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n\Documents\SMHM Project\Data Analysis\Datasets\Excel Spreadsheets\"/>
    </mc:Choice>
  </mc:AlternateContent>
  <xr:revisionPtr revIDLastSave="0" documentId="13_ncr:1_{2FB3AB10-E77E-42BE-9027-1B39EAB15CD5}" xr6:coauthVersionLast="47" xr6:coauthVersionMax="47" xr10:uidLastSave="{00000000-0000-0000-0000-000000000000}"/>
  <bookViews>
    <workbookView xWindow="6" yWindow="6" windowWidth="23028" windowHeight="13668" activeTab="1" xr2:uid="{00000000-000D-0000-FFFF-FFFF00000000}"/>
  </bookViews>
  <sheets>
    <sheet name="Key" sheetId="5" r:id="rId1"/>
    <sheet name="Site Data" sheetId="4" r:id="rId2"/>
    <sheet name="Standardized Data" sheetId="6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91" i="6" l="1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AB1073" i="6"/>
  <c r="AA1073" i="6"/>
  <c r="Y1073" i="6"/>
  <c r="W1073" i="6"/>
  <c r="V1073" i="6"/>
  <c r="U1073" i="6"/>
  <c r="T1073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Z1049" i="6"/>
  <c r="X1049" i="6"/>
  <c r="W1049" i="6"/>
  <c r="V1049" i="6"/>
  <c r="U1049" i="6"/>
  <c r="T1049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Y1036" i="6"/>
  <c r="W1036" i="6"/>
  <c r="V1036" i="6"/>
  <c r="U1036" i="6"/>
  <c r="T1036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AB1019" i="6"/>
  <c r="AA1019" i="6"/>
  <c r="Z1019" i="6"/>
  <c r="Y1019" i="6"/>
  <c r="W1019" i="6"/>
  <c r="V1019" i="6"/>
  <c r="U1019" i="6"/>
  <c r="T1019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AB1010" i="6"/>
  <c r="Y1010" i="6"/>
  <c r="W1010" i="6"/>
  <c r="V1010" i="6"/>
  <c r="U1010" i="6"/>
  <c r="T1010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X986" i="6"/>
  <c r="W986" i="6"/>
  <c r="V986" i="6"/>
  <c r="U986" i="6"/>
  <c r="T986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AB978" i="6"/>
  <c r="Y978" i="6"/>
  <c r="W978" i="6"/>
  <c r="V978" i="6"/>
  <c r="U978" i="6"/>
  <c r="T978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Z954" i="6"/>
  <c r="X954" i="6"/>
  <c r="W954" i="6"/>
  <c r="V954" i="6"/>
  <c r="U954" i="6"/>
  <c r="T954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AB944" i="6"/>
  <c r="Y944" i="6"/>
  <c r="W944" i="6"/>
  <c r="V944" i="6"/>
  <c r="U944" i="6"/>
  <c r="T944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X920" i="6"/>
  <c r="W920" i="6"/>
  <c r="V920" i="6"/>
  <c r="U920" i="6"/>
  <c r="T920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Z904" i="6"/>
  <c r="X904" i="6"/>
  <c r="W904" i="6"/>
  <c r="V904" i="6"/>
  <c r="U904" i="6"/>
  <c r="T904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X894" i="6"/>
  <c r="W894" i="6"/>
  <c r="V894" i="6"/>
  <c r="U894" i="6"/>
  <c r="T894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AB884" i="6"/>
  <c r="AA884" i="6"/>
  <c r="Z884" i="6"/>
  <c r="Y884" i="6"/>
  <c r="W884" i="6"/>
  <c r="V884" i="6"/>
  <c r="U884" i="6"/>
  <c r="T884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AB864" i="6"/>
  <c r="AA864" i="6"/>
  <c r="Y864" i="6"/>
  <c r="W864" i="6"/>
  <c r="V864" i="6"/>
  <c r="U864" i="6"/>
  <c r="T864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AB847" i="6"/>
  <c r="Z847" i="6"/>
  <c r="Y847" i="6"/>
  <c r="W847" i="6"/>
  <c r="V847" i="6"/>
  <c r="U847" i="6"/>
  <c r="T847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AB831" i="6"/>
  <c r="Y831" i="6"/>
  <c r="W831" i="6"/>
  <c r="V831" i="6"/>
  <c r="U831" i="6"/>
  <c r="T831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X811" i="6"/>
  <c r="W811" i="6"/>
  <c r="V811" i="6"/>
  <c r="U811" i="6"/>
  <c r="T811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X792" i="6"/>
  <c r="W792" i="6"/>
  <c r="V792" i="6"/>
  <c r="U792" i="6"/>
  <c r="T792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Z772" i="6"/>
  <c r="X772" i="6"/>
  <c r="W772" i="6"/>
  <c r="V772" i="6"/>
  <c r="U772" i="6"/>
  <c r="T772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AB763" i="6"/>
  <c r="Y763" i="6"/>
  <c r="W763" i="6"/>
  <c r="V763" i="6"/>
  <c r="U763" i="6"/>
  <c r="T763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Z719" i="6"/>
  <c r="X719" i="6"/>
  <c r="W719" i="6"/>
  <c r="V719" i="6"/>
  <c r="U719" i="6"/>
  <c r="T719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Y712" i="6"/>
  <c r="W712" i="6"/>
  <c r="V712" i="6"/>
  <c r="U712" i="6"/>
  <c r="T712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AB705" i="6"/>
  <c r="Y705" i="6"/>
  <c r="W705" i="6"/>
  <c r="V705" i="6"/>
  <c r="U705" i="6"/>
  <c r="T705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AB686" i="6"/>
  <c r="Y686" i="6"/>
  <c r="W686" i="6"/>
  <c r="V686" i="6"/>
  <c r="U686" i="6"/>
  <c r="T686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AB675" i="6"/>
  <c r="AA675" i="6"/>
  <c r="Y675" i="6"/>
  <c r="W675" i="6"/>
  <c r="V675" i="6"/>
  <c r="U675" i="6"/>
  <c r="T675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X651" i="6"/>
  <c r="W651" i="6"/>
  <c r="V651" i="6"/>
  <c r="U651" i="6"/>
  <c r="T651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AB638" i="6"/>
  <c r="Y638" i="6"/>
  <c r="W638" i="6"/>
  <c r="V638" i="6"/>
  <c r="U638" i="6"/>
  <c r="T638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AB627" i="6"/>
  <c r="Y627" i="6"/>
  <c r="W627" i="6"/>
  <c r="V627" i="6"/>
  <c r="U627" i="6"/>
  <c r="T627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AB610" i="6"/>
  <c r="AA610" i="6"/>
  <c r="Z610" i="6"/>
  <c r="Y610" i="6"/>
  <c r="W610" i="6"/>
  <c r="V610" i="6"/>
  <c r="U610" i="6"/>
  <c r="T610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AB599" i="6"/>
  <c r="AA599" i="6"/>
  <c r="Z599" i="6"/>
  <c r="Y599" i="6"/>
  <c r="W599" i="6"/>
  <c r="V599" i="6"/>
  <c r="U599" i="6"/>
  <c r="T599" i="6"/>
  <c r="G599" i="6"/>
  <c r="F599" i="6"/>
  <c r="G598" i="6"/>
  <c r="F598" i="6"/>
  <c r="G597" i="6"/>
  <c r="F597" i="6"/>
  <c r="G596" i="6"/>
  <c r="F596" i="6"/>
  <c r="G595" i="6"/>
  <c r="F595" i="6"/>
  <c r="AB594" i="6"/>
  <c r="AA594" i="6"/>
  <c r="Y594" i="6"/>
  <c r="W594" i="6"/>
  <c r="V594" i="6"/>
  <c r="U594" i="6"/>
  <c r="T594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AB578" i="6"/>
  <c r="AA578" i="6"/>
  <c r="Z578" i="6"/>
  <c r="Y578" i="6"/>
  <c r="W578" i="6"/>
  <c r="V578" i="6"/>
  <c r="U578" i="6"/>
  <c r="T578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AB569" i="6"/>
  <c r="AA569" i="6"/>
  <c r="Y569" i="6"/>
  <c r="W569" i="6"/>
  <c r="V569" i="6"/>
  <c r="U569" i="6"/>
  <c r="T569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X549" i="6"/>
  <c r="W549" i="6"/>
  <c r="V549" i="6"/>
  <c r="U549" i="6"/>
  <c r="T549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AB542" i="6"/>
  <c r="Y542" i="6"/>
  <c r="W542" i="6"/>
  <c r="V542" i="6"/>
  <c r="U542" i="6"/>
  <c r="T542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AA534" i="6"/>
  <c r="Z534" i="6"/>
  <c r="Y534" i="6"/>
  <c r="W534" i="6"/>
  <c r="V534" i="6"/>
  <c r="U534" i="6"/>
  <c r="T534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AB523" i="6"/>
  <c r="AA523" i="6"/>
  <c r="Y523" i="6"/>
  <c r="W523" i="6"/>
  <c r="V523" i="6"/>
  <c r="U523" i="6"/>
  <c r="T523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X499" i="6"/>
  <c r="W499" i="6"/>
  <c r="V499" i="6"/>
  <c r="U499" i="6"/>
  <c r="T499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AB483" i="6"/>
  <c r="AA483" i="6"/>
  <c r="Z483" i="6"/>
  <c r="Y483" i="6"/>
  <c r="W483" i="6"/>
  <c r="V483" i="6"/>
  <c r="U483" i="6"/>
  <c r="T483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X462" i="6"/>
  <c r="W462" i="6"/>
  <c r="V462" i="6"/>
  <c r="U462" i="6"/>
  <c r="T462" i="6"/>
  <c r="G462" i="6"/>
  <c r="F462" i="6"/>
  <c r="G461" i="6"/>
  <c r="F461" i="6"/>
  <c r="G460" i="6"/>
  <c r="F460" i="6"/>
  <c r="G459" i="6"/>
  <c r="F459" i="6"/>
  <c r="G458" i="6"/>
  <c r="F458" i="6"/>
  <c r="AA457" i="6"/>
  <c r="Y457" i="6"/>
  <c r="W457" i="6"/>
  <c r="V457" i="6"/>
  <c r="U457" i="6"/>
  <c r="T457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Z433" i="6"/>
  <c r="X433" i="6"/>
  <c r="W433" i="6"/>
  <c r="V433" i="6"/>
  <c r="U433" i="6"/>
  <c r="T433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AB427" i="6"/>
  <c r="Y427" i="6"/>
  <c r="W427" i="6"/>
  <c r="V427" i="6"/>
  <c r="U427" i="6"/>
  <c r="T427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Z403" i="6"/>
  <c r="X403" i="6"/>
  <c r="W403" i="6"/>
  <c r="V403" i="6"/>
  <c r="U403" i="6"/>
  <c r="T403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AB397" i="6"/>
  <c r="Y397" i="6"/>
  <c r="W397" i="6"/>
  <c r="V397" i="6"/>
  <c r="U397" i="6"/>
  <c r="T397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X373" i="6"/>
  <c r="W373" i="6"/>
  <c r="V373" i="6"/>
  <c r="U373" i="6"/>
  <c r="T373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AB364" i="6"/>
  <c r="AA364" i="6"/>
  <c r="Z364" i="6"/>
  <c r="Y364" i="6"/>
  <c r="W364" i="6"/>
  <c r="V364" i="6"/>
  <c r="U364" i="6"/>
  <c r="T364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AB347" i="6"/>
  <c r="AA347" i="6"/>
  <c r="Y347" i="6"/>
  <c r="W347" i="6"/>
  <c r="V347" i="6"/>
  <c r="U347" i="6"/>
  <c r="T347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X323" i="6"/>
  <c r="W323" i="6"/>
  <c r="V323" i="6"/>
  <c r="U323" i="6"/>
  <c r="T323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AB308" i="6"/>
  <c r="AA308" i="6"/>
  <c r="Z308" i="6"/>
  <c r="Y308" i="6"/>
  <c r="W308" i="6"/>
  <c r="V308" i="6"/>
  <c r="U308" i="6"/>
  <c r="T308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AB298" i="6"/>
  <c r="AA298" i="6"/>
  <c r="Z298" i="6"/>
  <c r="Y298" i="6"/>
  <c r="W298" i="6"/>
  <c r="V298" i="6"/>
  <c r="U298" i="6"/>
  <c r="T298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AB286" i="6"/>
  <c r="Y286" i="6"/>
  <c r="W286" i="6"/>
  <c r="V286" i="6"/>
  <c r="U286" i="6"/>
  <c r="T286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AB280" i="6"/>
  <c r="Y280" i="6"/>
  <c r="W280" i="6"/>
  <c r="V280" i="6"/>
  <c r="U280" i="6"/>
  <c r="T280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Z264" i="6"/>
  <c r="X264" i="6"/>
  <c r="W264" i="6"/>
  <c r="V264" i="6"/>
  <c r="U264" i="6"/>
  <c r="T264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Z244" i="6"/>
  <c r="X244" i="6"/>
  <c r="W244" i="6"/>
  <c r="V244" i="6"/>
  <c r="U244" i="6"/>
  <c r="T244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AB238" i="6"/>
  <c r="AA238" i="6"/>
  <c r="Z238" i="6"/>
  <c r="Y238" i="6"/>
  <c r="W238" i="6"/>
  <c r="V238" i="6"/>
  <c r="U238" i="6"/>
  <c r="T238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AB223" i="6"/>
  <c r="Y223" i="6"/>
  <c r="W223" i="6"/>
  <c r="V223" i="6"/>
  <c r="U223" i="6"/>
  <c r="T223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Z203" i="6"/>
  <c r="X203" i="6"/>
  <c r="W203" i="6"/>
  <c r="V203" i="6"/>
  <c r="U203" i="6"/>
  <c r="T203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AB194" i="6"/>
  <c r="AA194" i="6"/>
  <c r="Y194" i="6"/>
  <c r="W194" i="6"/>
  <c r="V194" i="6"/>
  <c r="U194" i="6"/>
  <c r="T194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Z174" i="6"/>
  <c r="X174" i="6"/>
  <c r="W174" i="6"/>
  <c r="V174" i="6"/>
  <c r="U174" i="6"/>
  <c r="T174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Z164" i="6"/>
  <c r="X164" i="6"/>
  <c r="W164" i="6"/>
  <c r="V164" i="6"/>
  <c r="U164" i="6"/>
  <c r="T164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AA158" i="6"/>
  <c r="Z158" i="6"/>
  <c r="Y158" i="6"/>
  <c r="W158" i="6"/>
  <c r="V158" i="6"/>
  <c r="U158" i="6"/>
  <c r="T158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Z139" i="6"/>
  <c r="X139" i="6"/>
  <c r="W139" i="6"/>
  <c r="V139" i="6"/>
  <c r="U139" i="6"/>
  <c r="T139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AB130" i="6"/>
  <c r="AA130" i="6"/>
  <c r="Z130" i="6"/>
  <c r="Y130" i="6"/>
  <c r="W130" i="6"/>
  <c r="V130" i="6"/>
  <c r="U130" i="6"/>
  <c r="T130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Z106" i="6"/>
  <c r="X106" i="6"/>
  <c r="W106" i="6"/>
  <c r="V106" i="6"/>
  <c r="U106" i="6"/>
  <c r="T106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Z86" i="6"/>
  <c r="X86" i="6"/>
  <c r="W86" i="6"/>
  <c r="V86" i="6"/>
  <c r="U86" i="6"/>
  <c r="T86" i="6"/>
  <c r="G86" i="6"/>
  <c r="F86" i="6"/>
  <c r="G85" i="6"/>
  <c r="F85" i="6"/>
  <c r="G84" i="6"/>
  <c r="F84" i="6"/>
  <c r="G83" i="6"/>
  <c r="F83" i="6"/>
  <c r="G82" i="6"/>
  <c r="F82" i="6"/>
  <c r="G81" i="6"/>
  <c r="F81" i="6"/>
  <c r="AB80" i="6"/>
  <c r="AA80" i="6"/>
  <c r="Z80" i="6"/>
  <c r="Y80" i="6"/>
  <c r="W80" i="6"/>
  <c r="V80" i="6"/>
  <c r="U80" i="6"/>
  <c r="T80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AB62" i="6"/>
  <c r="AA62" i="6"/>
  <c r="Z62" i="6"/>
  <c r="Y62" i="6"/>
  <c r="W62" i="6"/>
  <c r="V62" i="6"/>
  <c r="U62" i="6"/>
  <c r="T62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AB51" i="6"/>
  <c r="AA51" i="6"/>
  <c r="Z51" i="6"/>
  <c r="Y51" i="6"/>
  <c r="W51" i="6"/>
  <c r="V51" i="6"/>
  <c r="U51" i="6"/>
  <c r="T51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AB40" i="6"/>
  <c r="AA40" i="6"/>
  <c r="Z40" i="6"/>
  <c r="Y40" i="6"/>
  <c r="W40" i="6"/>
  <c r="V40" i="6"/>
  <c r="U40" i="6"/>
  <c r="T40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Z24" i="6"/>
  <c r="Y24" i="6"/>
  <c r="W24" i="6"/>
  <c r="V24" i="6"/>
  <c r="U24" i="6"/>
  <c r="T24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AB13" i="6"/>
  <c r="AA13" i="6"/>
  <c r="Z13" i="6"/>
  <c r="Y13" i="6"/>
  <c r="W13" i="6"/>
  <c r="V13" i="6"/>
  <c r="U13" i="6"/>
  <c r="T13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G1091" i="4" l="1"/>
  <c r="F1091" i="4"/>
  <c r="G1090" i="4"/>
  <c r="F1090" i="4"/>
  <c r="G1089" i="4"/>
  <c r="F1089" i="4"/>
  <c r="G1088" i="4"/>
  <c r="F1088" i="4"/>
  <c r="G1087" i="4"/>
  <c r="F1087" i="4"/>
  <c r="G1086" i="4"/>
  <c r="F1086" i="4"/>
  <c r="G1085" i="4"/>
  <c r="F1085" i="4"/>
  <c r="G1084" i="4"/>
  <c r="F1084" i="4"/>
  <c r="G1083" i="4"/>
  <c r="F1083" i="4"/>
  <c r="G1082" i="4"/>
  <c r="F1082" i="4"/>
  <c r="G1081" i="4"/>
  <c r="F1081" i="4"/>
  <c r="G1080" i="4"/>
  <c r="F1080" i="4"/>
  <c r="G1079" i="4"/>
  <c r="F1079" i="4"/>
  <c r="G1078" i="4"/>
  <c r="F1078" i="4"/>
  <c r="G1077" i="4"/>
  <c r="F1077" i="4"/>
  <c r="G1076" i="4"/>
  <c r="F1076" i="4"/>
  <c r="G1075" i="4"/>
  <c r="F1075" i="4"/>
  <c r="G1074" i="4"/>
  <c r="F1074" i="4"/>
  <c r="AB1073" i="4"/>
  <c r="AA1073" i="4"/>
  <c r="Y1073" i="4"/>
  <c r="W1073" i="4"/>
  <c r="V1073" i="4"/>
  <c r="U1073" i="4"/>
  <c r="T1073" i="4"/>
  <c r="G1073" i="4"/>
  <c r="F1073" i="4"/>
  <c r="G1072" i="4"/>
  <c r="F1072" i="4"/>
  <c r="G1071" i="4"/>
  <c r="F1071" i="4"/>
  <c r="G1070" i="4"/>
  <c r="F1070" i="4"/>
  <c r="G1069" i="4"/>
  <c r="F1069" i="4"/>
  <c r="G1068" i="4"/>
  <c r="F1068" i="4"/>
  <c r="G1067" i="4"/>
  <c r="F1067" i="4"/>
  <c r="G1066" i="4"/>
  <c r="F1066" i="4"/>
  <c r="G1065" i="4"/>
  <c r="F1065" i="4"/>
  <c r="G1064" i="4"/>
  <c r="F1064" i="4"/>
  <c r="G1063" i="4"/>
  <c r="F1063" i="4"/>
  <c r="G1062" i="4"/>
  <c r="F1062" i="4"/>
  <c r="G1061" i="4"/>
  <c r="F1061" i="4"/>
  <c r="G1060" i="4"/>
  <c r="F1060" i="4"/>
  <c r="G1059" i="4"/>
  <c r="F1059" i="4"/>
  <c r="G1058" i="4"/>
  <c r="F1058" i="4"/>
  <c r="G1057" i="4"/>
  <c r="F1057" i="4"/>
  <c r="G1056" i="4"/>
  <c r="F1056" i="4"/>
  <c r="G1055" i="4"/>
  <c r="F1055" i="4"/>
  <c r="G1054" i="4"/>
  <c r="F1054" i="4"/>
  <c r="G1053" i="4"/>
  <c r="F1053" i="4"/>
  <c r="G1052" i="4"/>
  <c r="F1052" i="4"/>
  <c r="G1051" i="4"/>
  <c r="F1051" i="4"/>
  <c r="G1050" i="4"/>
  <c r="F1050" i="4"/>
  <c r="Z1049" i="4"/>
  <c r="X1049" i="4"/>
  <c r="W1049" i="4"/>
  <c r="V1049" i="4"/>
  <c r="U1049" i="4"/>
  <c r="T1049" i="4"/>
  <c r="G1049" i="4"/>
  <c r="F1049" i="4"/>
  <c r="G1048" i="4"/>
  <c r="F1048" i="4"/>
  <c r="G1047" i="4"/>
  <c r="F1047" i="4"/>
  <c r="G1046" i="4"/>
  <c r="F1046" i="4"/>
  <c r="G1045" i="4"/>
  <c r="F1045" i="4"/>
  <c r="G1044" i="4"/>
  <c r="F1044" i="4"/>
  <c r="G1043" i="4"/>
  <c r="F1043" i="4"/>
  <c r="G1042" i="4"/>
  <c r="F1042" i="4"/>
  <c r="G1041" i="4"/>
  <c r="F1041" i="4"/>
  <c r="G1040" i="4"/>
  <c r="F1040" i="4"/>
  <c r="G1039" i="4"/>
  <c r="F1039" i="4"/>
  <c r="G1038" i="4"/>
  <c r="F1038" i="4"/>
  <c r="G1037" i="4"/>
  <c r="F1037" i="4"/>
  <c r="Y1036" i="4"/>
  <c r="W1036" i="4"/>
  <c r="V1036" i="4"/>
  <c r="U1036" i="4"/>
  <c r="T1036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AB1019" i="4"/>
  <c r="AA1019" i="4"/>
  <c r="Z1019" i="4"/>
  <c r="Y1019" i="4"/>
  <c r="W1019" i="4"/>
  <c r="V1019" i="4"/>
  <c r="U1019" i="4"/>
  <c r="T1019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AB1010" i="4"/>
  <c r="Y1010" i="4"/>
  <c r="W1010" i="4"/>
  <c r="V1010" i="4"/>
  <c r="U1010" i="4"/>
  <c r="T1010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X986" i="4"/>
  <c r="W986" i="4"/>
  <c r="V986" i="4"/>
  <c r="U986" i="4"/>
  <c r="T986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AB978" i="4"/>
  <c r="Y978" i="4"/>
  <c r="W978" i="4"/>
  <c r="V978" i="4"/>
  <c r="U978" i="4"/>
  <c r="T978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Z954" i="4"/>
  <c r="X954" i="4"/>
  <c r="W954" i="4"/>
  <c r="V954" i="4"/>
  <c r="U954" i="4"/>
  <c r="T954" i="4"/>
  <c r="G954" i="4"/>
  <c r="F954" i="4"/>
  <c r="G953" i="4"/>
  <c r="F953" i="4"/>
  <c r="G952" i="4"/>
  <c r="F952" i="4"/>
  <c r="G951" i="4"/>
  <c r="F951" i="4"/>
  <c r="G950" i="4"/>
  <c r="F950" i="4"/>
  <c r="G949" i="4"/>
  <c r="F949" i="4"/>
  <c r="G948" i="4"/>
  <c r="F948" i="4"/>
  <c r="G947" i="4"/>
  <c r="F947" i="4"/>
  <c r="G946" i="4"/>
  <c r="F946" i="4"/>
  <c r="G945" i="4"/>
  <c r="F945" i="4"/>
  <c r="AB944" i="4"/>
  <c r="Y944" i="4"/>
  <c r="W944" i="4"/>
  <c r="V944" i="4"/>
  <c r="U944" i="4"/>
  <c r="T944" i="4"/>
  <c r="G944" i="4"/>
  <c r="F944" i="4"/>
  <c r="G943" i="4"/>
  <c r="F943" i="4"/>
  <c r="G942" i="4"/>
  <c r="F942" i="4"/>
  <c r="G941" i="4"/>
  <c r="F941" i="4"/>
  <c r="G940" i="4"/>
  <c r="F940" i="4"/>
  <c r="G939" i="4"/>
  <c r="F939" i="4"/>
  <c r="G938" i="4"/>
  <c r="F938" i="4"/>
  <c r="G937" i="4"/>
  <c r="F937" i="4"/>
  <c r="G936" i="4"/>
  <c r="F936" i="4"/>
  <c r="G935" i="4"/>
  <c r="F935" i="4"/>
  <c r="G934" i="4"/>
  <c r="F934" i="4"/>
  <c r="G933" i="4"/>
  <c r="F933" i="4"/>
  <c r="G932" i="4"/>
  <c r="F932" i="4"/>
  <c r="G931" i="4"/>
  <c r="F931" i="4"/>
  <c r="G930" i="4"/>
  <c r="F930" i="4"/>
  <c r="G929" i="4"/>
  <c r="F929" i="4"/>
  <c r="G928" i="4"/>
  <c r="F928" i="4"/>
  <c r="G927" i="4"/>
  <c r="F927" i="4"/>
  <c r="G926" i="4"/>
  <c r="F926" i="4"/>
  <c r="G925" i="4"/>
  <c r="F925" i="4"/>
  <c r="G924" i="4"/>
  <c r="F924" i="4"/>
  <c r="G923" i="4"/>
  <c r="F923" i="4"/>
  <c r="G922" i="4"/>
  <c r="F922" i="4"/>
  <c r="G921" i="4"/>
  <c r="F921" i="4"/>
  <c r="X920" i="4"/>
  <c r="W920" i="4"/>
  <c r="V920" i="4"/>
  <c r="U920" i="4"/>
  <c r="T920" i="4"/>
  <c r="G920" i="4"/>
  <c r="F920" i="4"/>
  <c r="G919" i="4"/>
  <c r="F919" i="4"/>
  <c r="G918" i="4"/>
  <c r="F918" i="4"/>
  <c r="G917" i="4"/>
  <c r="F917" i="4"/>
  <c r="G916" i="4"/>
  <c r="F916" i="4"/>
  <c r="G915" i="4"/>
  <c r="F915" i="4"/>
  <c r="G914" i="4"/>
  <c r="F914" i="4"/>
  <c r="G913" i="4"/>
  <c r="F913" i="4"/>
  <c r="G912" i="4"/>
  <c r="F912" i="4"/>
  <c r="G911" i="4"/>
  <c r="F911" i="4"/>
  <c r="G910" i="4"/>
  <c r="F910" i="4"/>
  <c r="G909" i="4"/>
  <c r="F909" i="4"/>
  <c r="G908" i="4"/>
  <c r="F908" i="4"/>
  <c r="G907" i="4"/>
  <c r="F907" i="4"/>
  <c r="G906" i="4"/>
  <c r="F906" i="4"/>
  <c r="G905" i="4"/>
  <c r="F905" i="4"/>
  <c r="Z904" i="4"/>
  <c r="X904" i="4"/>
  <c r="W904" i="4"/>
  <c r="V904" i="4"/>
  <c r="U904" i="4"/>
  <c r="T904" i="4"/>
  <c r="G904" i="4"/>
  <c r="F904" i="4"/>
  <c r="G903" i="4"/>
  <c r="F903" i="4"/>
  <c r="G902" i="4"/>
  <c r="F902" i="4"/>
  <c r="G901" i="4"/>
  <c r="F901" i="4"/>
  <c r="G900" i="4"/>
  <c r="F900" i="4"/>
  <c r="G899" i="4"/>
  <c r="F899" i="4"/>
  <c r="G898" i="4"/>
  <c r="F898" i="4"/>
  <c r="G897" i="4"/>
  <c r="F897" i="4"/>
  <c r="G896" i="4"/>
  <c r="F896" i="4"/>
  <c r="G895" i="4"/>
  <c r="F895" i="4"/>
  <c r="X894" i="4"/>
  <c r="W894" i="4"/>
  <c r="V894" i="4"/>
  <c r="U894" i="4"/>
  <c r="T894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AB884" i="4"/>
  <c r="AA884" i="4"/>
  <c r="Z884" i="4"/>
  <c r="Y884" i="4"/>
  <c r="W884" i="4"/>
  <c r="V884" i="4"/>
  <c r="U884" i="4"/>
  <c r="T884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AB864" i="4"/>
  <c r="AA864" i="4"/>
  <c r="Y864" i="4"/>
  <c r="W864" i="4"/>
  <c r="V864" i="4"/>
  <c r="U864" i="4"/>
  <c r="T864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AB847" i="4"/>
  <c r="Z847" i="4"/>
  <c r="Y847" i="4"/>
  <c r="W847" i="4"/>
  <c r="V847" i="4"/>
  <c r="U847" i="4"/>
  <c r="T847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AB831" i="4"/>
  <c r="Y831" i="4"/>
  <c r="W831" i="4"/>
  <c r="V831" i="4"/>
  <c r="U831" i="4"/>
  <c r="T831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X811" i="4"/>
  <c r="W811" i="4"/>
  <c r="V811" i="4"/>
  <c r="U811" i="4"/>
  <c r="T811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X792" i="4"/>
  <c r="W792" i="4"/>
  <c r="V792" i="4"/>
  <c r="U792" i="4"/>
  <c r="T792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Z772" i="4"/>
  <c r="X772" i="4"/>
  <c r="W772" i="4"/>
  <c r="V772" i="4"/>
  <c r="U772" i="4"/>
  <c r="T772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AB763" i="4"/>
  <c r="Y763" i="4"/>
  <c r="W763" i="4"/>
  <c r="V763" i="4"/>
  <c r="U763" i="4"/>
  <c r="T763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Z719" i="4"/>
  <c r="X719" i="4"/>
  <c r="W719" i="4"/>
  <c r="V719" i="4"/>
  <c r="U719" i="4"/>
  <c r="T719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Y712" i="4"/>
  <c r="W712" i="4"/>
  <c r="V712" i="4"/>
  <c r="U712" i="4"/>
  <c r="T712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AB705" i="4"/>
  <c r="Y705" i="4"/>
  <c r="W705" i="4"/>
  <c r="V705" i="4"/>
  <c r="U705" i="4"/>
  <c r="T705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AB686" i="4"/>
  <c r="Y686" i="4"/>
  <c r="W686" i="4"/>
  <c r="V686" i="4"/>
  <c r="U686" i="4"/>
  <c r="T686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AB675" i="4"/>
  <c r="AA675" i="4"/>
  <c r="Y675" i="4"/>
  <c r="W675" i="4"/>
  <c r="V675" i="4"/>
  <c r="U675" i="4"/>
  <c r="T675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X651" i="4"/>
  <c r="W651" i="4"/>
  <c r="V651" i="4"/>
  <c r="U651" i="4"/>
  <c r="T651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AB638" i="4"/>
  <c r="Y638" i="4"/>
  <c r="W638" i="4"/>
  <c r="V638" i="4"/>
  <c r="U638" i="4"/>
  <c r="T638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AB627" i="4"/>
  <c r="Y627" i="4"/>
  <c r="W627" i="4"/>
  <c r="V627" i="4"/>
  <c r="U627" i="4"/>
  <c r="T627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AB610" i="4"/>
  <c r="AA610" i="4"/>
  <c r="Z610" i="4"/>
  <c r="Y610" i="4"/>
  <c r="W610" i="4"/>
  <c r="V610" i="4"/>
  <c r="U610" i="4"/>
  <c r="T610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AB599" i="4"/>
  <c r="AA599" i="4"/>
  <c r="Z599" i="4"/>
  <c r="Y599" i="4"/>
  <c r="W599" i="4"/>
  <c r="V599" i="4"/>
  <c r="U599" i="4"/>
  <c r="T599" i="4"/>
  <c r="G599" i="4"/>
  <c r="F599" i="4"/>
  <c r="G598" i="4"/>
  <c r="F598" i="4"/>
  <c r="G597" i="4"/>
  <c r="F597" i="4"/>
  <c r="G596" i="4"/>
  <c r="F596" i="4"/>
  <c r="G595" i="4"/>
  <c r="F595" i="4"/>
  <c r="AB594" i="4"/>
  <c r="AA594" i="4"/>
  <c r="Y594" i="4"/>
  <c r="W594" i="4"/>
  <c r="V594" i="4"/>
  <c r="U594" i="4"/>
  <c r="T594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AB578" i="4"/>
  <c r="AA578" i="4"/>
  <c r="Z578" i="4"/>
  <c r="Y578" i="4"/>
  <c r="W578" i="4"/>
  <c r="V578" i="4"/>
  <c r="U578" i="4"/>
  <c r="T578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AB569" i="4"/>
  <c r="AA569" i="4"/>
  <c r="Y569" i="4"/>
  <c r="W569" i="4"/>
  <c r="V569" i="4"/>
  <c r="U569" i="4"/>
  <c r="T569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X549" i="4"/>
  <c r="W549" i="4"/>
  <c r="V549" i="4"/>
  <c r="U549" i="4"/>
  <c r="T549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AB542" i="4"/>
  <c r="Y542" i="4"/>
  <c r="W542" i="4"/>
  <c r="V542" i="4"/>
  <c r="U542" i="4"/>
  <c r="T542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AA534" i="4"/>
  <c r="Z534" i="4"/>
  <c r="Y534" i="4"/>
  <c r="W534" i="4"/>
  <c r="V534" i="4"/>
  <c r="U534" i="4"/>
  <c r="T534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AB523" i="4"/>
  <c r="AA523" i="4"/>
  <c r="Y523" i="4"/>
  <c r="W523" i="4"/>
  <c r="V523" i="4"/>
  <c r="U523" i="4"/>
  <c r="T523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X499" i="4"/>
  <c r="W499" i="4"/>
  <c r="V499" i="4"/>
  <c r="U499" i="4"/>
  <c r="T499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AB483" i="4"/>
  <c r="AA483" i="4"/>
  <c r="Z483" i="4"/>
  <c r="Y483" i="4"/>
  <c r="W483" i="4"/>
  <c r="V483" i="4"/>
  <c r="U483" i="4"/>
  <c r="T483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X462" i="4"/>
  <c r="W462" i="4"/>
  <c r="V462" i="4"/>
  <c r="U462" i="4"/>
  <c r="T462" i="4"/>
  <c r="G462" i="4"/>
  <c r="F462" i="4"/>
  <c r="G461" i="4"/>
  <c r="F461" i="4"/>
  <c r="G460" i="4"/>
  <c r="F460" i="4"/>
  <c r="G459" i="4"/>
  <c r="F459" i="4"/>
  <c r="G458" i="4"/>
  <c r="F458" i="4"/>
  <c r="AA457" i="4"/>
  <c r="Y457" i="4"/>
  <c r="W457" i="4"/>
  <c r="V457" i="4"/>
  <c r="U457" i="4"/>
  <c r="T457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Z433" i="4"/>
  <c r="X433" i="4"/>
  <c r="W433" i="4"/>
  <c r="V433" i="4"/>
  <c r="U433" i="4"/>
  <c r="T433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AB427" i="4"/>
  <c r="Y427" i="4"/>
  <c r="W427" i="4"/>
  <c r="V427" i="4"/>
  <c r="U427" i="4"/>
  <c r="T427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Z403" i="4"/>
  <c r="X403" i="4"/>
  <c r="W403" i="4"/>
  <c r="V403" i="4"/>
  <c r="U403" i="4"/>
  <c r="T403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AB397" i="4"/>
  <c r="Y397" i="4"/>
  <c r="W397" i="4"/>
  <c r="V397" i="4"/>
  <c r="U397" i="4"/>
  <c r="T397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X373" i="4"/>
  <c r="W373" i="4"/>
  <c r="V373" i="4"/>
  <c r="U373" i="4"/>
  <c r="T373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AB364" i="4"/>
  <c r="AA364" i="4"/>
  <c r="Z364" i="4"/>
  <c r="Y364" i="4"/>
  <c r="W364" i="4"/>
  <c r="V364" i="4"/>
  <c r="U364" i="4"/>
  <c r="T364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AB347" i="4"/>
  <c r="AA347" i="4"/>
  <c r="Y347" i="4"/>
  <c r="W347" i="4"/>
  <c r="V347" i="4"/>
  <c r="U347" i="4"/>
  <c r="T347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X323" i="4"/>
  <c r="W323" i="4"/>
  <c r="V323" i="4"/>
  <c r="U323" i="4"/>
  <c r="T323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AB308" i="4"/>
  <c r="AA308" i="4"/>
  <c r="Z308" i="4"/>
  <c r="Y308" i="4"/>
  <c r="W308" i="4"/>
  <c r="V308" i="4"/>
  <c r="U308" i="4"/>
  <c r="T308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AB298" i="4"/>
  <c r="AA298" i="4"/>
  <c r="Z298" i="4"/>
  <c r="Y298" i="4"/>
  <c r="W298" i="4"/>
  <c r="V298" i="4"/>
  <c r="U298" i="4"/>
  <c r="T298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AB286" i="4"/>
  <c r="Y286" i="4"/>
  <c r="W286" i="4"/>
  <c r="V286" i="4"/>
  <c r="U286" i="4"/>
  <c r="T286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AB280" i="4"/>
  <c r="Y280" i="4"/>
  <c r="W280" i="4"/>
  <c r="V280" i="4"/>
  <c r="U280" i="4"/>
  <c r="T280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Z264" i="4"/>
  <c r="X264" i="4"/>
  <c r="W264" i="4"/>
  <c r="V264" i="4"/>
  <c r="U264" i="4"/>
  <c r="T264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Z244" i="4"/>
  <c r="X244" i="4"/>
  <c r="W244" i="4"/>
  <c r="V244" i="4"/>
  <c r="U244" i="4"/>
  <c r="T244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AB238" i="4"/>
  <c r="AA238" i="4"/>
  <c r="Z238" i="4"/>
  <c r="Y238" i="4"/>
  <c r="W238" i="4"/>
  <c r="V238" i="4"/>
  <c r="U238" i="4"/>
  <c r="T238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AB223" i="4"/>
  <c r="Y223" i="4"/>
  <c r="W223" i="4"/>
  <c r="V223" i="4"/>
  <c r="U223" i="4"/>
  <c r="T223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Z203" i="4"/>
  <c r="X203" i="4"/>
  <c r="W203" i="4"/>
  <c r="V203" i="4"/>
  <c r="U203" i="4"/>
  <c r="T203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AB194" i="4"/>
  <c r="AA194" i="4"/>
  <c r="Y194" i="4"/>
  <c r="W194" i="4"/>
  <c r="V194" i="4"/>
  <c r="U194" i="4"/>
  <c r="T194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Z174" i="4"/>
  <c r="X174" i="4"/>
  <c r="W174" i="4"/>
  <c r="V174" i="4"/>
  <c r="U174" i="4"/>
  <c r="T174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Z164" i="4"/>
  <c r="X164" i="4"/>
  <c r="W164" i="4"/>
  <c r="V164" i="4"/>
  <c r="U164" i="4"/>
  <c r="T164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AA158" i="4"/>
  <c r="Z158" i="4"/>
  <c r="Y158" i="4"/>
  <c r="W158" i="4"/>
  <c r="V158" i="4"/>
  <c r="U158" i="4"/>
  <c r="T158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Z139" i="4"/>
  <c r="X139" i="4"/>
  <c r="W139" i="4"/>
  <c r="V139" i="4"/>
  <c r="U139" i="4"/>
  <c r="T139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AB130" i="4"/>
  <c r="AA130" i="4"/>
  <c r="Z130" i="4"/>
  <c r="Y130" i="4"/>
  <c r="W130" i="4"/>
  <c r="V130" i="4"/>
  <c r="U130" i="4"/>
  <c r="T130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Z106" i="4"/>
  <c r="X106" i="4"/>
  <c r="W106" i="4"/>
  <c r="V106" i="4"/>
  <c r="U106" i="4"/>
  <c r="T106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Z86" i="4"/>
  <c r="X86" i="4"/>
  <c r="W86" i="4"/>
  <c r="V86" i="4"/>
  <c r="U86" i="4"/>
  <c r="T86" i="4"/>
  <c r="G86" i="4"/>
  <c r="F86" i="4"/>
  <c r="G85" i="4"/>
  <c r="F85" i="4"/>
  <c r="G84" i="4"/>
  <c r="F84" i="4"/>
  <c r="G83" i="4"/>
  <c r="F83" i="4"/>
  <c r="G82" i="4"/>
  <c r="F82" i="4"/>
  <c r="G81" i="4"/>
  <c r="F81" i="4"/>
  <c r="AB80" i="4"/>
  <c r="AA80" i="4"/>
  <c r="Z80" i="4"/>
  <c r="Y80" i="4"/>
  <c r="W80" i="4"/>
  <c r="V80" i="4"/>
  <c r="U80" i="4"/>
  <c r="T80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AB62" i="4"/>
  <c r="AA62" i="4"/>
  <c r="Z62" i="4"/>
  <c r="Y62" i="4"/>
  <c r="W62" i="4"/>
  <c r="V62" i="4"/>
  <c r="U62" i="4"/>
  <c r="T62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AB51" i="4"/>
  <c r="AA51" i="4"/>
  <c r="Z51" i="4"/>
  <c r="Y51" i="4"/>
  <c r="W51" i="4"/>
  <c r="V51" i="4"/>
  <c r="U51" i="4"/>
  <c r="T51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AB40" i="4"/>
  <c r="AA40" i="4"/>
  <c r="Z40" i="4"/>
  <c r="Y40" i="4"/>
  <c r="W40" i="4"/>
  <c r="V40" i="4"/>
  <c r="U40" i="4"/>
  <c r="T40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Z24" i="4"/>
  <c r="Y24" i="4"/>
  <c r="W24" i="4"/>
  <c r="V24" i="4"/>
  <c r="U24" i="4"/>
  <c r="T24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AB13" i="4"/>
  <c r="AA13" i="4"/>
  <c r="Z13" i="4"/>
  <c r="Y13" i="4"/>
  <c r="W13" i="4"/>
  <c r="V13" i="4"/>
  <c r="U13" i="4"/>
  <c r="T13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</calcChain>
</file>

<file path=xl/sharedStrings.xml><?xml version="1.0" encoding="utf-8"?>
<sst xmlns="http://schemas.openxmlformats.org/spreadsheetml/2006/main" count="7573" uniqueCount="1242">
  <si>
    <t>Location</t>
  </si>
  <si>
    <t>Long</t>
  </si>
  <si>
    <t>Lat</t>
  </si>
  <si>
    <t>Station_ID</t>
  </si>
  <si>
    <t>Distance</t>
  </si>
  <si>
    <t>Comments</t>
  </si>
  <si>
    <t>Alto</t>
  </si>
  <si>
    <t>CA</t>
  </si>
  <si>
    <t>ALT_T1_20</t>
  </si>
  <si>
    <t>ALT_T1_40</t>
  </si>
  <si>
    <t>ALT_T1_60</t>
  </si>
  <si>
    <t>ALT_T2_20</t>
  </si>
  <si>
    <t>ALT_T2_40</t>
  </si>
  <si>
    <t>ALT_T2_60</t>
  </si>
  <si>
    <t>ALT_T2_80</t>
  </si>
  <si>
    <t>American Canyon</t>
  </si>
  <si>
    <t>AMC_T1_20</t>
  </si>
  <si>
    <t>AMC_T1_40</t>
  </si>
  <si>
    <t>AMC_T1_60</t>
  </si>
  <si>
    <t>AMC_T1_80</t>
  </si>
  <si>
    <t>AMC_T1_100</t>
  </si>
  <si>
    <t>AMC_T1_120</t>
  </si>
  <si>
    <t>AMC_T1_140</t>
  </si>
  <si>
    <t>AMC_T2_20</t>
  </si>
  <si>
    <t>AMC_T2_40</t>
  </si>
  <si>
    <t>AMC_T2_60</t>
  </si>
  <si>
    <t>AMC_T2_80</t>
  </si>
  <si>
    <t>AMC_T2_100</t>
  </si>
  <si>
    <t>AMC_T2_120</t>
  </si>
  <si>
    <t>AMC_T2_140</t>
  </si>
  <si>
    <t>AMC_T2_160</t>
  </si>
  <si>
    <t>Arrowhead</t>
  </si>
  <si>
    <t>ARO_T1_20</t>
  </si>
  <si>
    <t>ARO_T1_40</t>
  </si>
  <si>
    <t>ARO_T1_80</t>
  </si>
  <si>
    <t>ARO_T2_40</t>
  </si>
  <si>
    <t>ARO_T1_60</t>
  </si>
  <si>
    <t>ARO_T2_20</t>
  </si>
  <si>
    <t>ARO_T2_60</t>
  </si>
  <si>
    <t>Bay Point</t>
  </si>
  <si>
    <t>BPT_T1_20</t>
  </si>
  <si>
    <t>BPT_T1_40</t>
  </si>
  <si>
    <t>BPT_T1_60</t>
  </si>
  <si>
    <t>BPT_T1_100</t>
  </si>
  <si>
    <t>BPT_T1_120</t>
  </si>
  <si>
    <t>BPT_T1_140</t>
  </si>
  <si>
    <t>BPT_T1_160</t>
  </si>
  <si>
    <t>BPT_T2_20</t>
  </si>
  <si>
    <t>BPT_T2_40</t>
  </si>
  <si>
    <t>BPT_T2_60</t>
  </si>
  <si>
    <t>BPT_T2_80</t>
  </si>
  <si>
    <t>BPT_T2_100</t>
  </si>
  <si>
    <t>BPT_T2_120</t>
  </si>
  <si>
    <t>BPT_T2_140</t>
  </si>
  <si>
    <t>BPT_T2_160</t>
  </si>
  <si>
    <t>BPT_T2_180</t>
  </si>
  <si>
    <t>BPT_T2_200</t>
  </si>
  <si>
    <t>BPT_T1_80</t>
  </si>
  <si>
    <t>Bayfront Park</t>
  </si>
  <si>
    <t>BFT_T1_20</t>
  </si>
  <si>
    <t>BFT_T1_40</t>
  </si>
  <si>
    <t>BFT_T1_60</t>
  </si>
  <si>
    <t>BFT_T1_80</t>
  </si>
  <si>
    <t>BFT_T1_100</t>
  </si>
  <si>
    <t>BFT_T1_120</t>
  </si>
  <si>
    <t>BFT_T2_20</t>
  </si>
  <si>
    <t>BFT_T2_40</t>
  </si>
  <si>
    <t>BFT_T2_60</t>
  </si>
  <si>
    <t>BFT_T2_80</t>
  </si>
  <si>
    <t>Belden's Landing</t>
  </si>
  <si>
    <t>JH</t>
  </si>
  <si>
    <t>No samples</t>
  </si>
  <si>
    <t>Belmont Slough</t>
  </si>
  <si>
    <t xml:space="preserve">Station wet inside, no samples </t>
  </si>
  <si>
    <t>Benicia Industrial</t>
  </si>
  <si>
    <t>BIU_T1_20</t>
  </si>
  <si>
    <t>BIU_T1_40</t>
  </si>
  <si>
    <t>BIU_T1_60</t>
  </si>
  <si>
    <t>BIU_T1_80</t>
  </si>
  <si>
    <t>BIU_T1_120</t>
  </si>
  <si>
    <t>BIU_T2_20</t>
  </si>
  <si>
    <t>BIU_T2_60</t>
  </si>
  <si>
    <t>BIU_T2_80</t>
  </si>
  <si>
    <t>BIU_T2_100</t>
  </si>
  <si>
    <t>BIU_T1_100</t>
  </si>
  <si>
    <t>BIU_T1_140</t>
  </si>
  <si>
    <t>BIU_T2_40</t>
  </si>
  <si>
    <t>BIU_T2_120</t>
  </si>
  <si>
    <t>Bothin Marsh</t>
  </si>
  <si>
    <t>Bothin South</t>
  </si>
  <si>
    <t>BOS_T1_20</t>
  </si>
  <si>
    <t>BOS_T1_40</t>
  </si>
  <si>
    <t>BOS_T1_60</t>
  </si>
  <si>
    <t>BOS_T1_80</t>
  </si>
  <si>
    <t>BOS_T1_100</t>
  </si>
  <si>
    <t>BOS_T1_120</t>
  </si>
  <si>
    <t>BOS_T2_20</t>
  </si>
  <si>
    <t>BOS_T2_40</t>
  </si>
  <si>
    <t>BOS_T2_60</t>
  </si>
  <si>
    <t>BOS_T2_80</t>
  </si>
  <si>
    <t>Browns Island</t>
  </si>
  <si>
    <t>Cotton ripped from station</t>
  </si>
  <si>
    <t>Burdell Unit</t>
  </si>
  <si>
    <t xml:space="preserve">Scat on top of trap, none inside </t>
  </si>
  <si>
    <t>Potentially visited. Only two seed shells found.</t>
  </si>
  <si>
    <t>Cotton not in trap, no samples</t>
  </si>
  <si>
    <t>Human hair and animal hair found caught in batting. Animal hair collected but could have been a contamint from setting.</t>
  </si>
  <si>
    <t xml:space="preserve">Only one unshelled seed. Not sure if it was actually visited but sample was collected. Cotton was not in trap </t>
  </si>
  <si>
    <t>Only two unshelled seeds found</t>
  </si>
  <si>
    <t>Byxbee (Harbor)</t>
  </si>
  <si>
    <t>BYX_T1_20</t>
  </si>
  <si>
    <t>BYX_T1_40</t>
  </si>
  <si>
    <t>BYX_T1_60</t>
  </si>
  <si>
    <t>BYX_T1_80</t>
  </si>
  <si>
    <t>BYX_T2_20</t>
  </si>
  <si>
    <t>BYX_T2_40</t>
  </si>
  <si>
    <t>BYX_T2_60</t>
  </si>
  <si>
    <t>BYX_T2_80</t>
  </si>
  <si>
    <t>BYX_T2_100</t>
  </si>
  <si>
    <t>China Camp</t>
  </si>
  <si>
    <t>Creekside</t>
  </si>
  <si>
    <t>LCS_T1_20</t>
  </si>
  <si>
    <t>LCS_T1_40</t>
  </si>
  <si>
    <t>LCS_T1_60</t>
  </si>
  <si>
    <t>LCS_T1_80</t>
  </si>
  <si>
    <t>LCS_T1_100</t>
  </si>
  <si>
    <t>LCS_T1_120</t>
  </si>
  <si>
    <t>LCS_T2_20</t>
  </si>
  <si>
    <t>LCS_T2_40</t>
  </si>
  <si>
    <t>LCS_T2_60</t>
  </si>
  <si>
    <t>LCS_T2_80</t>
  </si>
  <si>
    <t>Cullin Ranch</t>
  </si>
  <si>
    <t>Fecal samples lost</t>
  </si>
  <si>
    <t xml:space="preserve">Station wet inside </t>
  </si>
  <si>
    <t>Mouse in station when opened</t>
  </si>
  <si>
    <t>Dixon Landing</t>
  </si>
  <si>
    <t>Dotson Marsh North</t>
  </si>
  <si>
    <t>DTN_T1_20</t>
  </si>
  <si>
    <t>DTN_T1_40</t>
  </si>
  <si>
    <t>DTN_T1_60</t>
  </si>
  <si>
    <t>DTN_T2_20</t>
  </si>
  <si>
    <t>DTN_T2_40</t>
  </si>
  <si>
    <t>DTN_T2_60</t>
  </si>
  <si>
    <t>Dotson Marsh South</t>
  </si>
  <si>
    <t>DTS_T1_20</t>
  </si>
  <si>
    <t>DTS_T1_40</t>
  </si>
  <si>
    <t>DTS_T1_60</t>
  </si>
  <si>
    <t>DTS_T1_80</t>
  </si>
  <si>
    <t>DTS_T2_20</t>
  </si>
  <si>
    <t>DTS_T2_40</t>
  </si>
  <si>
    <t>DTS_T2_60</t>
  </si>
  <si>
    <t>DTS_T2_80</t>
  </si>
  <si>
    <t>Flood Control Basin</t>
  </si>
  <si>
    <t>FLC_T1_140</t>
  </si>
  <si>
    <t>FLC_T1_160</t>
  </si>
  <si>
    <t>FLC_T1_80</t>
  </si>
  <si>
    <t>FLC_T1_120</t>
  </si>
  <si>
    <t>FLC_T1_180</t>
  </si>
  <si>
    <t>FLC_T1_20</t>
  </si>
  <si>
    <t>FLC_T1_40</t>
  </si>
  <si>
    <t>FLC_T1_60</t>
  </si>
  <si>
    <t>FLC_T1_100</t>
  </si>
  <si>
    <t>FLC_T1_200</t>
  </si>
  <si>
    <t>Freeman Island</t>
  </si>
  <si>
    <t>Giant Marsh</t>
  </si>
  <si>
    <t>GIA_T1_20</t>
  </si>
  <si>
    <t>GIA_T1_40</t>
  </si>
  <si>
    <t>GIA_T1_60</t>
  </si>
  <si>
    <t>GIA_T1_80</t>
  </si>
  <si>
    <t>GIA_T1_100</t>
  </si>
  <si>
    <t>GIA_T1_120</t>
  </si>
  <si>
    <t>GIA_T1_140</t>
  </si>
  <si>
    <t>GIA_T1_160</t>
  </si>
  <si>
    <t>GIA_T2_20</t>
  </si>
  <si>
    <t>GIA_T2_40</t>
  </si>
  <si>
    <t>GIA_T2_60</t>
  </si>
  <si>
    <t>GIA_T2_80</t>
  </si>
  <si>
    <t>GIA_T2_100</t>
  </si>
  <si>
    <t>GIA_T2_120</t>
  </si>
  <si>
    <t>GIA_T2_140</t>
  </si>
  <si>
    <t>GIA_T2_160</t>
  </si>
  <si>
    <t>GIA_T2_180</t>
  </si>
  <si>
    <t>Goodyear</t>
  </si>
  <si>
    <t>GYS_T1_20</t>
  </si>
  <si>
    <t>GYS_T2_20</t>
  </si>
  <si>
    <t>GYS_T1_40</t>
  </si>
  <si>
    <t>GYS_T1_60</t>
  </si>
  <si>
    <t>GYS_T1_80</t>
  </si>
  <si>
    <t>GYS_T1_100</t>
  </si>
  <si>
    <t>GYS_T1_120</t>
  </si>
  <si>
    <t>GYS_T1_140</t>
  </si>
  <si>
    <t>GYS_T2_40</t>
  </si>
  <si>
    <t>GYS_T2_60</t>
  </si>
  <si>
    <t>GYS_T2_80</t>
  </si>
  <si>
    <t>GYS_T2_100</t>
  </si>
  <si>
    <t>GYS_T2_120</t>
  </si>
  <si>
    <t>Guadacanal</t>
  </si>
  <si>
    <t xml:space="preserve">Cotton ripped from station </t>
  </si>
  <si>
    <t>Harvest mouse in station when opened</t>
  </si>
  <si>
    <t>Cotton ripped from station, no samples</t>
  </si>
  <si>
    <t>HARD</t>
  </si>
  <si>
    <t>HARD_T1_20</t>
  </si>
  <si>
    <t>HARD_T1_40</t>
  </si>
  <si>
    <t>HARD_T1_60</t>
  </si>
  <si>
    <t>HARD_T1_80</t>
  </si>
  <si>
    <t>HARD_T1_100</t>
  </si>
  <si>
    <t>HARD_T2_20</t>
  </si>
  <si>
    <t>HARD_T2_40</t>
  </si>
  <si>
    <t>HARD_T2_60</t>
  </si>
  <si>
    <t>HARD_T2_80</t>
  </si>
  <si>
    <t>HARD_T2_100</t>
  </si>
  <si>
    <t>Haystack</t>
  </si>
  <si>
    <t>HEN_T1_20</t>
  </si>
  <si>
    <t>HEN_T1_40</t>
  </si>
  <si>
    <t>HEN_T2_20</t>
  </si>
  <si>
    <t>HEN_T2_40</t>
  </si>
  <si>
    <t>HEN_T2_60</t>
  </si>
  <si>
    <t>HEN_T1_60</t>
  </si>
  <si>
    <t>HEN_T1_80</t>
  </si>
  <si>
    <t>HEN_T1_100</t>
  </si>
  <si>
    <t>HEN_T2_80</t>
  </si>
  <si>
    <t>HEN_T2_100</t>
  </si>
  <si>
    <t>Hayward Pasture</t>
  </si>
  <si>
    <t>HMP_T1_20</t>
  </si>
  <si>
    <t>HMP_T1_40</t>
  </si>
  <si>
    <t>HMP_T1_60</t>
  </si>
  <si>
    <t>HMP_T1_80</t>
  </si>
  <si>
    <t>HMP_T1_100</t>
  </si>
  <si>
    <t>HMP_T2_20</t>
  </si>
  <si>
    <t>HMP_T2_40</t>
  </si>
  <si>
    <t>HMP_T2_60</t>
  </si>
  <si>
    <t>HMP_T2_80</t>
  </si>
  <si>
    <t>HMP_T2_100</t>
  </si>
  <si>
    <t>Head Albrae</t>
  </si>
  <si>
    <t>Heerdt</t>
  </si>
  <si>
    <t>HRT_T1_20</t>
  </si>
  <si>
    <t>HRT_T1_40</t>
  </si>
  <si>
    <t>HRT_T1_60</t>
  </si>
  <si>
    <t>HRT_T1_80</t>
  </si>
  <si>
    <t>HRT_T1_100</t>
  </si>
  <si>
    <t>HRT_T2_20</t>
  </si>
  <si>
    <t>HRT_T2_40</t>
  </si>
  <si>
    <t>HRT_T2_60</t>
  </si>
  <si>
    <t>HRT_T2_80</t>
  </si>
  <si>
    <t>Hercules</t>
  </si>
  <si>
    <t>Hill Slough 8</t>
  </si>
  <si>
    <t>HS8_T1_200</t>
  </si>
  <si>
    <t>HS8_T2_40</t>
  </si>
  <si>
    <t>HS8_T2_60</t>
  </si>
  <si>
    <t>HS8_T2_100</t>
  </si>
  <si>
    <t>HS8_T2_160</t>
  </si>
  <si>
    <t>HS8_T2_180</t>
  </si>
  <si>
    <t>HS8_T2_200</t>
  </si>
  <si>
    <t>HS8_T1_20</t>
  </si>
  <si>
    <t>HS8_T1_40</t>
  </si>
  <si>
    <t>HS8_T1_60</t>
  </si>
  <si>
    <t>HS8_T1_80</t>
  </si>
  <si>
    <t>HS8_T1_100</t>
  </si>
  <si>
    <t>HS8_T1_120</t>
  </si>
  <si>
    <t>HS8_T1_140</t>
  </si>
  <si>
    <t>HS8_T1_160</t>
  </si>
  <si>
    <t>HS8_T1_180</t>
  </si>
  <si>
    <t>HS8_T2_20</t>
  </si>
  <si>
    <t>HS8_T2_80</t>
  </si>
  <si>
    <t>HS8_T2_120</t>
  </si>
  <si>
    <t>HS8_T2_140</t>
  </si>
  <si>
    <t>Ideal Marsh</t>
  </si>
  <si>
    <t>Nest of sticks inside, no samples</t>
  </si>
  <si>
    <t>Inner Bair</t>
  </si>
  <si>
    <t>INB_T1_20</t>
  </si>
  <si>
    <t>INB_T1_40</t>
  </si>
  <si>
    <t>INB_T1_60</t>
  </si>
  <si>
    <t>INB_T1_80</t>
  </si>
  <si>
    <t>INB_T1_100</t>
  </si>
  <si>
    <t>INB_T1_120</t>
  </si>
  <si>
    <t>INB_T1_140</t>
  </si>
  <si>
    <t>INB_T1_160</t>
  </si>
  <si>
    <t>INB_T2_20</t>
  </si>
  <si>
    <t>INB_T2_40</t>
  </si>
  <si>
    <t>INB_T2_60</t>
  </si>
  <si>
    <t>Joice Island</t>
  </si>
  <si>
    <t>JOI_T1_20</t>
  </si>
  <si>
    <t>JOI_T1_40</t>
  </si>
  <si>
    <t>JOI_T1_60</t>
  </si>
  <si>
    <t>JOI_T1_80</t>
  </si>
  <si>
    <t>JOI_T1_120</t>
  </si>
  <si>
    <t>JOI_T2_60</t>
  </si>
  <si>
    <t>JOI_T1_100</t>
  </si>
  <si>
    <t>JOI_T1_140</t>
  </si>
  <si>
    <t>JOI_T2_20</t>
  </si>
  <si>
    <t>JOI_T2_40</t>
  </si>
  <si>
    <t>JOI_T2_80</t>
  </si>
  <si>
    <t>JOI_T2_100</t>
  </si>
  <si>
    <t>Mallard Slough</t>
  </si>
  <si>
    <t>MLD_T1_20</t>
  </si>
  <si>
    <t>MLD_T1_40</t>
  </si>
  <si>
    <t>MLD_T1_60</t>
  </si>
  <si>
    <t>MLD_T1_80</t>
  </si>
  <si>
    <t>MLD_T2_20</t>
  </si>
  <si>
    <t>MLD_T2_40</t>
  </si>
  <si>
    <t>MLD_T2_60</t>
  </si>
  <si>
    <t>Mariner's Point</t>
  </si>
  <si>
    <t>Marta</t>
  </si>
  <si>
    <t>MTA_T1_20</t>
  </si>
  <si>
    <t>MTA_T1_40</t>
  </si>
  <si>
    <t>MTA_T2_20</t>
  </si>
  <si>
    <t>MTA_T2_40</t>
  </si>
  <si>
    <t>MTA_T2_60</t>
  </si>
  <si>
    <t>Martinez RS</t>
  </si>
  <si>
    <t>MRS_T1_120</t>
  </si>
  <si>
    <t>MRS_T1_140</t>
  </si>
  <si>
    <t>MRS_T1_160</t>
  </si>
  <si>
    <t>MRS_T2_120</t>
  </si>
  <si>
    <t>MRS_T2_160</t>
  </si>
  <si>
    <t>MRS_T1_20</t>
  </si>
  <si>
    <t>MRS_T1_40</t>
  </si>
  <si>
    <t>MRS_T1_60</t>
  </si>
  <si>
    <t>MRS_T1_80</t>
  </si>
  <si>
    <t>MRS_T1_100</t>
  </si>
  <si>
    <t>MRS_T2_20</t>
  </si>
  <si>
    <t>MRS_T2_40</t>
  </si>
  <si>
    <t>MRS_T2_60</t>
  </si>
  <si>
    <t>MRS_T2_80</t>
  </si>
  <si>
    <t>MRS_T2_100</t>
  </si>
  <si>
    <t>MRS_T2_140</t>
  </si>
  <si>
    <t>McLaughlin Shoreline</t>
  </si>
  <si>
    <t>MCL_T1_20</t>
  </si>
  <si>
    <t>MCL_T1_40</t>
  </si>
  <si>
    <t>MCL_T1_60</t>
  </si>
  <si>
    <t>MCL_T1_80</t>
  </si>
  <si>
    <t>MCL_T1_100</t>
  </si>
  <si>
    <t>McNabney</t>
  </si>
  <si>
    <t>MCN_T1_20</t>
  </si>
  <si>
    <t>MCN_T1_40</t>
  </si>
  <si>
    <t>MCN_T1_60</t>
  </si>
  <si>
    <t>MCN_T1_80</t>
  </si>
  <si>
    <t>MCN_T1_100</t>
  </si>
  <si>
    <t>MCN_T1_140</t>
  </si>
  <si>
    <t>MCN_T1_160</t>
  </si>
  <si>
    <t>MCN_T2_20</t>
  </si>
  <si>
    <t>MCN_T2_40</t>
  </si>
  <si>
    <t>MCN_T1_120</t>
  </si>
  <si>
    <t>MCN_T2_60</t>
  </si>
  <si>
    <t>MLK</t>
  </si>
  <si>
    <t>MLK_T1_100</t>
  </si>
  <si>
    <t>MLK_T1_120</t>
  </si>
  <si>
    <t>MLK_T2_20</t>
  </si>
  <si>
    <t>MLK_T2_60</t>
  </si>
  <si>
    <t>MLK_T2_80</t>
  </si>
  <si>
    <t>MLK_T2_140</t>
  </si>
  <si>
    <t>MLK_T2_160</t>
  </si>
  <si>
    <t>MLK_T1_20</t>
  </si>
  <si>
    <t>MLK_T1_40</t>
  </si>
  <si>
    <t>MLK_T1_60</t>
  </si>
  <si>
    <t>MLK_T1_80</t>
  </si>
  <si>
    <t>MLK_T1_140</t>
  </si>
  <si>
    <t>MLK_T1_160</t>
  </si>
  <si>
    <t>MLK_T1_180</t>
  </si>
  <si>
    <t>MLK_T1_200</t>
  </si>
  <si>
    <t>MLK_T2_40</t>
  </si>
  <si>
    <t>MLK_T2_100</t>
  </si>
  <si>
    <t>MLK_T2_120</t>
  </si>
  <si>
    <t>MVS_T1_40</t>
  </si>
  <si>
    <t>MVS_T1_60</t>
  </si>
  <si>
    <t>MVS_T1_80</t>
  </si>
  <si>
    <t>MVS_T1_100</t>
  </si>
  <si>
    <t>MVS_T1_120</t>
  </si>
  <si>
    <t>MVS_T1_140</t>
  </si>
  <si>
    <t>MVS_T2_40</t>
  </si>
  <si>
    <t>MVS_T2_60</t>
  </si>
  <si>
    <t>MVS_T2_80</t>
  </si>
  <si>
    <t>MVS_T2_100</t>
  </si>
  <si>
    <t>Mundy</t>
  </si>
  <si>
    <t>MUN_T1_20</t>
  </si>
  <si>
    <t>MUN_T1_40</t>
  </si>
  <si>
    <t>MUN_T1_60</t>
  </si>
  <si>
    <t>MUN_T1_80</t>
  </si>
  <si>
    <t>MUN_T1_100</t>
  </si>
  <si>
    <t>MUN_T1_120</t>
  </si>
  <si>
    <t>MUN_T1_140</t>
  </si>
  <si>
    <t>MUN_T1_160</t>
  </si>
  <si>
    <t>MUN_T1_180</t>
  </si>
  <si>
    <t>MUN_T1_200</t>
  </si>
  <si>
    <t>MUN_T2_20</t>
  </si>
  <si>
    <t>MUN_T2_40</t>
  </si>
  <si>
    <t>MUN_T2_60</t>
  </si>
  <si>
    <t>MUN_T2_80</t>
  </si>
  <si>
    <t>MUN_T2_100</t>
  </si>
  <si>
    <t>MUN_T2_120</t>
  </si>
  <si>
    <t>MUN_T2_140</t>
  </si>
  <si>
    <t>Munster Property</t>
  </si>
  <si>
    <t>Muzzi North</t>
  </si>
  <si>
    <t>MZN_T1_20</t>
  </si>
  <si>
    <t>MZN_T1_40</t>
  </si>
  <si>
    <t>MZN_T1_60</t>
  </si>
  <si>
    <t>MZN_T1_80</t>
  </si>
  <si>
    <t>MZN_T1_100</t>
  </si>
  <si>
    <t>MZN_T1_120</t>
  </si>
  <si>
    <t>MZN_T1_140</t>
  </si>
  <si>
    <t>MZN_T2_20</t>
  </si>
  <si>
    <t>MZN_T2_40</t>
  </si>
  <si>
    <t>MZN_T2_60</t>
  </si>
  <si>
    <t>MZN_T2_80</t>
  </si>
  <si>
    <t>Muzzi South</t>
  </si>
  <si>
    <t>MZS_T1_20</t>
  </si>
  <si>
    <t>MZS_T1_40</t>
  </si>
  <si>
    <t>MZS_T1_60</t>
  </si>
  <si>
    <t>MZS_T1_80</t>
  </si>
  <si>
    <t>MZS_T1_100</t>
  </si>
  <si>
    <t>MZS_T1_120</t>
  </si>
  <si>
    <t>MZS_T1_140</t>
  </si>
  <si>
    <t>MZS_T1_160</t>
  </si>
  <si>
    <t>MZS_T1_180</t>
  </si>
  <si>
    <t>MZS_T2_20</t>
  </si>
  <si>
    <t>MZS_T2_40</t>
  </si>
  <si>
    <t>MZS_T2_60</t>
  </si>
  <si>
    <t>MZS_T2_80</t>
  </si>
  <si>
    <t>MZS_T2_100</t>
  </si>
  <si>
    <t>MZS_T2_120</t>
  </si>
  <si>
    <t>MZS_T2_140</t>
  </si>
  <si>
    <t>MZS_T2_160</t>
  </si>
  <si>
    <t>MZS_T2_180</t>
  </si>
  <si>
    <t>MZS_T2_200</t>
  </si>
  <si>
    <t>New Chicago</t>
  </si>
  <si>
    <t>NCH_T1_20</t>
  </si>
  <si>
    <t>NCH_T1_40</t>
  </si>
  <si>
    <t>NCH_T1_60</t>
  </si>
  <si>
    <t>NCH_T1_80</t>
  </si>
  <si>
    <t>NCH_T1_100</t>
  </si>
  <si>
    <t>NCH_T1_120</t>
  </si>
  <si>
    <t>NCH_T2_20</t>
  </si>
  <si>
    <t>NCH_T2_40</t>
  </si>
  <si>
    <t>NCH_T2_60</t>
  </si>
  <si>
    <t>NCH_T2_80</t>
  </si>
  <si>
    <t>NCH_T2_100</t>
  </si>
  <si>
    <t>Newark Mouse Pasture</t>
  </si>
  <si>
    <t>NMP_T1_20</t>
  </si>
  <si>
    <t>NMP_T1_40</t>
  </si>
  <si>
    <t>NMP_T1_60</t>
  </si>
  <si>
    <t>NMP_T2_20</t>
  </si>
  <si>
    <t>NMP_T2_40</t>
  </si>
  <si>
    <t>NMP_T2_60</t>
  </si>
  <si>
    <t>NMP_T2_80</t>
  </si>
  <si>
    <t>Novato Creek</t>
  </si>
  <si>
    <t>Oakland Airport</t>
  </si>
  <si>
    <t>Piper Park</t>
  </si>
  <si>
    <t>LPP_T1_20</t>
  </si>
  <si>
    <t>LPP_T1_40</t>
  </si>
  <si>
    <t>LPP_T1_60</t>
  </si>
  <si>
    <t>LPP_T1_80</t>
  </si>
  <si>
    <t>LPP_T1_100</t>
  </si>
  <si>
    <t>LPP_T1_120</t>
  </si>
  <si>
    <t>LPP_T1_140</t>
  </si>
  <si>
    <t>LPP_T1_160</t>
  </si>
  <si>
    <t>LPP_T1_180</t>
  </si>
  <si>
    <t>LPP_T2_20</t>
  </si>
  <si>
    <t>LPP_T2_40</t>
  </si>
  <si>
    <t>LPP_T2_60</t>
  </si>
  <si>
    <t>LPP_T2_80</t>
  </si>
  <si>
    <t>Plummer Slough Bridge</t>
  </si>
  <si>
    <t>all frankenia, no samples</t>
  </si>
  <si>
    <t>atpr frsa scam, no samples</t>
  </si>
  <si>
    <t>boma frsa, no samples</t>
  </si>
  <si>
    <t>Placed lower</t>
  </si>
  <si>
    <t>disp trap beside pool, no samples</t>
  </si>
  <si>
    <t>disp, no samples</t>
  </si>
  <si>
    <t>grsa atpr, no samples</t>
  </si>
  <si>
    <t>disp jaca boma atpr, no samples</t>
  </si>
  <si>
    <t>jaca grsa atpr, no samples</t>
  </si>
  <si>
    <t>frsa jaca dead grsa, no samples</t>
  </si>
  <si>
    <t>aster bare ground, no samples</t>
  </si>
  <si>
    <t>jaca, no samples</t>
  </si>
  <si>
    <t>bare ground jaca, no samples</t>
  </si>
  <si>
    <t>bare ground, no samples</t>
  </si>
  <si>
    <t>bare ground batting gone, no samples</t>
  </si>
  <si>
    <t>Point Pinole</t>
  </si>
  <si>
    <t>Professional Circle</t>
  </si>
  <si>
    <t>Radio Point</t>
  </si>
  <si>
    <t>RAD_T1_20</t>
  </si>
  <si>
    <t>RAD_T1_40</t>
  </si>
  <si>
    <t>RAD_T1_60</t>
  </si>
  <si>
    <t>RAD_T2_20</t>
  </si>
  <si>
    <t>RAD_T2_40</t>
  </si>
  <si>
    <t>RAD_T2_60</t>
  </si>
  <si>
    <t>RAD_T2_80</t>
  </si>
  <si>
    <t>RAD_T2_100</t>
  </si>
  <si>
    <t>Ravenswood Slough</t>
  </si>
  <si>
    <t>RAV_T1_20</t>
  </si>
  <si>
    <t>RAV_T1_40</t>
  </si>
  <si>
    <t>RAV_T1_60</t>
  </si>
  <si>
    <t>RAV_T1_80</t>
  </si>
  <si>
    <t>RAV_T1_100</t>
  </si>
  <si>
    <t>RAV_T2_20</t>
  </si>
  <si>
    <t>RAV_T2_40</t>
  </si>
  <si>
    <t>RAV_T2_60</t>
  </si>
  <si>
    <t>RAV_T2_80</t>
  </si>
  <si>
    <t>RAV_T2_100</t>
  </si>
  <si>
    <t>RAV_T2_120</t>
  </si>
  <si>
    <t>Renzel Wetlands</t>
  </si>
  <si>
    <t>REN_T1_20</t>
  </si>
  <si>
    <t>REN_T1_40</t>
  </si>
  <si>
    <t>REN_T1_60</t>
  </si>
  <si>
    <t>REN_T1_80</t>
  </si>
  <si>
    <t>REN_T1_100</t>
  </si>
  <si>
    <t>REN_T1_120</t>
  </si>
  <si>
    <t>REN_T1_140</t>
  </si>
  <si>
    <t>REN_T1_160</t>
  </si>
  <si>
    <t>REN_T1_180</t>
  </si>
  <si>
    <t>REN_T1_200</t>
  </si>
  <si>
    <t>REN_T2_20</t>
  </si>
  <si>
    <t>REN_T2_40</t>
  </si>
  <si>
    <t>REN_T2_60</t>
  </si>
  <si>
    <t>REN_T2_80</t>
  </si>
  <si>
    <t>REN_T2_100</t>
  </si>
  <si>
    <t>REN_T2_120</t>
  </si>
  <si>
    <t>REN_T2_140</t>
  </si>
  <si>
    <t>REN_T2_160</t>
  </si>
  <si>
    <t>REN_T2_180</t>
  </si>
  <si>
    <t>REN_T2_200</t>
  </si>
  <si>
    <t>Ringstrom</t>
  </si>
  <si>
    <t>RNG_T1_20</t>
  </si>
  <si>
    <t>RNG_T1_40</t>
  </si>
  <si>
    <t>RNG_T1_60</t>
  </si>
  <si>
    <t>RNG_T1_80</t>
  </si>
  <si>
    <t>RNG_T1_100</t>
  </si>
  <si>
    <t>RNG_T1_120</t>
  </si>
  <si>
    <t>RNG_T2_20</t>
  </si>
  <si>
    <t>RNG_T2_40</t>
  </si>
  <si>
    <t>RNG_T2_60</t>
  </si>
  <si>
    <t>RNG_T2_80</t>
  </si>
  <si>
    <t>RNG_T2_100</t>
  </si>
  <si>
    <t>RNG_T2_120</t>
  </si>
  <si>
    <t>RNG_T2_140</t>
  </si>
  <si>
    <t>RNG_T2_160</t>
  </si>
  <si>
    <t>Rush Creek</t>
  </si>
  <si>
    <t>San Bruno Canal</t>
  </si>
  <si>
    <t>San Mateo Bridge</t>
  </si>
  <si>
    <t>San Pablo Creek</t>
  </si>
  <si>
    <t>SPC_T1_20</t>
  </si>
  <si>
    <t>SPC_T1_40</t>
  </si>
  <si>
    <t>SPC_T1_60</t>
  </si>
  <si>
    <t>SPC_T1_80</t>
  </si>
  <si>
    <t>SPC_T1_100</t>
  </si>
  <si>
    <t>SPC_T1_120</t>
  </si>
  <si>
    <t>SPC_T1_140</t>
  </si>
  <si>
    <t>SPC_T2_20</t>
  </si>
  <si>
    <t>SPC_T2_40</t>
  </si>
  <si>
    <t>SPC_T2_60</t>
  </si>
  <si>
    <t>SPC_T2_80</t>
  </si>
  <si>
    <t>SPC_T2_100</t>
  </si>
  <si>
    <t>SPC_T2_120</t>
  </si>
  <si>
    <t>SPC_T2_140</t>
  </si>
  <si>
    <t>Snag Island</t>
  </si>
  <si>
    <t xml:space="preserve">Fecal samples lost </t>
  </si>
  <si>
    <t>Covered in ants</t>
  </si>
  <si>
    <t>STN_T1_20</t>
  </si>
  <si>
    <t>STN_T1_40</t>
  </si>
  <si>
    <t>STN_T1_60</t>
  </si>
  <si>
    <t>STN_T1_80</t>
  </si>
  <si>
    <t>STN_T1_100</t>
  </si>
  <si>
    <t>STN_T1_120</t>
  </si>
  <si>
    <t>STN_T1_140</t>
  </si>
  <si>
    <t>STN_T1_160</t>
  </si>
  <si>
    <t>STN_T2_20</t>
  </si>
  <si>
    <t>STN_T2_40</t>
  </si>
  <si>
    <t>STN_T2_60</t>
  </si>
  <si>
    <t>STN_T2_80</t>
  </si>
  <si>
    <t>Strip Marsh East</t>
  </si>
  <si>
    <t>TIS_T1_20</t>
  </si>
  <si>
    <t>TIS_T1_40</t>
  </si>
  <si>
    <t>TIS_T1_60</t>
  </si>
  <si>
    <t>TIS_T1_80</t>
  </si>
  <si>
    <t>TIS_T1_100</t>
  </si>
  <si>
    <t>TIS_T1_120</t>
  </si>
  <si>
    <t>TIS_T2_20</t>
  </si>
  <si>
    <t>TIS_T2_40</t>
  </si>
  <si>
    <t>TIS_T2_60</t>
  </si>
  <si>
    <t>TRI_T1_60</t>
  </si>
  <si>
    <t>TRI_T1_80</t>
  </si>
  <si>
    <t>TRI_T1_120</t>
  </si>
  <si>
    <t>TRI_T1_20</t>
  </si>
  <si>
    <t>TRI_T1_40</t>
  </si>
  <si>
    <t>TRI_T1_100</t>
  </si>
  <si>
    <t>TRI_T1_140</t>
  </si>
  <si>
    <t>TRI_T1_160</t>
  </si>
  <si>
    <t>TRI_T1_180</t>
  </si>
  <si>
    <t>TRI_T2_20</t>
  </si>
  <si>
    <t>TRI_T2_40</t>
  </si>
  <si>
    <t>TRI_T2_60</t>
  </si>
  <si>
    <t>TRI_T2_80</t>
  </si>
  <si>
    <t>TRI_T2_100</t>
  </si>
  <si>
    <t>TRI_T2_120</t>
  </si>
  <si>
    <t>TRI_T2_140</t>
  </si>
  <si>
    <t>West Family</t>
  </si>
  <si>
    <t>WFA_T2_20</t>
  </si>
  <si>
    <t>WFA_T1_20</t>
  </si>
  <si>
    <t>WFA_T1_40</t>
  </si>
  <si>
    <t>WFA_T1_60</t>
  </si>
  <si>
    <t>WFA_T1_80</t>
  </si>
  <si>
    <t>WFA_T1_100</t>
  </si>
  <si>
    <t>WFA_T1_120</t>
  </si>
  <si>
    <t>WFA_T1_140</t>
  </si>
  <si>
    <t>WFA_T1_160</t>
  </si>
  <si>
    <t>WFA_T1_180</t>
  </si>
  <si>
    <t>WFA_T2_40</t>
  </si>
  <si>
    <t>WFA_T2_60</t>
  </si>
  <si>
    <t>WFA_T2_80</t>
  </si>
  <si>
    <t>WFA_T2_100</t>
  </si>
  <si>
    <t>WFA_T2_120</t>
  </si>
  <si>
    <t>WFA_T2_140</t>
  </si>
  <si>
    <t>WFA_T2_160</t>
  </si>
  <si>
    <t>West Sonoma Creek</t>
  </si>
  <si>
    <t>WSC_T1_20</t>
  </si>
  <si>
    <t>WSC_T1_40</t>
  </si>
  <si>
    <t>WSC_T1_60</t>
  </si>
  <si>
    <t>WSC_T1_80</t>
  </si>
  <si>
    <t>WSC_T1_100</t>
  </si>
  <si>
    <t>WSC_T1_120</t>
  </si>
  <si>
    <t>WSC_T1_140</t>
  </si>
  <si>
    <t>WSC_T2_20</t>
  </si>
  <si>
    <t>WSC_T2_40</t>
  </si>
  <si>
    <t>WSC_T2_60</t>
  </si>
  <si>
    <t>WSC_T2_80</t>
  </si>
  <si>
    <t>WSC_T2_100</t>
  </si>
  <si>
    <t>WSC_T2_120</t>
  </si>
  <si>
    <t>WSC_T2_140</t>
  </si>
  <si>
    <t>WSC_T2_160</t>
  </si>
  <si>
    <t>WSC_T2_180</t>
  </si>
  <si>
    <t>WSC_T2_200</t>
  </si>
  <si>
    <t>White Slough</t>
  </si>
  <si>
    <t>Whittell</t>
  </si>
  <si>
    <t>WHT_T1_20</t>
  </si>
  <si>
    <t>WHT_T1_40</t>
  </si>
  <si>
    <t>WHT_T1_60</t>
  </si>
  <si>
    <t>WHT_T1_80</t>
  </si>
  <si>
    <t>WHT_T1_100</t>
  </si>
  <si>
    <t>WHT_T1_120</t>
  </si>
  <si>
    <t>WHT_T1_140</t>
  </si>
  <si>
    <t>WHT_T1_160</t>
  </si>
  <si>
    <t>WHT_T1_180</t>
  </si>
  <si>
    <t>WHT_T2_20</t>
  </si>
  <si>
    <t>WHT_T2_40</t>
  </si>
  <si>
    <t>WHT_T2_60</t>
  </si>
  <si>
    <t>WHT_T2_80</t>
  </si>
  <si>
    <t>WHT_T2_100</t>
  </si>
  <si>
    <t>WHT_T2_120</t>
  </si>
  <si>
    <t>WHT_T2_140</t>
  </si>
  <si>
    <t>WHT_T2_160</t>
  </si>
  <si>
    <t>WHT_T2_180</t>
  </si>
  <si>
    <t>Winter Island</t>
  </si>
  <si>
    <t>Initials of biologists who oversaw data collection; JH = Jason Hagani, CA = Cody Aylward</t>
  </si>
  <si>
    <t>Description</t>
  </si>
  <si>
    <t>Variable name</t>
  </si>
  <si>
    <r>
      <t>Salt marsh harvest mouse (</t>
    </r>
    <r>
      <rPr>
        <i/>
        <sz val="11"/>
        <color theme="1"/>
        <rFont val="Calibri"/>
        <family val="2"/>
        <scheme val="minor"/>
      </rPr>
      <t>Reithrodontomys raviventris</t>
    </r>
    <r>
      <rPr>
        <sz val="11"/>
        <color theme="1"/>
        <rFont val="Calibri"/>
        <family val="2"/>
        <scheme val="minor"/>
      </rPr>
      <t>) presence/absence</t>
    </r>
  </si>
  <si>
    <r>
      <t>Western harvest mouse (</t>
    </r>
    <r>
      <rPr>
        <i/>
        <sz val="11"/>
        <color theme="1"/>
        <rFont val="Calibri"/>
        <family val="2"/>
        <scheme val="minor"/>
      </rPr>
      <t>Reithrodontomys megalotis</t>
    </r>
    <r>
      <rPr>
        <sz val="11"/>
        <color theme="1"/>
        <rFont val="Calibri"/>
        <family val="2"/>
        <scheme val="minor"/>
      </rPr>
      <t>) presence/absence</t>
    </r>
  </si>
  <si>
    <r>
      <t>House mouse (</t>
    </r>
    <r>
      <rPr>
        <i/>
        <sz val="11"/>
        <color theme="1"/>
        <rFont val="Calibri"/>
        <family val="2"/>
        <scheme val="minor"/>
      </rPr>
      <t>Mus musculus</t>
    </r>
    <r>
      <rPr>
        <sz val="11"/>
        <color theme="1"/>
        <rFont val="Calibri"/>
        <family val="2"/>
        <scheme val="minor"/>
      </rPr>
      <t>) presence/absence</t>
    </r>
  </si>
  <si>
    <r>
      <t>Vole (</t>
    </r>
    <r>
      <rPr>
        <i/>
        <sz val="11"/>
        <color theme="1"/>
        <rFont val="Calibri"/>
        <family val="2"/>
        <scheme val="minor"/>
      </rPr>
      <t>Microtus californicus</t>
    </r>
    <r>
      <rPr>
        <sz val="11"/>
        <color theme="1"/>
        <rFont val="Calibri"/>
        <family val="2"/>
        <scheme val="minor"/>
      </rPr>
      <t>) presence/absence</t>
    </r>
  </si>
  <si>
    <t>Mountain View Slough</t>
  </si>
  <si>
    <t>Steinberger Slough</t>
  </si>
  <si>
    <t>Tiscornia Marsh</t>
  </si>
  <si>
    <t>Alviso Triangle</t>
  </si>
  <si>
    <t>Corte Madera Triangle</t>
  </si>
  <si>
    <t>Name of study site</t>
  </si>
  <si>
    <t>N/A</t>
  </si>
  <si>
    <t xml:space="preserve">Avg veg </t>
  </si>
  <si>
    <t>Pickleweed prop</t>
  </si>
  <si>
    <t>HTEV prop</t>
  </si>
  <si>
    <t>AG prop</t>
  </si>
  <si>
    <t>Enterprise</t>
  </si>
  <si>
    <t>Rrav prop</t>
  </si>
  <si>
    <t>Rmeg prop</t>
  </si>
  <si>
    <t>Mmus prop</t>
  </si>
  <si>
    <t>Pman prop</t>
  </si>
  <si>
    <t>Mcal prop</t>
  </si>
  <si>
    <t>CMT_T1_100</t>
  </si>
  <si>
    <t>CMT_T1_120</t>
  </si>
  <si>
    <t>CMT_T1_20</t>
  </si>
  <si>
    <t>CMT_T1_40</t>
  </si>
  <si>
    <t>CMT_T1_60</t>
  </si>
  <si>
    <t>CMT_T1_80</t>
  </si>
  <si>
    <t>CMT_T2_100</t>
  </si>
  <si>
    <t>CMT_T2_120</t>
  </si>
  <si>
    <t>CMT_T2_140</t>
  </si>
  <si>
    <t>CMT_T2_160</t>
  </si>
  <si>
    <t>CMT_T2_180</t>
  </si>
  <si>
    <t>CMT_T2_20</t>
  </si>
  <si>
    <t>CMT_T2_40</t>
  </si>
  <si>
    <t>CMT_T2_60</t>
  </si>
  <si>
    <t>CMT_T2_80</t>
  </si>
  <si>
    <t>Surveyor</t>
  </si>
  <si>
    <t>Rrav</t>
  </si>
  <si>
    <t>Rmeg</t>
  </si>
  <si>
    <t>Mmus</t>
  </si>
  <si>
    <t>Mcal</t>
  </si>
  <si>
    <t>Almonte</t>
  </si>
  <si>
    <t>ALM_T1_20</t>
  </si>
  <si>
    <t>ALM_T1_40</t>
  </si>
  <si>
    <t>ALM_T1_60</t>
  </si>
  <si>
    <t>ALM_T1_80</t>
  </si>
  <si>
    <t>ALM_T1_100</t>
  </si>
  <si>
    <t>ALM_T2_20</t>
  </si>
  <si>
    <t>ALM_T2_40</t>
  </si>
  <si>
    <t>ALM_T2_60</t>
  </si>
  <si>
    <t>ALM_T2_80</t>
  </si>
  <si>
    <t>ALM_T2_100</t>
  </si>
  <si>
    <t>ALM_T2_120</t>
  </si>
  <si>
    <t>BEL_T1_20</t>
  </si>
  <si>
    <t>BEL_T1_200</t>
  </si>
  <si>
    <t>BEL_T1_40</t>
  </si>
  <si>
    <t>BEL_T2_20</t>
  </si>
  <si>
    <t>BEL_T2_200</t>
  </si>
  <si>
    <t>BLM_T1_20</t>
  </si>
  <si>
    <t>BLM_T1_200</t>
  </si>
  <si>
    <t>BLM_T2_20</t>
  </si>
  <si>
    <t>BLM_T2_200</t>
  </si>
  <si>
    <t>BOM_T1_20</t>
  </si>
  <si>
    <t>BOM_T2_20</t>
  </si>
  <si>
    <t>BOM_T2_200</t>
  </si>
  <si>
    <t>BRI_T1_20</t>
  </si>
  <si>
    <t>BRI_T1_200</t>
  </si>
  <si>
    <t>BUR_T1_20</t>
  </si>
  <si>
    <t>BUR_T1_200</t>
  </si>
  <si>
    <t>BUR_T2_20</t>
  </si>
  <si>
    <t>BUR_T2_200</t>
  </si>
  <si>
    <t>CHI_T1_20</t>
  </si>
  <si>
    <t>CHI_T1_200</t>
  </si>
  <si>
    <t>CHI_T2_20</t>
  </si>
  <si>
    <t>CUL_T1_20</t>
  </si>
  <si>
    <t>CUL_T1_200</t>
  </si>
  <si>
    <t>CUL_T2_20</t>
  </si>
  <si>
    <t>CUL_T2_200</t>
  </si>
  <si>
    <t>DIX_T1_20</t>
  </si>
  <si>
    <t>DIX_T2_20</t>
  </si>
  <si>
    <t>FRI_T1_20</t>
  </si>
  <si>
    <t>FRI_T1_200</t>
  </si>
  <si>
    <t>FRI_T2_20</t>
  </si>
  <si>
    <t>FRI_T2_200</t>
  </si>
  <si>
    <t>GUA_T1_20</t>
  </si>
  <si>
    <t>GUA_T1_200</t>
  </si>
  <si>
    <t>GUA_T2_20</t>
  </si>
  <si>
    <t>GUA_T2_200</t>
  </si>
  <si>
    <t>HAY_T1_20</t>
  </si>
  <si>
    <t>HAY_T1_200</t>
  </si>
  <si>
    <t>HAY_T2_20</t>
  </si>
  <si>
    <t>HAY_T2_200</t>
  </si>
  <si>
    <t>HED_T1_20</t>
  </si>
  <si>
    <t>HED_T1_200</t>
  </si>
  <si>
    <t>HED_T2_20</t>
  </si>
  <si>
    <t>HED_T2_200</t>
  </si>
  <si>
    <t>HER_T1_20</t>
  </si>
  <si>
    <t>HER_T1_200</t>
  </si>
  <si>
    <t>HER_T2_20</t>
  </si>
  <si>
    <t>IDM_T1_20</t>
  </si>
  <si>
    <t>IDM_T1_200</t>
  </si>
  <si>
    <t>IDM_T2_20</t>
  </si>
  <si>
    <t>IDM_T2_200</t>
  </si>
  <si>
    <t>MAR_T1_20</t>
  </si>
  <si>
    <t>MAR_T1_200</t>
  </si>
  <si>
    <t>MAR_T2_20</t>
  </si>
  <si>
    <t>MAR_T2_200</t>
  </si>
  <si>
    <t>MUP_T1_20</t>
  </si>
  <si>
    <t>MUP_T1_200</t>
  </si>
  <si>
    <t>MUP_T2_20</t>
  </si>
  <si>
    <t>MUP_T2_200</t>
  </si>
  <si>
    <t>NOV_T1_20</t>
  </si>
  <si>
    <t>NOV_T1_200</t>
  </si>
  <si>
    <t>NOV_T2_20</t>
  </si>
  <si>
    <t>NOV_T2_200</t>
  </si>
  <si>
    <t>OAK_T1_20</t>
  </si>
  <si>
    <t>OAK_T1_200</t>
  </si>
  <si>
    <t>OAK_T2_20</t>
  </si>
  <si>
    <t>OAK_T2_200</t>
  </si>
  <si>
    <t>PLU_T1_20</t>
  </si>
  <si>
    <t>PLU_T1_200</t>
  </si>
  <si>
    <t>PLU_T2_20</t>
  </si>
  <si>
    <t>PLU_T2_200</t>
  </si>
  <si>
    <t>PTP_T1_20</t>
  </si>
  <si>
    <t>PTP_T1_200</t>
  </si>
  <si>
    <t>PTP_T2_20</t>
  </si>
  <si>
    <t>PRO_T1_20</t>
  </si>
  <si>
    <t>PRO_T1_200</t>
  </si>
  <si>
    <t>PRO_T2_20</t>
  </si>
  <si>
    <t>PRO_T2_200</t>
  </si>
  <si>
    <t>RAV_T1_200</t>
  </si>
  <si>
    <t>RCR_T1_20</t>
  </si>
  <si>
    <t>RCR_T1_200</t>
  </si>
  <si>
    <t>SBC_T1_20</t>
  </si>
  <si>
    <t>SBC_T1_200</t>
  </si>
  <si>
    <t>SBC_T2_20</t>
  </si>
  <si>
    <t>SMB_T1_20</t>
  </si>
  <si>
    <t>SMB_T1_200</t>
  </si>
  <si>
    <t>SMB_T2_20</t>
  </si>
  <si>
    <t>SMB_T2_200</t>
  </si>
  <si>
    <t>SGI_T1_20</t>
  </si>
  <si>
    <t>SGI_T1_200</t>
  </si>
  <si>
    <t>SGI_T2_20</t>
  </si>
  <si>
    <t>SGI_T2_200</t>
  </si>
  <si>
    <t>SME_T1_20</t>
  </si>
  <si>
    <t>SME_T1_200</t>
  </si>
  <si>
    <t>SME_T2_20</t>
  </si>
  <si>
    <t>SME_T2_200</t>
  </si>
  <si>
    <t>WSL_T1_20</t>
  </si>
  <si>
    <t>WSL_T1_200</t>
  </si>
  <si>
    <t>WSL_T2_20</t>
  </si>
  <si>
    <t>WSL_T2_200</t>
  </si>
  <si>
    <t>WIN_T1_20</t>
  </si>
  <si>
    <t>BEL_T2_40</t>
  </si>
  <si>
    <t>BLM_T1_40</t>
  </si>
  <si>
    <t>BLM_T2_40</t>
  </si>
  <si>
    <t>BOM_T1_40</t>
  </si>
  <si>
    <t>BOM_T2_40</t>
  </si>
  <si>
    <t>BRI_T1_40</t>
  </si>
  <si>
    <t>BUR_T1_40</t>
  </si>
  <si>
    <t>BUR_T2_40</t>
  </si>
  <si>
    <t>CHI_T1_40</t>
  </si>
  <si>
    <t>CHI_T2_40</t>
  </si>
  <si>
    <t>CUL_T1_40</t>
  </si>
  <si>
    <t>CUL_T2_40</t>
  </si>
  <si>
    <t>DIX_T1_40</t>
  </si>
  <si>
    <t>DIX_T2_40</t>
  </si>
  <si>
    <t>FRI_T1_40</t>
  </si>
  <si>
    <t>FRI_T2_40</t>
  </si>
  <si>
    <t>GUA_T1_40</t>
  </si>
  <si>
    <t>GUA_T2_40</t>
  </si>
  <si>
    <t>HAY_T1_40</t>
  </si>
  <si>
    <t>HAY_T2_40</t>
  </si>
  <si>
    <t>HED_T1_40</t>
  </si>
  <si>
    <t>HED_T2_40</t>
  </si>
  <si>
    <t>HER_T1_40</t>
  </si>
  <si>
    <t>HER_T2_40</t>
  </si>
  <si>
    <t>IDM_T1_40</t>
  </si>
  <si>
    <t>IDM_T2_40</t>
  </si>
  <si>
    <t>MAR_T1_40</t>
  </si>
  <si>
    <t>MAR_T2_40</t>
  </si>
  <si>
    <t>MUP_T1_40</t>
  </si>
  <si>
    <t>MUP_T2_40</t>
  </si>
  <si>
    <t>NOV_T1_40</t>
  </si>
  <si>
    <t>NOV_T2_40</t>
  </si>
  <si>
    <t>OAK_T1_40</t>
  </si>
  <si>
    <t>OAK_T2_40</t>
  </si>
  <si>
    <t>PLU_T1_40</t>
  </si>
  <si>
    <t>PLU_T2_40</t>
  </si>
  <si>
    <t>PTP_T1_40</t>
  </si>
  <si>
    <t>PTP_T2_40</t>
  </si>
  <si>
    <t>PRO_T1_40</t>
  </si>
  <si>
    <t>PRO_T2_40</t>
  </si>
  <si>
    <t>RCR_T1_40</t>
  </si>
  <si>
    <t>SBC_T1_40</t>
  </si>
  <si>
    <t>SBC_T2_40</t>
  </si>
  <si>
    <t>SMB_T1_40</t>
  </si>
  <si>
    <t>SMB_T2_40</t>
  </si>
  <si>
    <t>SGI_T1_40</t>
  </si>
  <si>
    <t>SGI_T2_40</t>
  </si>
  <si>
    <t>SME_T1_40</t>
  </si>
  <si>
    <t>SME_T2_40</t>
  </si>
  <si>
    <t>WSL_T1_40</t>
  </si>
  <si>
    <t>WSL_T2_40</t>
  </si>
  <si>
    <t>WIN_T1_40</t>
  </si>
  <si>
    <t>Transect</t>
  </si>
  <si>
    <t>BEL_T1_60</t>
  </si>
  <si>
    <t>BEL_T1_80</t>
  </si>
  <si>
    <t>BEL_T1_100</t>
  </si>
  <si>
    <t>BEL_T1_120</t>
  </si>
  <si>
    <t>BEL_T1_140</t>
  </si>
  <si>
    <t>BEL_T1_160</t>
  </si>
  <si>
    <t>BEL_T1_180</t>
  </si>
  <si>
    <t>BEL_T2_60</t>
  </si>
  <si>
    <t>BEL_T2_80</t>
  </si>
  <si>
    <t>BEL_T2_100</t>
  </si>
  <si>
    <t>BEL_T2_120</t>
  </si>
  <si>
    <t>BEL_T2_140</t>
  </si>
  <si>
    <t>BEL_T2_160</t>
  </si>
  <si>
    <t>BEL_T2_180</t>
  </si>
  <si>
    <t>BLM_T1_60</t>
  </si>
  <si>
    <t>BLM_T1_80</t>
  </si>
  <si>
    <t>BLM_T1_100</t>
  </si>
  <si>
    <t>BLM_T1_120</t>
  </si>
  <si>
    <t>BLM_T1_140</t>
  </si>
  <si>
    <t>BLM_T1_160</t>
  </si>
  <si>
    <t>BLM_T1_180</t>
  </si>
  <si>
    <t>BLM_T2_60</t>
  </si>
  <si>
    <t>BLM_T2_80</t>
  </si>
  <si>
    <t>BLM_T2_100</t>
  </si>
  <si>
    <t>BLM_T2_120</t>
  </si>
  <si>
    <t>BLM_T2_140</t>
  </si>
  <si>
    <t>BLM_T2_160</t>
  </si>
  <si>
    <t>BLM_T2_180</t>
  </si>
  <si>
    <t>BOM_T1_60</t>
  </si>
  <si>
    <t>BOM_T1_80</t>
  </si>
  <si>
    <t>BOM_T1_100</t>
  </si>
  <si>
    <t>BOM_T2_60</t>
  </si>
  <si>
    <t>BOM_T2_80</t>
  </si>
  <si>
    <t>BOM_T2_100</t>
  </si>
  <si>
    <t>BOM_T2_120</t>
  </si>
  <si>
    <t>BOM_T2_140</t>
  </si>
  <si>
    <t>BOM_T2_160</t>
  </si>
  <si>
    <t>BOM_T2_180</t>
  </si>
  <si>
    <t>BRI_T1_60</t>
  </si>
  <si>
    <t>BRI_T1_80</t>
  </si>
  <si>
    <t>BRI_T1_100</t>
  </si>
  <si>
    <t>BRI_T1_120</t>
  </si>
  <si>
    <t>BRI_T1_140</t>
  </si>
  <si>
    <t>BRI_T1_160</t>
  </si>
  <si>
    <t>BRI_T1_180</t>
  </si>
  <si>
    <t>BUR_T1_60</t>
  </si>
  <si>
    <t>BUR_T1_80</t>
  </si>
  <si>
    <t>BUR_T1_100</t>
  </si>
  <si>
    <t>BUR_T1_120</t>
  </si>
  <si>
    <t>BUR_T1_140</t>
  </si>
  <si>
    <t>BUR_T1_160</t>
  </si>
  <si>
    <t>BUR_T1_180</t>
  </si>
  <si>
    <t>BUR_T2_60</t>
  </si>
  <si>
    <t>BUR_T2_80</t>
  </si>
  <si>
    <t>BUR_T2_100</t>
  </si>
  <si>
    <t>BUR_T2_120</t>
  </si>
  <si>
    <t>BUR_T2_140</t>
  </si>
  <si>
    <t>BUR_T2_160</t>
  </si>
  <si>
    <t>BUR_T2_180</t>
  </si>
  <si>
    <t>CHI_T1_60</t>
  </si>
  <si>
    <t>CHI_T1_80</t>
  </si>
  <si>
    <t>CHI_T1_100</t>
  </si>
  <si>
    <t>CHI_T1_120</t>
  </si>
  <si>
    <t>CHI_T1_140</t>
  </si>
  <si>
    <t>CHI_T1_160</t>
  </si>
  <si>
    <t>CHI_T1_180</t>
  </si>
  <si>
    <t>CHI_T2_60</t>
  </si>
  <si>
    <t>CHI_T2_80</t>
  </si>
  <si>
    <t>CHI_T2_100</t>
  </si>
  <si>
    <t>CHI_T2_120</t>
  </si>
  <si>
    <t>CUL_T1_60</t>
  </si>
  <si>
    <t>CUL_T1_80</t>
  </si>
  <si>
    <t>CUL_T1_100</t>
  </si>
  <si>
    <t>CUL_T1_120</t>
  </si>
  <si>
    <t>CUL_T1_140</t>
  </si>
  <si>
    <t>CUL_T1_160</t>
  </si>
  <si>
    <t>CUL_T1_180</t>
  </si>
  <si>
    <t>CUL_T2_60</t>
  </si>
  <si>
    <t>CUL_T2_80</t>
  </si>
  <si>
    <t>CUL_T2_100</t>
  </si>
  <si>
    <t>CUL_T2_120</t>
  </si>
  <si>
    <t>CUL_T2_140</t>
  </si>
  <si>
    <t>CUL_T2_160</t>
  </si>
  <si>
    <t>CUL_T2_180</t>
  </si>
  <si>
    <t>DIX_T1_60</t>
  </si>
  <si>
    <t>DIX_T1_80</t>
  </si>
  <si>
    <t>DIX_T1_100</t>
  </si>
  <si>
    <t>DIX_T1_120</t>
  </si>
  <si>
    <t>DIX_T1_140</t>
  </si>
  <si>
    <t>DIX_T1_160</t>
  </si>
  <si>
    <t>DIX_T2_60</t>
  </si>
  <si>
    <t>DIX_T2_80</t>
  </si>
  <si>
    <t>DIX_T2_100</t>
  </si>
  <si>
    <t>DIX_T2_120</t>
  </si>
  <si>
    <t>DIX_T2_140</t>
  </si>
  <si>
    <t>DIX_T2_160</t>
  </si>
  <si>
    <t>FRI_T1_60</t>
  </si>
  <si>
    <t>FRI_T1_80</t>
  </si>
  <si>
    <t>FRI_T1_100</t>
  </si>
  <si>
    <t>FRI_T1_120</t>
  </si>
  <si>
    <t>FRI_T1_140</t>
  </si>
  <si>
    <t>FRI_T1_160</t>
  </si>
  <si>
    <t>FRI_T1_180</t>
  </si>
  <si>
    <t>FRI_T2_60</t>
  </si>
  <si>
    <t>FRI_T2_80</t>
  </si>
  <si>
    <t>FRI_T2_100</t>
  </si>
  <si>
    <t>FRI_T2_120</t>
  </si>
  <si>
    <t>FRI_T2_140</t>
  </si>
  <si>
    <t>FRI_T2_160</t>
  </si>
  <si>
    <t>FRI_T2_180</t>
  </si>
  <si>
    <t>GUA_T1_60</t>
  </si>
  <si>
    <t>GUA_T1_80</t>
  </si>
  <si>
    <t>GUA_T1_100</t>
  </si>
  <si>
    <t>GUA_T1_120</t>
  </si>
  <si>
    <t>GUA_T1_140</t>
  </si>
  <si>
    <t>GUA_T1_160</t>
  </si>
  <si>
    <t>GUA_T1_180</t>
  </si>
  <si>
    <t>GUA_T2_60</t>
  </si>
  <si>
    <t>GUA_T2_80</t>
  </si>
  <si>
    <t>GUA_T2_100</t>
  </si>
  <si>
    <t>GUA_T2_120</t>
  </si>
  <si>
    <t>GUA_T2_140</t>
  </si>
  <si>
    <t>GUA_T2_160</t>
  </si>
  <si>
    <t>GUA_T2_180</t>
  </si>
  <si>
    <t>HAY_T1_60</t>
  </si>
  <si>
    <t>HAY_T1_80</t>
  </si>
  <si>
    <t>HAY_T1_100</t>
  </si>
  <si>
    <t>HAY_T1_120</t>
  </si>
  <si>
    <t>HAY_T1_140</t>
  </si>
  <si>
    <t>HAY_T1_160</t>
  </si>
  <si>
    <t>HAY_T1_180</t>
  </si>
  <si>
    <t>HAY_T2_60</t>
  </si>
  <si>
    <t>HAY_T2_80</t>
  </si>
  <si>
    <t>HAY_T2_100</t>
  </si>
  <si>
    <t>HAY_T2_120</t>
  </si>
  <si>
    <t>HAY_T2_140</t>
  </si>
  <si>
    <t>HAY_T2_160</t>
  </si>
  <si>
    <t>HAY_T2_180</t>
  </si>
  <si>
    <t>HED_T1_60</t>
  </si>
  <si>
    <t>HED_T1_80</t>
  </si>
  <si>
    <t>HED_T1_100</t>
  </si>
  <si>
    <t>HED_T1_120</t>
  </si>
  <si>
    <t>HED_T1_140</t>
  </si>
  <si>
    <t>HED_T1_160</t>
  </si>
  <si>
    <t>HED_T1_180</t>
  </si>
  <si>
    <t>HED_T2_60</t>
  </si>
  <si>
    <t>HED_T2_80</t>
  </si>
  <si>
    <t>HED_T2_100</t>
  </si>
  <si>
    <t>HED_T2_120</t>
  </si>
  <si>
    <t>HED_T2_140</t>
  </si>
  <si>
    <t>HED_T2_160</t>
  </si>
  <si>
    <t>HED_T2_180</t>
  </si>
  <si>
    <t>HER_T1_60</t>
  </si>
  <si>
    <t>HER_T1_80</t>
  </si>
  <si>
    <t>HER_T1_100</t>
  </si>
  <si>
    <t>HER_T1_120</t>
  </si>
  <si>
    <t>HER_T1_140</t>
  </si>
  <si>
    <t>HER_T1_160</t>
  </si>
  <si>
    <t>HER_T1_180</t>
  </si>
  <si>
    <t>HER_T2_60</t>
  </si>
  <si>
    <t>HER_T2_80</t>
  </si>
  <si>
    <t>HER_T2_100</t>
  </si>
  <si>
    <t>HER_T2_120</t>
  </si>
  <si>
    <t>HER_T2_140</t>
  </si>
  <si>
    <t>IDM_T1_60</t>
  </si>
  <si>
    <t>IDM_T1_80</t>
  </si>
  <si>
    <t>IDM_T1_100</t>
  </si>
  <si>
    <t>IDM_T1_120</t>
  </si>
  <si>
    <t>IDM_T1_140</t>
  </si>
  <si>
    <t>IDM_T1_160</t>
  </si>
  <si>
    <t>IDM_T1_180</t>
  </si>
  <si>
    <t>IDM_T2_60</t>
  </si>
  <si>
    <t>IDM_T2_80</t>
  </si>
  <si>
    <t>IDM_T2_100</t>
  </si>
  <si>
    <t>IDM_T2_120</t>
  </si>
  <si>
    <t>IDM_T2_140</t>
  </si>
  <si>
    <t>IDM_T2_160</t>
  </si>
  <si>
    <t>IDM_T2_180</t>
  </si>
  <si>
    <t>MAR_T1_60</t>
  </si>
  <si>
    <t>MAR_T1_80</t>
  </si>
  <si>
    <t>MAR_T1_100</t>
  </si>
  <si>
    <t>MAR_T1_120</t>
  </si>
  <si>
    <t>MAR_T1_140</t>
  </si>
  <si>
    <t>MAR_T1_160</t>
  </si>
  <si>
    <t>MAR_T1_180</t>
  </si>
  <si>
    <t>MAR_T2_60</t>
  </si>
  <si>
    <t>MAR_T2_80</t>
  </si>
  <si>
    <t>MAR_T2_100</t>
  </si>
  <si>
    <t>MAR_T2_120</t>
  </si>
  <si>
    <t>MAR_T2_140</t>
  </si>
  <si>
    <t>MAR_T2_160</t>
  </si>
  <si>
    <t>MAR_T2_180</t>
  </si>
  <si>
    <t>MUP_T1_60</t>
  </si>
  <si>
    <t>MUP_T1_80</t>
  </si>
  <si>
    <t>MUP_T1_100</t>
  </si>
  <si>
    <t>MUP_T1_120</t>
  </si>
  <si>
    <t>MUP_T1_140</t>
  </si>
  <si>
    <t>MUP_T1_160</t>
  </si>
  <si>
    <t>MUP_T1_180</t>
  </si>
  <si>
    <t>MUP_T2_60</t>
  </si>
  <si>
    <t>MUP_T2_80</t>
  </si>
  <si>
    <t>MUP_T2_100</t>
  </si>
  <si>
    <t>MUP_T2_120</t>
  </si>
  <si>
    <t>MUP_T2_140</t>
  </si>
  <si>
    <t>MUP_T2_160</t>
  </si>
  <si>
    <t>MUP_T2_180</t>
  </si>
  <si>
    <t>NOV_T1_60</t>
  </si>
  <si>
    <t>NOV_T1_80</t>
  </si>
  <si>
    <t>NOV_T1_100</t>
  </si>
  <si>
    <t>NOV_T1_120</t>
  </si>
  <si>
    <t>NOV_T1_140</t>
  </si>
  <si>
    <t>NOV_T1_160</t>
  </si>
  <si>
    <t>NOV_T1_180</t>
  </si>
  <si>
    <t>NOV_T2_60</t>
  </si>
  <si>
    <t>NOV_T2_80</t>
  </si>
  <si>
    <t>NOV_T2_100</t>
  </si>
  <si>
    <t>NOV_T2_120</t>
  </si>
  <si>
    <t>NOV_T2_140</t>
  </si>
  <si>
    <t>NOV_T2_160</t>
  </si>
  <si>
    <t>NOV_T2_180</t>
  </si>
  <si>
    <t>OAK_T1_60</t>
  </si>
  <si>
    <t>OAK_T1_80</t>
  </si>
  <si>
    <t>OAK_T1_100</t>
  </si>
  <si>
    <t>OAK_T1_120</t>
  </si>
  <si>
    <t>OAK_T1_140</t>
  </si>
  <si>
    <t>OAK_T1_160</t>
  </si>
  <si>
    <t>OAK_T1_180</t>
  </si>
  <si>
    <t>OAK_T2_60</t>
  </si>
  <si>
    <t>OAK_T2_80</t>
  </si>
  <si>
    <t>OAK_T2_100</t>
  </si>
  <si>
    <t>OAK_T2_120</t>
  </si>
  <si>
    <t>OAK_T2_140</t>
  </si>
  <si>
    <t>OAK_T2_160</t>
  </si>
  <si>
    <t>OAK_T2_180</t>
  </si>
  <si>
    <t>PLU_T1_60</t>
  </si>
  <si>
    <t>PLU_T1_80</t>
  </si>
  <si>
    <t>PLU_T1_100</t>
  </si>
  <si>
    <t>PLU_T1_120</t>
  </si>
  <si>
    <t>PLU_T1_140</t>
  </si>
  <si>
    <t>PLU_T1_160</t>
  </si>
  <si>
    <t>PLU_T1_180</t>
  </si>
  <si>
    <t>PLU_T2_60</t>
  </si>
  <si>
    <t>PLU_T2_80</t>
  </si>
  <si>
    <t>PLU_T2_100</t>
  </si>
  <si>
    <t>PLU_T2_120</t>
  </si>
  <si>
    <t>PLU_T2_140</t>
  </si>
  <si>
    <t>PLU_T2_160</t>
  </si>
  <si>
    <t>PLU_T2_180</t>
  </si>
  <si>
    <t>PRO_T1_60</t>
  </si>
  <si>
    <t>PRO_T1_80</t>
  </si>
  <si>
    <t>PRO_T1_100</t>
  </si>
  <si>
    <t>PRO_T1_120</t>
  </si>
  <si>
    <t>PRO_T1_140</t>
  </si>
  <si>
    <t>PRO_T1_160</t>
  </si>
  <si>
    <t>PRO_T1_180</t>
  </si>
  <si>
    <t>PRO_T2_60</t>
  </si>
  <si>
    <t>PRO_T2_80</t>
  </si>
  <si>
    <t>PRO_T2_100</t>
  </si>
  <si>
    <t>PRO_T2_120</t>
  </si>
  <si>
    <t>PRO_T2_140</t>
  </si>
  <si>
    <t>PRO_T2_160</t>
  </si>
  <si>
    <t>PRO_T2_180</t>
  </si>
  <si>
    <t>PTP_T1_60</t>
  </si>
  <si>
    <t>PTP_T1_80</t>
  </si>
  <si>
    <t>PTP_T1_100</t>
  </si>
  <si>
    <t>PTP_T1_120</t>
  </si>
  <si>
    <t>PTP_T1_140</t>
  </si>
  <si>
    <t>PTP_T1_160</t>
  </si>
  <si>
    <t>PTP_T1_180</t>
  </si>
  <si>
    <t>PTP_T2_60</t>
  </si>
  <si>
    <t>PTP_T2_80</t>
  </si>
  <si>
    <t>PTP_T2_100</t>
  </si>
  <si>
    <t>PTP_T2_120</t>
  </si>
  <si>
    <t>PTP_T2_140</t>
  </si>
  <si>
    <t>PTP_T2_160</t>
  </si>
  <si>
    <t>PTP_T2_180</t>
  </si>
  <si>
    <t>RAV_T1_120</t>
  </si>
  <si>
    <t>RAV_T1_140</t>
  </si>
  <si>
    <t>RAV_T1_160</t>
  </si>
  <si>
    <t>RAV_T1_180</t>
  </si>
  <si>
    <t>RCR_T1_60</t>
  </si>
  <si>
    <t>RCR_T1_80</t>
  </si>
  <si>
    <t>RCR_T1_100</t>
  </si>
  <si>
    <t>RCR_T1_120</t>
  </si>
  <si>
    <t>RCR_T1_140</t>
  </si>
  <si>
    <t>RCR_T1_160</t>
  </si>
  <si>
    <t>RCR_T1_180</t>
  </si>
  <si>
    <t>SBC_T1_60</t>
  </si>
  <si>
    <t>SBC_T1_80</t>
  </si>
  <si>
    <t>SBC_T1_100</t>
  </si>
  <si>
    <t>SBC_T1_120</t>
  </si>
  <si>
    <t>SBC_T1_140</t>
  </si>
  <si>
    <t>SBC_T1_160</t>
  </si>
  <si>
    <t>SBC_T1_180</t>
  </si>
  <si>
    <t>SBC_T2_60</t>
  </si>
  <si>
    <t>SBC_T2_80</t>
  </si>
  <si>
    <t>SBC_T2_100</t>
  </si>
  <si>
    <t>SBC_T2_120</t>
  </si>
  <si>
    <t>SGI_T1_60</t>
  </si>
  <si>
    <t>SGI_T1_80</t>
  </si>
  <si>
    <t>SGI_T1_100</t>
  </si>
  <si>
    <t>SGI_T1_120</t>
  </si>
  <si>
    <t>SGI_T1_140</t>
  </si>
  <si>
    <t>SGI_T1_160</t>
  </si>
  <si>
    <t>SGI_T1_180</t>
  </si>
  <si>
    <t>SGI_T2_60</t>
  </si>
  <si>
    <t>SGI_T2_80</t>
  </si>
  <si>
    <t>SGI_T2_100</t>
  </si>
  <si>
    <t>SGI_T2_120</t>
  </si>
  <si>
    <t>SGI_T2_140</t>
  </si>
  <si>
    <t>SGI_T2_160</t>
  </si>
  <si>
    <t>SGI_T2_180</t>
  </si>
  <si>
    <t>SMB_T1_60</t>
  </si>
  <si>
    <t>SMB_T1_80</t>
  </si>
  <si>
    <t>SMB_T1_100</t>
  </si>
  <si>
    <t>SMB_T1_120</t>
  </si>
  <si>
    <t>SMB_T1_140</t>
  </si>
  <si>
    <t>SMB_T1_160</t>
  </si>
  <si>
    <t>SMB_T1_180</t>
  </si>
  <si>
    <t>SMB_T2_60</t>
  </si>
  <si>
    <t>SMB_T2_80</t>
  </si>
  <si>
    <t>SMB_T2_100</t>
  </si>
  <si>
    <t>SMB_T2_120</t>
  </si>
  <si>
    <t>SMB_T2_140</t>
  </si>
  <si>
    <t>SMB_T2_160</t>
  </si>
  <si>
    <t>SMB_T2_180</t>
  </si>
  <si>
    <t>SME_T1_60</t>
  </si>
  <si>
    <t>SME_T1_80</t>
  </si>
  <si>
    <t>SME_T1_100</t>
  </si>
  <si>
    <t>SME_T1_120</t>
  </si>
  <si>
    <t>SME_T1_140</t>
  </si>
  <si>
    <t>SME_T1_160</t>
  </si>
  <si>
    <t>SME_T1_180</t>
  </si>
  <si>
    <t>SME_T2_60</t>
  </si>
  <si>
    <t>SME_T2_80</t>
  </si>
  <si>
    <t>SME_T2_100</t>
  </si>
  <si>
    <t>SME_T2_120</t>
  </si>
  <si>
    <t>SME_T2_140</t>
  </si>
  <si>
    <t>SME_T2_160</t>
  </si>
  <si>
    <t>SME_T2_180</t>
  </si>
  <si>
    <t>WIN_T1_60</t>
  </si>
  <si>
    <t>WIN_T1_80</t>
  </si>
  <si>
    <t>WIN_T1_100</t>
  </si>
  <si>
    <t>WSL_T1_60</t>
  </si>
  <si>
    <t>WSL_T1_80</t>
  </si>
  <si>
    <t>WSL_T1_100</t>
  </si>
  <si>
    <t>WSL_T1_120</t>
  </si>
  <si>
    <t>WSL_T1_140</t>
  </si>
  <si>
    <t>WSL_T1_160</t>
  </si>
  <si>
    <t>WSL_T1_180</t>
  </si>
  <si>
    <t>WSL_T2_60</t>
  </si>
  <si>
    <t>WSL_T2_80</t>
  </si>
  <si>
    <t>WSL_T2_100</t>
  </si>
  <si>
    <t>WSL_T2_120</t>
  </si>
  <si>
    <t>WSL_T2_140</t>
  </si>
  <si>
    <t>WSL_T2_160</t>
  </si>
  <si>
    <t>WSL_T2_180</t>
  </si>
  <si>
    <t>MISSING</t>
  </si>
  <si>
    <t>FLC_T2_20</t>
  </si>
  <si>
    <t>FLC_T2_40</t>
  </si>
  <si>
    <t>FLC_T2_60</t>
  </si>
  <si>
    <t>FLC_T2_80</t>
  </si>
  <si>
    <t>FLC_T2_100</t>
  </si>
  <si>
    <t>FLC_T2_120</t>
  </si>
  <si>
    <t>FLC_T2_140</t>
  </si>
  <si>
    <t>FLC_T2_160</t>
  </si>
  <si>
    <t>FLC_T2_180</t>
  </si>
  <si>
    <t>Longitudinal coordinates of bait stations</t>
  </si>
  <si>
    <t>Latitudinal coordinates of bait stations</t>
  </si>
  <si>
    <t>Transect number; follows the template T[1 or 2]</t>
  </si>
  <si>
    <t>Code for each station; follows the template [3-letter code for site]_[transect number 1 or 2]_[distance from edge of the marsh]</t>
  </si>
  <si>
    <t>Approximated distance from edge of marsh, in meters</t>
  </si>
  <si>
    <t>Distance to nearest urban area, in meters</t>
  </si>
  <si>
    <t>Distance to nearest road, in meters</t>
  </si>
  <si>
    <t>Distance to nearest levee, in meters</t>
  </si>
  <si>
    <t>Elev</t>
  </si>
  <si>
    <t>Dist_urban</t>
  </si>
  <si>
    <t>Dist_road</t>
  </si>
  <si>
    <t>Dist_levee</t>
  </si>
  <si>
    <t>Elevation of bait station, in meters (to evaluate presence of high tide escape habitat)</t>
  </si>
  <si>
    <t>Avg (raw data)</t>
  </si>
  <si>
    <t>SD (raw data)</t>
  </si>
  <si>
    <t>Site data-avg/sd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</si>
</sst>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2" fontId="16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2" fontId="16" fillId="0" borderId="0" xfId="0" applyNumberFormat="1" applyFont="1" applyAlignment="1">
      <alignment horizontal="left"/>
    </xf>
    <xf numFmtId="16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9558-96C2-43C5-912E-BFAE7E678B99}">
  <dimension ref="A1:B25"/>
  <sheetViews>
    <sheetView workbookViewId="0">
      <selection activeCell="C18" sqref="C18"/>
    </sheetView>
  </sheetViews>
  <sheetFormatPr defaultRowHeight="15" x14ac:dyDescent="0.25"/>
  <cols>
    <col min="1" max="1" width="12.7109375" bestFit="1" customWidth="1"/>
  </cols>
  <sheetData>
    <row r="1" spans="1:2" x14ac:dyDescent="0.25">
      <c r="A1" s="1" t="s">
        <v>652</v>
      </c>
      <c r="B1" s="1" t="s">
        <v>651</v>
      </c>
    </row>
    <row r="2" spans="1:2" x14ac:dyDescent="0.25">
      <c r="A2" t="s">
        <v>0</v>
      </c>
      <c r="B2" t="s">
        <v>662</v>
      </c>
    </row>
    <row r="3" spans="1:2" x14ac:dyDescent="0.25">
      <c r="A3" t="s">
        <v>1</v>
      </c>
      <c r="B3" t="s">
        <v>1226</v>
      </c>
    </row>
    <row r="4" spans="1:2" x14ac:dyDescent="0.25">
      <c r="A4" t="s">
        <v>2</v>
      </c>
      <c r="B4" t="s">
        <v>1227</v>
      </c>
    </row>
    <row r="5" spans="1:2" x14ac:dyDescent="0.25">
      <c r="A5" t="s">
        <v>689</v>
      </c>
      <c r="B5" t="s">
        <v>650</v>
      </c>
    </row>
    <row r="6" spans="1:2" x14ac:dyDescent="0.25">
      <c r="A6" t="s">
        <v>3</v>
      </c>
      <c r="B6" t="s">
        <v>1229</v>
      </c>
    </row>
    <row r="7" spans="1:2" x14ac:dyDescent="0.25">
      <c r="A7" t="s">
        <v>858</v>
      </c>
      <c r="B7" t="s">
        <v>1228</v>
      </c>
    </row>
    <row r="8" spans="1:2" x14ac:dyDescent="0.25">
      <c r="A8" t="s">
        <v>4</v>
      </c>
      <c r="B8" t="s">
        <v>1230</v>
      </c>
    </row>
    <row r="9" spans="1:2" x14ac:dyDescent="0.25">
      <c r="A9" t="s">
        <v>690</v>
      </c>
      <c r="B9" t="s">
        <v>653</v>
      </c>
    </row>
    <row r="10" spans="1:2" x14ac:dyDescent="0.25">
      <c r="A10" t="s">
        <v>691</v>
      </c>
      <c r="B10" t="s">
        <v>654</v>
      </c>
    </row>
    <row r="11" spans="1:2" x14ac:dyDescent="0.25">
      <c r="A11" t="s">
        <v>692</v>
      </c>
      <c r="B11" t="s">
        <v>655</v>
      </c>
    </row>
    <row r="12" spans="1:2" x14ac:dyDescent="0.25">
      <c r="A12" t="s">
        <v>693</v>
      </c>
      <c r="B12" t="s">
        <v>656</v>
      </c>
    </row>
    <row r="13" spans="1:2" x14ac:dyDescent="0.25">
      <c r="A13" s="2" t="s">
        <v>1235</v>
      </c>
      <c r="B13" t="s">
        <v>1231</v>
      </c>
    </row>
    <row r="14" spans="1:2" x14ac:dyDescent="0.25">
      <c r="A14" t="s">
        <v>1236</v>
      </c>
      <c r="B14" t="s">
        <v>1232</v>
      </c>
    </row>
    <row r="15" spans="1:2" x14ac:dyDescent="0.25">
      <c r="A15" t="s">
        <v>1237</v>
      </c>
      <c r="B15" t="s">
        <v>1233</v>
      </c>
    </row>
    <row r="16" spans="1:2" x14ac:dyDescent="0.25">
      <c r="A16" t="s">
        <v>1234</v>
      </c>
      <c r="B16" t="s">
        <v>1238</v>
      </c>
    </row>
    <row r="17" spans="1:1" x14ac:dyDescent="0.25">
      <c r="A17" s="1"/>
    </row>
    <row r="18" spans="1:1" x14ac:dyDescent="0.25">
      <c r="A18" s="1"/>
    </row>
    <row r="19" spans="1:1" x14ac:dyDescent="0.25">
      <c r="A19" s="4"/>
    </row>
    <row r="20" spans="1:1" x14ac:dyDescent="0.25">
      <c r="A20" s="8"/>
    </row>
    <row r="21" spans="1:1" x14ac:dyDescent="0.25">
      <c r="A21" s="4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3787-270B-4D1F-9F16-CE29BDC72ED5}">
  <dimension ref="A1:AB1091"/>
  <sheetViews>
    <sheetView tabSelected="1" topLeftCell="F1" workbookViewId="0">
      <selection sqref="A1:XFD1048576"/>
    </sheetView>
  </sheetViews>
  <sheetFormatPr defaultColWidth="8.85546875" defaultRowHeight="15" x14ac:dyDescent="0.25"/>
  <cols>
    <col min="1" max="1" width="19.140625" bestFit="1" customWidth="1"/>
    <col min="2" max="2" width="12.28515625" bestFit="1" customWidth="1"/>
    <col min="3" max="3" width="11.7109375" bestFit="1" customWidth="1"/>
    <col min="4" max="4" width="8" bestFit="1" customWidth="1"/>
    <col min="5" max="5" width="12.140625" style="6" bestFit="1" customWidth="1"/>
    <col min="6" max="6" width="12.140625" style="7" customWidth="1"/>
    <col min="7" max="7" width="12.140625" style="6" customWidth="1"/>
    <col min="8" max="8" width="4.42578125" bestFit="1" customWidth="1"/>
    <col min="9" max="9" width="5.28515625" bestFit="1" customWidth="1"/>
    <col min="10" max="10" width="5.85546875" bestFit="1" customWidth="1"/>
    <col min="11" max="11" width="4.5703125" bestFit="1" customWidth="1"/>
    <col min="12" max="12" width="9.5703125" style="5" bestFit="1" customWidth="1"/>
    <col min="13" max="13" width="8.5703125" bestFit="1" customWidth="1"/>
    <col min="14" max="14" width="9.140625" bestFit="1" customWidth="1"/>
    <col min="15" max="15" width="5.7109375" customWidth="1"/>
    <col min="17" max="17" width="11.42578125" bestFit="1" customWidth="1"/>
    <col min="18" max="18" width="0" hidden="1" customWidth="1"/>
    <col min="19" max="19" width="9" customWidth="1"/>
    <col min="20" max="24" width="9" hidden="1" customWidth="1"/>
    <col min="25" max="25" width="7.42578125" style="6" hidden="1" customWidth="1"/>
    <col min="26" max="26" width="14.28515625" hidden="1" customWidth="1"/>
    <col min="27" max="28" width="0" hidden="1" customWidth="1"/>
  </cols>
  <sheetData>
    <row r="1" spans="1:28" s="1" customFormat="1" x14ac:dyDescent="0.25">
      <c r="A1" s="1" t="s">
        <v>0</v>
      </c>
      <c r="B1" s="1" t="s">
        <v>1</v>
      </c>
      <c r="C1" s="1" t="s">
        <v>2</v>
      </c>
      <c r="D1" s="1" t="s">
        <v>689</v>
      </c>
      <c r="E1" s="4" t="s">
        <v>3</v>
      </c>
      <c r="F1" s="8" t="s">
        <v>858</v>
      </c>
      <c r="G1" s="4" t="s">
        <v>4</v>
      </c>
      <c r="H1" s="1" t="s">
        <v>690</v>
      </c>
      <c r="I1" s="1" t="s">
        <v>691</v>
      </c>
      <c r="J1" s="1" t="s">
        <v>692</v>
      </c>
      <c r="K1" s="1" t="s">
        <v>693</v>
      </c>
      <c r="L1" s="3" t="s">
        <v>1235</v>
      </c>
      <c r="M1" s="1" t="s">
        <v>1236</v>
      </c>
      <c r="N1" s="1" t="s">
        <v>1237</v>
      </c>
      <c r="O1" s="1" t="s">
        <v>1234</v>
      </c>
      <c r="R1" s="1" t="s">
        <v>5</v>
      </c>
      <c r="T1" s="1" t="s">
        <v>669</v>
      </c>
      <c r="U1" s="1" t="s">
        <v>670</v>
      </c>
      <c r="V1" s="1" t="s">
        <v>671</v>
      </c>
      <c r="W1" s="1" t="s">
        <v>673</v>
      </c>
      <c r="X1" s="1" t="s">
        <v>672</v>
      </c>
      <c r="Y1" s="4" t="s">
        <v>664</v>
      </c>
      <c r="Z1" s="1" t="s">
        <v>665</v>
      </c>
      <c r="AA1" s="1" t="s">
        <v>667</v>
      </c>
      <c r="AB1" s="1" t="s">
        <v>666</v>
      </c>
    </row>
    <row r="2" spans="1:28" s="1" customFormat="1" x14ac:dyDescent="0.25">
      <c r="A2" t="s">
        <v>694</v>
      </c>
      <c r="B2">
        <v>-122.523368</v>
      </c>
      <c r="C2">
        <v>37.886397000000002</v>
      </c>
      <c r="D2" t="s">
        <v>7</v>
      </c>
      <c r="E2" s="6" t="s">
        <v>695</v>
      </c>
      <c r="F2" s="5" t="str">
        <f t="shared" ref="F2:F65" si="0">MID(E2,SEARCH("_",E2)+1,SEARCH("_",E2, SEARCH("_",E2)+1)-SEARCH("_",E2)-1)</f>
        <v>T1</v>
      </c>
      <c r="G2">
        <f t="shared" ref="G2:G65" si="1">_xlfn.TEXTAFTER(E2, "_",2)*1</f>
        <v>20</v>
      </c>
      <c r="H2">
        <v>0</v>
      </c>
      <c r="I2">
        <v>1</v>
      </c>
      <c r="J2">
        <v>0</v>
      </c>
      <c r="K2">
        <v>0</v>
      </c>
      <c r="L2" s="5"/>
      <c r="M2" s="5"/>
      <c r="N2" s="5"/>
      <c r="O2" s="5"/>
      <c r="P2" s="5"/>
      <c r="Q2" s="5"/>
      <c r="Y2" s="4"/>
    </row>
    <row r="3" spans="1:28" s="1" customFormat="1" x14ac:dyDescent="0.25">
      <c r="A3" t="s">
        <v>694</v>
      </c>
      <c r="B3">
        <v>-122.52316</v>
      </c>
      <c r="C3">
        <v>37.886468000000001</v>
      </c>
      <c r="D3" t="s">
        <v>7</v>
      </c>
      <c r="E3" s="6" t="s">
        <v>696</v>
      </c>
      <c r="F3" s="5" t="str">
        <f t="shared" si="0"/>
        <v>T1</v>
      </c>
      <c r="G3">
        <f t="shared" si="1"/>
        <v>40</v>
      </c>
      <c r="H3">
        <v>0</v>
      </c>
      <c r="I3">
        <v>1</v>
      </c>
      <c r="J3">
        <v>0</v>
      </c>
      <c r="K3">
        <v>0</v>
      </c>
      <c r="L3" s="5"/>
      <c r="M3" s="5"/>
      <c r="N3" s="5"/>
      <c r="O3" s="5"/>
      <c r="P3" s="5"/>
      <c r="Q3" s="5"/>
      <c r="Y3" s="4"/>
    </row>
    <row r="4" spans="1:28" s="1" customFormat="1" x14ac:dyDescent="0.25">
      <c r="A4" t="s">
        <v>694</v>
      </c>
      <c r="B4">
        <v>-122.52295100000001</v>
      </c>
      <c r="C4">
        <v>37.886539999999997</v>
      </c>
      <c r="D4" t="s">
        <v>7</v>
      </c>
      <c r="E4" s="6" t="s">
        <v>697</v>
      </c>
      <c r="F4" s="5" t="str">
        <f t="shared" si="0"/>
        <v>T1</v>
      </c>
      <c r="G4">
        <f t="shared" si="1"/>
        <v>60</v>
      </c>
      <c r="H4">
        <v>0</v>
      </c>
      <c r="I4">
        <v>1</v>
      </c>
      <c r="J4">
        <v>0</v>
      </c>
      <c r="K4">
        <v>0</v>
      </c>
      <c r="L4" s="5"/>
      <c r="M4" s="5"/>
      <c r="N4" s="5"/>
      <c r="O4" s="5"/>
      <c r="P4" s="5"/>
      <c r="Q4" s="5"/>
      <c r="Y4" s="4"/>
    </row>
    <row r="5" spans="1:28" s="1" customFormat="1" x14ac:dyDescent="0.25">
      <c r="A5" t="s">
        <v>694</v>
      </c>
      <c r="B5">
        <v>-122.52274300000001</v>
      </c>
      <c r="C5">
        <v>37.886612</v>
      </c>
      <c r="D5" t="s">
        <v>7</v>
      </c>
      <c r="E5" s="6" t="s">
        <v>698</v>
      </c>
      <c r="F5" s="5" t="str">
        <f t="shared" si="0"/>
        <v>T1</v>
      </c>
      <c r="G5">
        <f t="shared" si="1"/>
        <v>80</v>
      </c>
      <c r="H5">
        <v>0</v>
      </c>
      <c r="I5">
        <v>1</v>
      </c>
      <c r="J5">
        <v>0</v>
      </c>
      <c r="K5">
        <v>0</v>
      </c>
      <c r="L5" s="5"/>
      <c r="M5" s="5"/>
      <c r="N5" s="5"/>
      <c r="O5" s="5"/>
      <c r="P5" s="5"/>
      <c r="Q5" s="5"/>
      <c r="Y5" s="4"/>
    </row>
    <row r="6" spans="1:28" s="1" customFormat="1" x14ac:dyDescent="0.25">
      <c r="A6" t="s">
        <v>694</v>
      </c>
      <c r="B6">
        <v>-122.52253399999999</v>
      </c>
      <c r="C6">
        <v>37.886682999999998</v>
      </c>
      <c r="D6" t="s">
        <v>7</v>
      </c>
      <c r="E6" s="6" t="s">
        <v>699</v>
      </c>
      <c r="F6" s="5" t="str">
        <f t="shared" si="0"/>
        <v>T1</v>
      </c>
      <c r="G6">
        <f t="shared" si="1"/>
        <v>100</v>
      </c>
      <c r="H6">
        <v>0</v>
      </c>
      <c r="I6">
        <v>1</v>
      </c>
      <c r="J6">
        <v>0</v>
      </c>
      <c r="K6">
        <v>0</v>
      </c>
      <c r="L6" s="5"/>
      <c r="M6" s="5"/>
      <c r="N6" s="5"/>
      <c r="O6" s="5"/>
      <c r="P6" s="5"/>
      <c r="Q6" s="5"/>
      <c r="Y6" s="4"/>
    </row>
    <row r="7" spans="1:28" s="1" customFormat="1" x14ac:dyDescent="0.25">
      <c r="A7" t="s">
        <v>694</v>
      </c>
      <c r="B7">
        <v>-122.524845</v>
      </c>
      <c r="C7">
        <v>37.890098999999999</v>
      </c>
      <c r="D7" t="s">
        <v>7</v>
      </c>
      <c r="E7" s="6" t="s">
        <v>700</v>
      </c>
      <c r="F7" s="5" t="str">
        <f t="shared" si="0"/>
        <v>T2</v>
      </c>
      <c r="G7">
        <f t="shared" si="1"/>
        <v>20</v>
      </c>
      <c r="H7">
        <v>0</v>
      </c>
      <c r="I7">
        <v>0</v>
      </c>
      <c r="J7">
        <v>0</v>
      </c>
      <c r="K7">
        <v>0</v>
      </c>
      <c r="L7" s="5"/>
      <c r="M7" s="5"/>
      <c r="N7" s="5"/>
      <c r="O7" s="5"/>
      <c r="P7" s="5"/>
      <c r="Q7" s="5"/>
      <c r="Y7" s="4"/>
    </row>
    <row r="8" spans="1:28" s="1" customFormat="1" x14ac:dyDescent="0.25">
      <c r="A8" t="s">
        <v>694</v>
      </c>
      <c r="B8">
        <v>-122.524631</v>
      </c>
      <c r="C8">
        <v>37.890037</v>
      </c>
      <c r="D8" t="s">
        <v>7</v>
      </c>
      <c r="E8" s="6" t="s">
        <v>701</v>
      </c>
      <c r="F8" s="5" t="str">
        <f t="shared" si="0"/>
        <v>T2</v>
      </c>
      <c r="G8">
        <f t="shared" si="1"/>
        <v>40</v>
      </c>
      <c r="H8">
        <v>0</v>
      </c>
      <c r="I8">
        <v>0</v>
      </c>
      <c r="J8">
        <v>0</v>
      </c>
      <c r="K8">
        <v>0</v>
      </c>
      <c r="L8" s="5"/>
      <c r="M8" s="5"/>
      <c r="N8" s="5"/>
      <c r="O8" s="5"/>
      <c r="P8" s="5"/>
      <c r="Q8" s="5"/>
      <c r="Y8" s="4"/>
    </row>
    <row r="9" spans="1:28" s="1" customFormat="1" x14ac:dyDescent="0.25">
      <c r="A9" t="s">
        <v>694</v>
      </c>
      <c r="B9">
        <v>-122.524418</v>
      </c>
      <c r="C9">
        <v>37.889975</v>
      </c>
      <c r="D9" t="s">
        <v>7</v>
      </c>
      <c r="E9" s="6" t="s">
        <v>702</v>
      </c>
      <c r="F9" s="5" t="str">
        <f t="shared" si="0"/>
        <v>T2</v>
      </c>
      <c r="G9">
        <f t="shared" si="1"/>
        <v>60</v>
      </c>
      <c r="H9">
        <v>0</v>
      </c>
      <c r="I9">
        <v>0</v>
      </c>
      <c r="J9">
        <v>0</v>
      </c>
      <c r="K9">
        <v>0</v>
      </c>
      <c r="L9" s="5"/>
      <c r="M9" s="5"/>
      <c r="N9" s="5"/>
      <c r="O9" s="5"/>
      <c r="P9" s="5"/>
      <c r="Q9" s="5"/>
      <c r="Y9" s="4"/>
    </row>
    <row r="10" spans="1:28" s="1" customFormat="1" x14ac:dyDescent="0.25">
      <c r="A10" t="s">
        <v>694</v>
      </c>
      <c r="B10">
        <v>-122.524204</v>
      </c>
      <c r="C10">
        <v>37.889913</v>
      </c>
      <c r="D10" t="s">
        <v>7</v>
      </c>
      <c r="E10" s="6" t="s">
        <v>703</v>
      </c>
      <c r="F10" s="5" t="str">
        <f t="shared" si="0"/>
        <v>T2</v>
      </c>
      <c r="G10">
        <f t="shared" si="1"/>
        <v>80</v>
      </c>
      <c r="H10">
        <v>0</v>
      </c>
      <c r="I10">
        <v>0</v>
      </c>
      <c r="J10">
        <v>0</v>
      </c>
      <c r="K10">
        <v>0</v>
      </c>
      <c r="L10" s="5"/>
      <c r="M10" s="5"/>
      <c r="N10" s="5"/>
      <c r="O10" s="5"/>
      <c r="P10" s="5"/>
      <c r="Q10" s="5"/>
      <c r="Y10" s="4"/>
    </row>
    <row r="11" spans="1:28" s="1" customFormat="1" x14ac:dyDescent="0.25">
      <c r="A11" t="s">
        <v>694</v>
      </c>
      <c r="B11">
        <v>-122.523991</v>
      </c>
      <c r="C11">
        <v>37.889851</v>
      </c>
      <c r="D11" t="s">
        <v>7</v>
      </c>
      <c r="E11" s="6" t="s">
        <v>704</v>
      </c>
      <c r="F11" s="5" t="str">
        <f t="shared" si="0"/>
        <v>T2</v>
      </c>
      <c r="G11">
        <f t="shared" si="1"/>
        <v>100</v>
      </c>
      <c r="H11">
        <v>0</v>
      </c>
      <c r="I11">
        <v>0</v>
      </c>
      <c r="J11">
        <v>0</v>
      </c>
      <c r="K11">
        <v>0</v>
      </c>
      <c r="L11" s="5"/>
      <c r="M11" s="5"/>
      <c r="N11" s="5"/>
      <c r="O11" s="5"/>
      <c r="P11" s="5"/>
      <c r="Q11" s="5"/>
      <c r="Y11" s="4"/>
    </row>
    <row r="12" spans="1:28" s="1" customFormat="1" x14ac:dyDescent="0.25">
      <c r="A12" t="s">
        <v>694</v>
      </c>
      <c r="B12">
        <v>-122.523777</v>
      </c>
      <c r="C12">
        <v>37.889789</v>
      </c>
      <c r="D12" t="s">
        <v>7</v>
      </c>
      <c r="E12" s="6" t="s">
        <v>705</v>
      </c>
      <c r="F12" s="5" t="str">
        <f t="shared" si="0"/>
        <v>T2</v>
      </c>
      <c r="G12">
        <f t="shared" si="1"/>
        <v>120</v>
      </c>
      <c r="H12">
        <v>0</v>
      </c>
      <c r="I12">
        <v>0</v>
      </c>
      <c r="J12">
        <v>0</v>
      </c>
      <c r="K12">
        <v>0</v>
      </c>
      <c r="L12" s="5"/>
      <c r="M12" s="5"/>
      <c r="N12" s="5"/>
      <c r="O12" s="5"/>
      <c r="P12" s="5"/>
      <c r="Q12" s="5"/>
      <c r="Y12" s="4"/>
    </row>
    <row r="13" spans="1:28" x14ac:dyDescent="0.25">
      <c r="A13" t="s">
        <v>6</v>
      </c>
      <c r="B13">
        <v>-122.525986</v>
      </c>
      <c r="C13">
        <v>37.894243000000003</v>
      </c>
      <c r="D13" t="s">
        <v>7</v>
      </c>
      <c r="E13" s="6" t="s">
        <v>8</v>
      </c>
      <c r="F13" s="5" t="str">
        <f t="shared" si="0"/>
        <v>T1</v>
      </c>
      <c r="G13">
        <f t="shared" si="1"/>
        <v>20</v>
      </c>
      <c r="H13">
        <v>0</v>
      </c>
      <c r="I13">
        <v>1</v>
      </c>
      <c r="J13">
        <v>0</v>
      </c>
      <c r="K13">
        <v>0</v>
      </c>
      <c r="M13" s="5"/>
      <c r="N13" s="5"/>
      <c r="O13" s="5"/>
      <c r="P13" s="5"/>
      <c r="Q13" s="5"/>
      <c r="T13">
        <f>SUM(H13:H19)/COUNTA(H13:H19)</f>
        <v>0</v>
      </c>
      <c r="U13">
        <f>SUM(I13:I19)/COUNTA(I13:I19)</f>
        <v>0.42857142857142855</v>
      </c>
      <c r="V13">
        <f>SUM(J13:J19)/COUNTA(J13:J19)</f>
        <v>0</v>
      </c>
      <c r="W13">
        <f>SUM(K13:K19)/COUNTA(K13:K19)</f>
        <v>0.14285714285714285</v>
      </c>
      <c r="X13" t="s">
        <v>663</v>
      </c>
      <c r="Y13" s="6" t="e">
        <f>AVERAGE(M13:M19)</f>
        <v>#DIV/0!</v>
      </c>
      <c r="Z13" t="e">
        <f>SUM(N13:N19)/COUNTA(N13:N19)</f>
        <v>#DIV/0!</v>
      </c>
      <c r="AA13" t="e">
        <f>SUM(Q13:Q19)/COUNTA(Q13:Q19)</f>
        <v>#DIV/0!</v>
      </c>
      <c r="AB13" t="e">
        <f>SUM(P13:P19)/COUNTA(P13:P19)</f>
        <v>#DIV/0!</v>
      </c>
    </row>
    <row r="14" spans="1:28" x14ac:dyDescent="0.25">
      <c r="A14" t="s">
        <v>6</v>
      </c>
      <c r="B14">
        <v>-122.526163</v>
      </c>
      <c r="C14">
        <v>37.894129</v>
      </c>
      <c r="D14" t="s">
        <v>7</v>
      </c>
      <c r="E14" s="6" t="s">
        <v>9</v>
      </c>
      <c r="F14" s="5" t="str">
        <f t="shared" si="0"/>
        <v>T1</v>
      </c>
      <c r="G14">
        <f t="shared" si="1"/>
        <v>40</v>
      </c>
      <c r="H14">
        <v>0</v>
      </c>
      <c r="I14">
        <v>1</v>
      </c>
      <c r="J14">
        <v>0</v>
      </c>
      <c r="K14">
        <v>0</v>
      </c>
      <c r="M14" s="5"/>
      <c r="N14" s="5"/>
      <c r="O14" s="5"/>
      <c r="P14" s="5"/>
      <c r="Q14" s="5"/>
    </row>
    <row r="15" spans="1:28" x14ac:dyDescent="0.25">
      <c r="A15" t="s">
        <v>6</v>
      </c>
      <c r="B15">
        <v>-122.52633899999999</v>
      </c>
      <c r="C15">
        <v>37.894015000000003</v>
      </c>
      <c r="D15" t="s">
        <v>7</v>
      </c>
      <c r="E15" s="6" t="s">
        <v>10</v>
      </c>
      <c r="F15" s="5" t="str">
        <f t="shared" si="0"/>
        <v>T1</v>
      </c>
      <c r="G15">
        <f t="shared" si="1"/>
        <v>60</v>
      </c>
      <c r="H15">
        <v>0</v>
      </c>
      <c r="I15">
        <v>1</v>
      </c>
      <c r="J15">
        <v>0</v>
      </c>
      <c r="K15">
        <v>0</v>
      </c>
      <c r="M15" s="5"/>
      <c r="N15" s="5"/>
      <c r="O15" s="5"/>
      <c r="P15" s="5"/>
      <c r="Q15" s="5"/>
    </row>
    <row r="16" spans="1:28" x14ac:dyDescent="0.25">
      <c r="A16" t="s">
        <v>6</v>
      </c>
      <c r="B16">
        <v>-122.525797</v>
      </c>
      <c r="C16">
        <v>37.893268999999997</v>
      </c>
      <c r="D16" t="s">
        <v>7</v>
      </c>
      <c r="E16" s="6" t="s">
        <v>11</v>
      </c>
      <c r="F16" s="5" t="str">
        <f t="shared" si="0"/>
        <v>T2</v>
      </c>
      <c r="G16">
        <f t="shared" si="1"/>
        <v>20</v>
      </c>
      <c r="H16">
        <v>0</v>
      </c>
      <c r="I16">
        <v>0</v>
      </c>
      <c r="J16">
        <v>0</v>
      </c>
      <c r="K16">
        <v>0</v>
      </c>
      <c r="M16" s="5"/>
      <c r="N16" s="5"/>
      <c r="O16" s="5"/>
      <c r="P16" s="5"/>
      <c r="Q16" s="5"/>
    </row>
    <row r="17" spans="1:28" x14ac:dyDescent="0.25">
      <c r="A17" t="s">
        <v>6</v>
      </c>
      <c r="B17">
        <v>-122.526</v>
      </c>
      <c r="C17">
        <v>37.893279999999997</v>
      </c>
      <c r="D17" t="s">
        <v>7</v>
      </c>
      <c r="E17" s="6" t="s">
        <v>12</v>
      </c>
      <c r="F17" s="5" t="str">
        <f t="shared" si="0"/>
        <v>T2</v>
      </c>
      <c r="G17">
        <f t="shared" si="1"/>
        <v>40</v>
      </c>
      <c r="H17">
        <v>0</v>
      </c>
      <c r="I17">
        <v>0</v>
      </c>
      <c r="J17">
        <v>0</v>
      </c>
      <c r="K17">
        <v>0</v>
      </c>
      <c r="M17" s="5"/>
      <c r="N17" s="5"/>
      <c r="O17" s="5"/>
      <c r="P17" s="5"/>
      <c r="Q17" s="5"/>
    </row>
    <row r="18" spans="1:28" x14ac:dyDescent="0.25">
      <c r="A18" t="s">
        <v>6</v>
      </c>
      <c r="B18">
        <v>-122.526217</v>
      </c>
      <c r="C18">
        <v>37.893301999999998</v>
      </c>
      <c r="D18" t="s">
        <v>7</v>
      </c>
      <c r="E18" s="6" t="s">
        <v>13</v>
      </c>
      <c r="F18" s="5" t="str">
        <f t="shared" si="0"/>
        <v>T2</v>
      </c>
      <c r="G18">
        <f t="shared" si="1"/>
        <v>60</v>
      </c>
      <c r="H18">
        <v>0</v>
      </c>
      <c r="I18">
        <v>0</v>
      </c>
      <c r="J18">
        <v>0</v>
      </c>
      <c r="K18">
        <v>0</v>
      </c>
      <c r="M18" s="5"/>
      <c r="N18" s="5"/>
      <c r="O18" s="5"/>
      <c r="P18" s="5"/>
      <c r="Q18" s="5"/>
    </row>
    <row r="19" spans="1:28" x14ac:dyDescent="0.25">
      <c r="A19" t="s">
        <v>6</v>
      </c>
      <c r="B19">
        <v>-122.52641300000001</v>
      </c>
      <c r="C19">
        <v>37.893327999999997</v>
      </c>
      <c r="D19" t="s">
        <v>7</v>
      </c>
      <c r="E19" s="6" t="s">
        <v>14</v>
      </c>
      <c r="F19" s="5" t="str">
        <f t="shared" si="0"/>
        <v>T2</v>
      </c>
      <c r="G19">
        <f t="shared" si="1"/>
        <v>80</v>
      </c>
      <c r="H19">
        <v>0</v>
      </c>
      <c r="I19">
        <v>0</v>
      </c>
      <c r="J19">
        <v>0</v>
      </c>
      <c r="K19">
        <v>1</v>
      </c>
      <c r="M19" s="5"/>
      <c r="N19" s="5"/>
      <c r="O19" s="5"/>
      <c r="P19" s="5"/>
      <c r="Q19" s="5"/>
    </row>
    <row r="20" spans="1:28" x14ac:dyDescent="0.25">
      <c r="A20" t="s">
        <v>660</v>
      </c>
      <c r="B20">
        <v>-121.975427</v>
      </c>
      <c r="C20">
        <v>37.453944999999997</v>
      </c>
      <c r="D20" t="s">
        <v>7</v>
      </c>
      <c r="E20" s="6" t="s">
        <v>580</v>
      </c>
      <c r="F20" s="5" t="str">
        <f t="shared" si="0"/>
        <v>T1</v>
      </c>
      <c r="G20">
        <f t="shared" si="1"/>
        <v>20</v>
      </c>
      <c r="H20">
        <v>0</v>
      </c>
      <c r="I20">
        <v>1</v>
      </c>
      <c r="J20">
        <v>0</v>
      </c>
      <c r="K20">
        <v>1</v>
      </c>
      <c r="M20" s="5"/>
      <c r="N20" s="5"/>
      <c r="O20" s="5"/>
      <c r="P20" s="5"/>
      <c r="Q20" s="5"/>
    </row>
    <row r="21" spans="1:28" x14ac:dyDescent="0.25">
      <c r="A21" t="s">
        <v>660</v>
      </c>
      <c r="B21">
        <v>-121.975522</v>
      </c>
      <c r="C21">
        <v>37.454109000000003</v>
      </c>
      <c r="D21" t="s">
        <v>7</v>
      </c>
      <c r="E21" s="6" t="s">
        <v>581</v>
      </c>
      <c r="F21" s="5" t="str">
        <f t="shared" si="0"/>
        <v>T1</v>
      </c>
      <c r="G21">
        <f t="shared" si="1"/>
        <v>40</v>
      </c>
      <c r="H21">
        <v>1</v>
      </c>
      <c r="I21">
        <v>0</v>
      </c>
      <c r="J21">
        <v>0</v>
      </c>
      <c r="K21">
        <v>1</v>
      </c>
      <c r="M21" s="5"/>
      <c r="N21" s="5"/>
      <c r="O21" s="5"/>
      <c r="P21" s="5"/>
      <c r="Q21" s="5"/>
    </row>
    <row r="22" spans="1:28" x14ac:dyDescent="0.25">
      <c r="A22" t="s">
        <v>660</v>
      </c>
      <c r="B22">
        <v>-121.975617</v>
      </c>
      <c r="C22">
        <v>37.454273000000001</v>
      </c>
      <c r="D22" t="s">
        <v>7</v>
      </c>
      <c r="E22" s="6" t="s">
        <v>577</v>
      </c>
      <c r="F22" s="5" t="str">
        <f t="shared" si="0"/>
        <v>T1</v>
      </c>
      <c r="G22">
        <f t="shared" si="1"/>
        <v>60</v>
      </c>
      <c r="H22">
        <v>1</v>
      </c>
      <c r="I22">
        <v>0</v>
      </c>
      <c r="J22">
        <v>1</v>
      </c>
      <c r="K22">
        <v>0</v>
      </c>
      <c r="M22" s="5"/>
      <c r="N22" s="5"/>
      <c r="O22" s="5"/>
      <c r="P22" s="5"/>
      <c r="Q22" s="5"/>
    </row>
    <row r="23" spans="1:28" x14ac:dyDescent="0.25">
      <c r="A23" t="s">
        <v>660</v>
      </c>
      <c r="B23">
        <v>-121.975711</v>
      </c>
      <c r="C23">
        <v>37.454436000000001</v>
      </c>
      <c r="D23" t="s">
        <v>7</v>
      </c>
      <c r="E23" s="6" t="s">
        <v>578</v>
      </c>
      <c r="F23" s="5" t="str">
        <f t="shared" si="0"/>
        <v>T1</v>
      </c>
      <c r="G23">
        <f t="shared" si="1"/>
        <v>80</v>
      </c>
      <c r="H23">
        <v>1</v>
      </c>
      <c r="I23">
        <v>0</v>
      </c>
      <c r="J23">
        <v>0</v>
      </c>
      <c r="K23">
        <v>0</v>
      </c>
      <c r="M23" s="5"/>
      <c r="N23" s="5"/>
      <c r="O23" s="5"/>
      <c r="P23" s="5"/>
      <c r="Q23" s="5"/>
    </row>
    <row r="24" spans="1:28" x14ac:dyDescent="0.25">
      <c r="A24" t="s">
        <v>660</v>
      </c>
      <c r="B24">
        <v>-121.97580600000001</v>
      </c>
      <c r="C24">
        <v>37.454599999999999</v>
      </c>
      <c r="D24" t="s">
        <v>7</v>
      </c>
      <c r="E24" s="6" t="s">
        <v>582</v>
      </c>
      <c r="F24" s="5" t="str">
        <f t="shared" si="0"/>
        <v>T1</v>
      </c>
      <c r="G24">
        <f t="shared" si="1"/>
        <v>100</v>
      </c>
      <c r="H24">
        <v>0</v>
      </c>
      <c r="I24">
        <v>1</v>
      </c>
      <c r="J24">
        <v>0</v>
      </c>
      <c r="K24">
        <v>0</v>
      </c>
      <c r="M24" s="5"/>
      <c r="N24" s="5"/>
      <c r="O24" s="5"/>
      <c r="P24" s="5"/>
      <c r="Q24" s="5"/>
      <c r="T24">
        <f>SUM(H24:H39)/COUNTA(H24:H39)</f>
        <v>0.5</v>
      </c>
      <c r="U24">
        <f>SUM(I24:I39)/COUNTA(I24:I39)</f>
        <v>0.125</v>
      </c>
      <c r="V24">
        <f>SUM(J24:J39)/COUNTA(J24:J39)</f>
        <v>0.1875</v>
      </c>
      <c r="W24">
        <f>SUM(K24:K39)/COUNTA(K24:K39)</f>
        <v>6.25E-2</v>
      </c>
      <c r="X24" t="s">
        <v>663</v>
      </c>
      <c r="Y24" s="6" t="e">
        <f>AVERAGE(M24:M39)</f>
        <v>#DIV/0!</v>
      </c>
      <c r="Z24" t="e">
        <f>SUM(N24:N39)/COUNTA(N24:N39)</f>
        <v>#DIV/0!</v>
      </c>
      <c r="AA24">
        <v>0</v>
      </c>
      <c r="AB24">
        <v>1</v>
      </c>
    </row>
    <row r="25" spans="1:28" x14ac:dyDescent="0.25">
      <c r="A25" t="s">
        <v>660</v>
      </c>
      <c r="B25">
        <v>-121.97590099999999</v>
      </c>
      <c r="C25">
        <v>37.454763999999997</v>
      </c>
      <c r="D25" t="s">
        <v>7</v>
      </c>
      <c r="E25" s="6" t="s">
        <v>579</v>
      </c>
      <c r="F25" s="5" t="str">
        <f t="shared" si="0"/>
        <v>T1</v>
      </c>
      <c r="G25">
        <f t="shared" si="1"/>
        <v>120</v>
      </c>
      <c r="H25">
        <v>0</v>
      </c>
      <c r="I25">
        <v>0</v>
      </c>
      <c r="J25">
        <v>0</v>
      </c>
      <c r="K25">
        <v>0</v>
      </c>
      <c r="M25" s="5"/>
      <c r="N25" s="5"/>
      <c r="O25" s="5"/>
      <c r="P25" s="5"/>
      <c r="Q25" s="5"/>
    </row>
    <row r="26" spans="1:28" x14ac:dyDescent="0.25">
      <c r="A26" t="s">
        <v>660</v>
      </c>
      <c r="B26">
        <v>-121.975995</v>
      </c>
      <c r="C26">
        <v>37.454926999999998</v>
      </c>
      <c r="D26" t="s">
        <v>7</v>
      </c>
      <c r="E26" s="6" t="s">
        <v>583</v>
      </c>
      <c r="F26" s="5" t="str">
        <f t="shared" si="0"/>
        <v>T1</v>
      </c>
      <c r="G26">
        <f t="shared" si="1"/>
        <v>140</v>
      </c>
      <c r="H26">
        <v>1</v>
      </c>
      <c r="I26">
        <v>0</v>
      </c>
      <c r="J26">
        <v>0</v>
      </c>
      <c r="K26">
        <v>0</v>
      </c>
      <c r="M26" s="5"/>
      <c r="N26" s="5"/>
      <c r="O26" s="5"/>
      <c r="P26" s="5"/>
      <c r="Q26" s="5"/>
    </row>
    <row r="27" spans="1:28" x14ac:dyDescent="0.25">
      <c r="A27" t="s">
        <v>660</v>
      </c>
      <c r="B27">
        <v>-121.97609</v>
      </c>
      <c r="C27">
        <v>37.455091000000003</v>
      </c>
      <c r="D27" t="s">
        <v>7</v>
      </c>
      <c r="E27" s="6" t="s">
        <v>584</v>
      </c>
      <c r="F27" s="5" t="str">
        <f t="shared" si="0"/>
        <v>T1</v>
      </c>
      <c r="G27">
        <f t="shared" si="1"/>
        <v>160</v>
      </c>
      <c r="H27">
        <v>1</v>
      </c>
      <c r="I27">
        <v>0</v>
      </c>
      <c r="J27">
        <v>1</v>
      </c>
      <c r="K27">
        <v>0</v>
      </c>
      <c r="M27" s="5"/>
      <c r="N27" s="5"/>
      <c r="O27" s="5"/>
      <c r="P27" s="5"/>
      <c r="Q27" s="5"/>
    </row>
    <row r="28" spans="1:28" x14ac:dyDescent="0.25">
      <c r="A28" t="s">
        <v>660</v>
      </c>
      <c r="B28">
        <v>-121.976185</v>
      </c>
      <c r="C28">
        <v>37.455255000000001</v>
      </c>
      <c r="D28" t="s">
        <v>7</v>
      </c>
      <c r="E28" s="6" t="s">
        <v>585</v>
      </c>
      <c r="F28" s="5" t="str">
        <f t="shared" si="0"/>
        <v>T1</v>
      </c>
      <c r="G28">
        <f t="shared" si="1"/>
        <v>180</v>
      </c>
      <c r="H28">
        <v>1</v>
      </c>
      <c r="I28">
        <v>1</v>
      </c>
      <c r="J28">
        <v>1</v>
      </c>
      <c r="K28">
        <v>0</v>
      </c>
      <c r="M28" s="5"/>
      <c r="N28" s="5"/>
      <c r="O28" s="5"/>
      <c r="P28" s="5"/>
      <c r="Q28" s="5"/>
    </row>
    <row r="29" spans="1:28" x14ac:dyDescent="0.25">
      <c r="A29" t="s">
        <v>660</v>
      </c>
      <c r="B29">
        <v>-121.982033</v>
      </c>
      <c r="C29">
        <v>37.458469000000001</v>
      </c>
      <c r="D29" t="s">
        <v>7</v>
      </c>
      <c r="E29" s="6" t="s">
        <v>586</v>
      </c>
      <c r="F29" s="5" t="str">
        <f t="shared" si="0"/>
        <v>T2</v>
      </c>
      <c r="G29">
        <f t="shared" si="1"/>
        <v>20</v>
      </c>
      <c r="H29">
        <v>0</v>
      </c>
      <c r="I29">
        <v>0</v>
      </c>
      <c r="J29">
        <v>0</v>
      </c>
      <c r="K29">
        <v>1</v>
      </c>
      <c r="M29" s="5"/>
      <c r="N29" s="5"/>
      <c r="O29" s="5"/>
      <c r="P29" s="5"/>
      <c r="Q29" s="5"/>
    </row>
    <row r="30" spans="1:28" x14ac:dyDescent="0.25">
      <c r="A30" t="s">
        <v>660</v>
      </c>
      <c r="B30">
        <v>-121.981889</v>
      </c>
      <c r="C30">
        <v>37.458607999999998</v>
      </c>
      <c r="D30" t="s">
        <v>7</v>
      </c>
      <c r="E30" s="6" t="s">
        <v>587</v>
      </c>
      <c r="F30" s="5" t="str">
        <f t="shared" si="0"/>
        <v>T2</v>
      </c>
      <c r="G30">
        <f t="shared" si="1"/>
        <v>40</v>
      </c>
      <c r="H30">
        <v>1</v>
      </c>
      <c r="I30">
        <v>0</v>
      </c>
      <c r="J30">
        <v>0</v>
      </c>
      <c r="K30">
        <v>0</v>
      </c>
      <c r="M30" s="5"/>
      <c r="N30" s="5"/>
      <c r="O30" s="5"/>
      <c r="P30" s="5"/>
      <c r="Q30" s="5"/>
    </row>
    <row r="31" spans="1:28" x14ac:dyDescent="0.25">
      <c r="A31" t="s">
        <v>660</v>
      </c>
      <c r="B31">
        <v>-121.98174400000001</v>
      </c>
      <c r="C31">
        <v>37.458747000000002</v>
      </c>
      <c r="D31" t="s">
        <v>7</v>
      </c>
      <c r="E31" s="6" t="s">
        <v>588</v>
      </c>
      <c r="F31" s="5" t="str">
        <f t="shared" si="0"/>
        <v>T2</v>
      </c>
      <c r="G31">
        <f t="shared" si="1"/>
        <v>60</v>
      </c>
      <c r="H31">
        <v>0</v>
      </c>
      <c r="I31">
        <v>0</v>
      </c>
      <c r="J31">
        <v>0</v>
      </c>
      <c r="K31">
        <v>0</v>
      </c>
      <c r="M31" s="5"/>
      <c r="N31" s="5"/>
      <c r="O31" s="5"/>
      <c r="P31" s="5"/>
      <c r="Q31" s="5"/>
    </row>
    <row r="32" spans="1:28" x14ac:dyDescent="0.25">
      <c r="A32" t="s">
        <v>660</v>
      </c>
      <c r="B32">
        <v>-121.9816</v>
      </c>
      <c r="C32">
        <v>37.458885000000002</v>
      </c>
      <c r="D32" t="s">
        <v>7</v>
      </c>
      <c r="E32" s="6" t="s">
        <v>589</v>
      </c>
      <c r="F32" s="5" t="str">
        <f t="shared" si="0"/>
        <v>T2</v>
      </c>
      <c r="G32">
        <f t="shared" si="1"/>
        <v>80</v>
      </c>
      <c r="H32">
        <v>0</v>
      </c>
      <c r="I32">
        <v>0</v>
      </c>
      <c r="J32">
        <v>0</v>
      </c>
      <c r="K32">
        <v>0</v>
      </c>
      <c r="M32" s="5"/>
      <c r="N32" s="5"/>
      <c r="O32" s="5"/>
      <c r="P32" s="5"/>
      <c r="Q32" s="5"/>
    </row>
    <row r="33" spans="1:28" x14ac:dyDescent="0.25">
      <c r="A33" t="s">
        <v>660</v>
      </c>
      <c r="B33">
        <v>-121.981455</v>
      </c>
      <c r="C33">
        <v>37.459023999999999</v>
      </c>
      <c r="D33" t="s">
        <v>7</v>
      </c>
      <c r="E33" s="6" t="s">
        <v>590</v>
      </c>
      <c r="F33" s="5" t="str">
        <f t="shared" si="0"/>
        <v>T2</v>
      </c>
      <c r="G33">
        <f t="shared" si="1"/>
        <v>100</v>
      </c>
      <c r="H33">
        <v>0</v>
      </c>
      <c r="I33">
        <v>0</v>
      </c>
      <c r="J33">
        <v>0</v>
      </c>
      <c r="K33">
        <v>0</v>
      </c>
      <c r="M33" s="5"/>
      <c r="N33" s="5"/>
      <c r="O33" s="5"/>
      <c r="P33" s="5"/>
      <c r="Q33" s="5"/>
    </row>
    <row r="34" spans="1:28" x14ac:dyDescent="0.25">
      <c r="A34" t="s">
        <v>660</v>
      </c>
      <c r="B34">
        <v>-121.98131100000001</v>
      </c>
      <c r="C34">
        <v>37.459161999999999</v>
      </c>
      <c r="D34" t="s">
        <v>7</v>
      </c>
      <c r="E34" s="6" t="s">
        <v>591</v>
      </c>
      <c r="F34" s="5" t="str">
        <f t="shared" si="0"/>
        <v>T2</v>
      </c>
      <c r="G34">
        <f t="shared" si="1"/>
        <v>120</v>
      </c>
      <c r="H34">
        <v>0</v>
      </c>
      <c r="I34">
        <v>0</v>
      </c>
      <c r="J34">
        <v>0</v>
      </c>
      <c r="K34">
        <v>0</v>
      </c>
      <c r="M34" s="5"/>
      <c r="N34" s="5"/>
      <c r="O34" s="5"/>
      <c r="P34" s="5"/>
      <c r="Q34" s="5"/>
    </row>
    <row r="35" spans="1:28" x14ac:dyDescent="0.25">
      <c r="A35" t="s">
        <v>660</v>
      </c>
      <c r="B35">
        <v>-121.981166</v>
      </c>
      <c r="C35">
        <v>37.459301000000004</v>
      </c>
      <c r="D35" t="s">
        <v>7</v>
      </c>
      <c r="E35" s="6" t="s">
        <v>592</v>
      </c>
      <c r="F35" s="5" t="str">
        <f t="shared" si="0"/>
        <v>T2</v>
      </c>
      <c r="G35">
        <f t="shared" si="1"/>
        <v>140</v>
      </c>
      <c r="H35">
        <v>0</v>
      </c>
      <c r="I35">
        <v>0</v>
      </c>
      <c r="J35">
        <v>0</v>
      </c>
      <c r="K35">
        <v>0</v>
      </c>
      <c r="M35" s="5"/>
      <c r="N35" s="5"/>
      <c r="O35" s="5"/>
      <c r="P35" s="5"/>
      <c r="Q35" s="5"/>
    </row>
    <row r="36" spans="1:28" x14ac:dyDescent="0.25">
      <c r="A36" t="s">
        <v>15</v>
      </c>
      <c r="B36">
        <v>-122.271513</v>
      </c>
      <c r="C36">
        <v>38.156022999999998</v>
      </c>
      <c r="D36" t="s">
        <v>7</v>
      </c>
      <c r="E36" s="6" t="s">
        <v>16</v>
      </c>
      <c r="F36" s="5" t="str">
        <f t="shared" si="0"/>
        <v>T1</v>
      </c>
      <c r="G36">
        <f t="shared" si="1"/>
        <v>20</v>
      </c>
      <c r="H36">
        <v>1</v>
      </c>
      <c r="I36">
        <v>0</v>
      </c>
      <c r="J36">
        <v>0</v>
      </c>
      <c r="K36">
        <v>0</v>
      </c>
      <c r="M36" s="5"/>
      <c r="N36" s="5"/>
      <c r="O36" s="5"/>
      <c r="P36" s="5"/>
      <c r="Q36" s="5"/>
    </row>
    <row r="37" spans="1:28" x14ac:dyDescent="0.25">
      <c r="A37" t="s">
        <v>15</v>
      </c>
      <c r="B37">
        <v>-122.27174100000001</v>
      </c>
      <c r="C37">
        <v>38.156022999999998</v>
      </c>
      <c r="D37" t="s">
        <v>7</v>
      </c>
      <c r="E37" s="6" t="s">
        <v>17</v>
      </c>
      <c r="F37" s="5" t="str">
        <f t="shared" si="0"/>
        <v>T1</v>
      </c>
      <c r="G37">
        <f t="shared" si="1"/>
        <v>40</v>
      </c>
      <c r="H37">
        <v>1</v>
      </c>
      <c r="I37">
        <v>0</v>
      </c>
      <c r="J37">
        <v>0</v>
      </c>
      <c r="K37">
        <v>0</v>
      </c>
      <c r="M37" s="5"/>
      <c r="N37" s="5"/>
      <c r="O37" s="5"/>
      <c r="P37" s="5"/>
      <c r="Q37" s="5"/>
    </row>
    <row r="38" spans="1:28" x14ac:dyDescent="0.25">
      <c r="A38" t="s">
        <v>15</v>
      </c>
      <c r="B38">
        <v>-122.271969</v>
      </c>
      <c r="C38">
        <v>38.156022</v>
      </c>
      <c r="D38" t="s">
        <v>7</v>
      </c>
      <c r="E38" s="6" t="s">
        <v>18</v>
      </c>
      <c r="F38" s="5" t="str">
        <f t="shared" si="0"/>
        <v>T1</v>
      </c>
      <c r="G38">
        <f t="shared" si="1"/>
        <v>60</v>
      </c>
      <c r="H38">
        <v>1</v>
      </c>
      <c r="I38">
        <v>0</v>
      </c>
      <c r="J38">
        <v>1</v>
      </c>
      <c r="K38">
        <v>0</v>
      </c>
      <c r="M38" s="5"/>
      <c r="N38" s="5"/>
      <c r="O38" s="5"/>
      <c r="P38" s="5"/>
      <c r="Q38" s="5"/>
    </row>
    <row r="39" spans="1:28" x14ac:dyDescent="0.25">
      <c r="A39" t="s">
        <v>15</v>
      </c>
      <c r="B39">
        <v>-122.27219700000001</v>
      </c>
      <c r="C39">
        <v>38.156022</v>
      </c>
      <c r="D39" t="s">
        <v>7</v>
      </c>
      <c r="E39" s="6" t="s">
        <v>19</v>
      </c>
      <c r="F39" s="5" t="str">
        <f t="shared" si="0"/>
        <v>T1</v>
      </c>
      <c r="G39">
        <f t="shared" si="1"/>
        <v>80</v>
      </c>
      <c r="H39">
        <v>1</v>
      </c>
      <c r="I39">
        <v>0</v>
      </c>
      <c r="J39">
        <v>0</v>
      </c>
      <c r="K39">
        <v>0</v>
      </c>
      <c r="M39" s="5"/>
      <c r="N39" s="5"/>
      <c r="O39" s="5"/>
      <c r="P39" s="5"/>
      <c r="Q39" s="5"/>
    </row>
    <row r="40" spans="1:28" x14ac:dyDescent="0.25">
      <c r="A40" t="s">
        <v>15</v>
      </c>
      <c r="B40">
        <v>-122.272426</v>
      </c>
      <c r="C40">
        <v>38.156021000000003</v>
      </c>
      <c r="D40" t="s">
        <v>7</v>
      </c>
      <c r="E40" s="6" t="s">
        <v>20</v>
      </c>
      <c r="F40" s="5" t="str">
        <f t="shared" si="0"/>
        <v>T1</v>
      </c>
      <c r="G40">
        <f t="shared" si="1"/>
        <v>100</v>
      </c>
      <c r="H40">
        <v>1</v>
      </c>
      <c r="I40">
        <v>0</v>
      </c>
      <c r="J40">
        <v>0</v>
      </c>
      <c r="K40">
        <v>0</v>
      </c>
      <c r="M40" s="5"/>
      <c r="N40" s="5"/>
      <c r="O40" s="5"/>
      <c r="P40" s="5"/>
      <c r="Q40" s="5"/>
      <c r="T40">
        <f>SUM(H40:H54)/COUNTA(H40:H54)</f>
        <v>0.4</v>
      </c>
      <c r="U40">
        <f>SUM(I40:I54)/COUNTA(I40:I54)</f>
        <v>0</v>
      </c>
      <c r="V40">
        <f>SUM(J40:J54)/COUNTA(J40:J54)</f>
        <v>0.2</v>
      </c>
      <c r="W40">
        <f>SUM(K40:K54)/COUNTA(K40:K54)</f>
        <v>0</v>
      </c>
      <c r="X40" t="s">
        <v>663</v>
      </c>
      <c r="Y40" s="6" t="e">
        <f>AVERAGE(M40:M54)</f>
        <v>#DIV/0!</v>
      </c>
      <c r="Z40" t="e">
        <f>SUM(N40:N54)/COUNTA(N40:N54)</f>
        <v>#DIV/0!</v>
      </c>
      <c r="AA40" t="e">
        <f>SUM(Q40:Q54)/COUNTA(Q40:Q54)</f>
        <v>#DIV/0!</v>
      </c>
      <c r="AB40" t="e">
        <f>SUM(P40:P54)/COUNTA(P40:P54)</f>
        <v>#DIV/0!</v>
      </c>
    </row>
    <row r="41" spans="1:28" x14ac:dyDescent="0.25">
      <c r="A41" t="s">
        <v>15</v>
      </c>
      <c r="B41">
        <v>-122.272654</v>
      </c>
      <c r="C41">
        <v>38.156021000000003</v>
      </c>
      <c r="D41" t="s">
        <v>7</v>
      </c>
      <c r="E41" s="6" t="s">
        <v>21</v>
      </c>
      <c r="F41" s="5" t="str">
        <f t="shared" si="0"/>
        <v>T1</v>
      </c>
      <c r="G41">
        <f t="shared" si="1"/>
        <v>120</v>
      </c>
      <c r="H41">
        <v>1</v>
      </c>
      <c r="I41">
        <v>0</v>
      </c>
      <c r="J41">
        <v>0</v>
      </c>
      <c r="K41">
        <v>0</v>
      </c>
      <c r="M41" s="5"/>
      <c r="N41" s="5"/>
      <c r="O41" s="5"/>
      <c r="P41" s="5"/>
      <c r="Q41" s="5"/>
    </row>
    <row r="42" spans="1:28" x14ac:dyDescent="0.25">
      <c r="A42" t="s">
        <v>15</v>
      </c>
      <c r="B42">
        <v>-122.272882</v>
      </c>
      <c r="C42">
        <v>38.156019999999998</v>
      </c>
      <c r="D42" t="s">
        <v>7</v>
      </c>
      <c r="E42" s="6" t="s">
        <v>22</v>
      </c>
      <c r="F42" s="5" t="str">
        <f t="shared" si="0"/>
        <v>T1</v>
      </c>
      <c r="G42">
        <f t="shared" si="1"/>
        <v>140</v>
      </c>
      <c r="H42">
        <v>0</v>
      </c>
      <c r="I42">
        <v>0</v>
      </c>
      <c r="J42">
        <v>0</v>
      </c>
      <c r="K42">
        <v>0</v>
      </c>
      <c r="M42" s="5"/>
      <c r="N42" s="5"/>
      <c r="O42" s="5"/>
      <c r="P42" s="5"/>
      <c r="Q42" s="5"/>
    </row>
    <row r="43" spans="1:28" x14ac:dyDescent="0.25">
      <c r="A43" t="s">
        <v>15</v>
      </c>
      <c r="B43">
        <v>-122.268591</v>
      </c>
      <c r="C43">
        <v>38.158893999999997</v>
      </c>
      <c r="D43" t="s">
        <v>7</v>
      </c>
      <c r="E43" s="6" t="s">
        <v>23</v>
      </c>
      <c r="F43" s="5" t="str">
        <f t="shared" si="0"/>
        <v>T2</v>
      </c>
      <c r="G43">
        <f t="shared" si="1"/>
        <v>20</v>
      </c>
      <c r="H43">
        <v>0</v>
      </c>
      <c r="I43">
        <v>0</v>
      </c>
      <c r="J43">
        <v>0</v>
      </c>
      <c r="K43">
        <v>0</v>
      </c>
      <c r="M43" s="5"/>
      <c r="N43" s="5"/>
      <c r="O43" s="5"/>
      <c r="P43" s="5"/>
      <c r="Q43" s="5"/>
    </row>
    <row r="44" spans="1:28" x14ac:dyDescent="0.25">
      <c r="A44" t="s">
        <v>15</v>
      </c>
      <c r="B44">
        <v>-122.268613</v>
      </c>
      <c r="C44">
        <v>38.159072999999999</v>
      </c>
      <c r="D44" t="s">
        <v>7</v>
      </c>
      <c r="E44" s="6" t="s">
        <v>24</v>
      </c>
      <c r="F44" s="5" t="str">
        <f t="shared" si="0"/>
        <v>T2</v>
      </c>
      <c r="G44">
        <f t="shared" si="1"/>
        <v>40</v>
      </c>
      <c r="H44">
        <v>1</v>
      </c>
      <c r="I44">
        <v>0</v>
      </c>
      <c r="J44">
        <v>0</v>
      </c>
      <c r="K44">
        <v>0</v>
      </c>
      <c r="M44" s="5"/>
      <c r="N44" s="5"/>
      <c r="O44" s="5"/>
      <c r="P44" s="5"/>
      <c r="Q44" s="5"/>
    </row>
    <row r="45" spans="1:28" x14ac:dyDescent="0.25">
      <c r="A45" t="s">
        <v>15</v>
      </c>
      <c r="B45">
        <v>-122.268636</v>
      </c>
      <c r="C45">
        <v>38.159253</v>
      </c>
      <c r="D45" t="s">
        <v>7</v>
      </c>
      <c r="E45" s="6" t="s">
        <v>25</v>
      </c>
      <c r="F45" s="5" t="str">
        <f t="shared" si="0"/>
        <v>T2</v>
      </c>
      <c r="G45">
        <f t="shared" si="1"/>
        <v>60</v>
      </c>
      <c r="H45">
        <v>0</v>
      </c>
      <c r="I45">
        <v>0</v>
      </c>
      <c r="J45">
        <v>0</v>
      </c>
      <c r="K45">
        <v>0</v>
      </c>
      <c r="M45" s="5"/>
      <c r="N45" s="5"/>
      <c r="O45" s="5"/>
      <c r="P45" s="5"/>
      <c r="Q45" s="5"/>
    </row>
    <row r="46" spans="1:28" x14ac:dyDescent="0.25">
      <c r="A46" t="s">
        <v>15</v>
      </c>
      <c r="B46">
        <v>-122.268658</v>
      </c>
      <c r="C46">
        <v>38.159432000000002</v>
      </c>
      <c r="D46" t="s">
        <v>7</v>
      </c>
      <c r="E46" s="6" t="s">
        <v>26</v>
      </c>
      <c r="F46" s="5" t="str">
        <f t="shared" si="0"/>
        <v>T2</v>
      </c>
      <c r="G46">
        <f t="shared" si="1"/>
        <v>80</v>
      </c>
      <c r="H46">
        <v>0</v>
      </c>
      <c r="I46">
        <v>0</v>
      </c>
      <c r="J46">
        <v>0</v>
      </c>
      <c r="K46">
        <v>0</v>
      </c>
      <c r="M46" s="5"/>
      <c r="N46" s="5"/>
      <c r="O46" s="5"/>
      <c r="P46" s="5"/>
      <c r="Q46" s="5"/>
    </row>
    <row r="47" spans="1:28" x14ac:dyDescent="0.25">
      <c r="A47" t="s">
        <v>15</v>
      </c>
      <c r="B47">
        <v>-122.268681</v>
      </c>
      <c r="C47">
        <v>38.159610999999998</v>
      </c>
      <c r="D47" t="s">
        <v>7</v>
      </c>
      <c r="E47" s="6" t="s">
        <v>27</v>
      </c>
      <c r="F47" s="5" t="str">
        <f t="shared" si="0"/>
        <v>T2</v>
      </c>
      <c r="G47">
        <f t="shared" si="1"/>
        <v>100</v>
      </c>
      <c r="H47">
        <v>0</v>
      </c>
      <c r="I47">
        <v>0</v>
      </c>
      <c r="J47">
        <v>0</v>
      </c>
      <c r="K47">
        <v>0</v>
      </c>
      <c r="M47" s="5"/>
      <c r="N47" s="5"/>
      <c r="O47" s="5"/>
      <c r="P47" s="5"/>
      <c r="Q47" s="5"/>
    </row>
    <row r="48" spans="1:28" x14ac:dyDescent="0.25">
      <c r="A48" t="s">
        <v>15</v>
      </c>
      <c r="B48">
        <v>-122.268703</v>
      </c>
      <c r="C48">
        <v>38.159790999999998</v>
      </c>
      <c r="D48" t="s">
        <v>7</v>
      </c>
      <c r="E48" s="6" t="s">
        <v>28</v>
      </c>
      <c r="F48" s="5" t="str">
        <f t="shared" si="0"/>
        <v>T2</v>
      </c>
      <c r="G48">
        <f t="shared" si="1"/>
        <v>120</v>
      </c>
      <c r="H48">
        <v>1</v>
      </c>
      <c r="I48">
        <v>0</v>
      </c>
      <c r="J48">
        <v>0</v>
      </c>
      <c r="K48">
        <v>0</v>
      </c>
      <c r="M48" s="5"/>
      <c r="N48" s="5"/>
      <c r="O48" s="5"/>
      <c r="P48" s="5"/>
      <c r="Q48" s="5"/>
    </row>
    <row r="49" spans="1:28" x14ac:dyDescent="0.25">
      <c r="A49" t="s">
        <v>15</v>
      </c>
      <c r="B49">
        <v>-122.268726</v>
      </c>
      <c r="C49">
        <v>38.159970000000001</v>
      </c>
      <c r="D49" t="s">
        <v>7</v>
      </c>
      <c r="E49" s="6" t="s">
        <v>29</v>
      </c>
      <c r="F49" s="5" t="str">
        <f t="shared" si="0"/>
        <v>T2</v>
      </c>
      <c r="G49">
        <f t="shared" si="1"/>
        <v>140</v>
      </c>
      <c r="H49">
        <v>1</v>
      </c>
      <c r="I49">
        <v>0</v>
      </c>
      <c r="J49">
        <v>0</v>
      </c>
      <c r="K49">
        <v>0</v>
      </c>
      <c r="M49" s="5"/>
      <c r="N49" s="5"/>
      <c r="O49" s="5"/>
      <c r="P49" s="5"/>
      <c r="Q49" s="5"/>
    </row>
    <row r="50" spans="1:28" x14ac:dyDescent="0.25">
      <c r="A50" t="s">
        <v>15</v>
      </c>
      <c r="B50">
        <v>-122.268748</v>
      </c>
      <c r="C50">
        <v>38.160148999999997</v>
      </c>
      <c r="D50" t="s">
        <v>7</v>
      </c>
      <c r="E50" s="6" t="s">
        <v>30</v>
      </c>
      <c r="F50" s="5" t="str">
        <f t="shared" si="0"/>
        <v>T2</v>
      </c>
      <c r="G50">
        <f t="shared" si="1"/>
        <v>160</v>
      </c>
      <c r="H50">
        <v>1</v>
      </c>
      <c r="I50">
        <v>0</v>
      </c>
      <c r="J50">
        <v>0</v>
      </c>
      <c r="K50">
        <v>0</v>
      </c>
      <c r="M50" s="5"/>
      <c r="N50" s="5"/>
      <c r="O50" s="5"/>
      <c r="P50" s="5"/>
      <c r="Q50" s="5"/>
    </row>
    <row r="51" spans="1:28" x14ac:dyDescent="0.25">
      <c r="A51" t="s">
        <v>31</v>
      </c>
      <c r="B51">
        <v>-122.211225</v>
      </c>
      <c r="C51">
        <v>37.741607999999999</v>
      </c>
      <c r="D51" t="s">
        <v>7</v>
      </c>
      <c r="E51" s="6" t="s">
        <v>32</v>
      </c>
      <c r="F51" s="5" t="str">
        <f t="shared" si="0"/>
        <v>T1</v>
      </c>
      <c r="G51">
        <f t="shared" si="1"/>
        <v>20</v>
      </c>
      <c r="H51">
        <v>0</v>
      </c>
      <c r="I51">
        <v>0</v>
      </c>
      <c r="J51">
        <v>1</v>
      </c>
      <c r="K51">
        <v>0</v>
      </c>
      <c r="M51" s="5"/>
      <c r="N51" s="5"/>
      <c r="O51" s="5"/>
      <c r="P51" s="5"/>
      <c r="Q51" s="5"/>
      <c r="T51">
        <f>SUM(H51:H57)/COUNTA(H51:H57)</f>
        <v>0</v>
      </c>
      <c r="U51">
        <f>SUM(I51:I57)/COUNTA(I51:I57)</f>
        <v>0</v>
      </c>
      <c r="V51">
        <f>SUM(J51:J57)/COUNTA(J51:J57)</f>
        <v>0.5714285714285714</v>
      </c>
      <c r="W51">
        <f>SUM(K51:K57)/COUNTA(K51:K57)</f>
        <v>0</v>
      </c>
      <c r="X51" t="s">
        <v>663</v>
      </c>
      <c r="Y51" s="6" t="e">
        <f>AVERAGE(M51:M57)</f>
        <v>#DIV/0!</v>
      </c>
      <c r="Z51" t="e">
        <f>SUM(N51:N57)/COUNTA(N51:N57)</f>
        <v>#DIV/0!</v>
      </c>
      <c r="AA51" t="e">
        <f>SUM(Q51:Q57)/COUNTA(Q51:Q57)</f>
        <v>#DIV/0!</v>
      </c>
      <c r="AB51" t="e">
        <f>SUM(P51:P57)/COUNTA(P51:P57)</f>
        <v>#DIV/0!</v>
      </c>
    </row>
    <row r="52" spans="1:28" x14ac:dyDescent="0.25">
      <c r="A52" t="s">
        <v>31</v>
      </c>
      <c r="B52">
        <v>-122.211709</v>
      </c>
      <c r="C52">
        <v>37.741391</v>
      </c>
      <c r="D52" t="s">
        <v>7</v>
      </c>
      <c r="E52" s="6" t="s">
        <v>33</v>
      </c>
      <c r="F52" s="5" t="str">
        <f t="shared" si="0"/>
        <v>T1</v>
      </c>
      <c r="G52">
        <f t="shared" si="1"/>
        <v>40</v>
      </c>
      <c r="H52">
        <v>0</v>
      </c>
      <c r="I52">
        <v>0</v>
      </c>
      <c r="J52">
        <v>1</v>
      </c>
      <c r="K52">
        <v>0</v>
      </c>
      <c r="M52" s="5"/>
      <c r="N52" s="5"/>
      <c r="O52" s="5"/>
      <c r="P52" s="5"/>
      <c r="Q52" s="5"/>
    </row>
    <row r="53" spans="1:28" x14ac:dyDescent="0.25">
      <c r="A53" t="s">
        <v>31</v>
      </c>
      <c r="B53">
        <v>-122.211831</v>
      </c>
      <c r="C53">
        <v>37.741329</v>
      </c>
      <c r="D53" t="s">
        <v>7</v>
      </c>
      <c r="E53" s="6" t="s">
        <v>36</v>
      </c>
      <c r="F53" s="5" t="str">
        <f t="shared" si="0"/>
        <v>T1</v>
      </c>
      <c r="G53">
        <f t="shared" si="1"/>
        <v>60</v>
      </c>
      <c r="H53">
        <v>0</v>
      </c>
      <c r="I53">
        <v>0</v>
      </c>
      <c r="J53">
        <v>1</v>
      </c>
      <c r="K53">
        <v>0</v>
      </c>
      <c r="M53" s="5"/>
      <c r="N53" s="5"/>
      <c r="O53" s="5"/>
      <c r="P53" s="5"/>
      <c r="Q53" s="5"/>
    </row>
    <row r="54" spans="1:28" x14ac:dyDescent="0.25">
      <c r="A54" t="s">
        <v>31</v>
      </c>
      <c r="B54">
        <v>-122.211386</v>
      </c>
      <c r="C54">
        <v>37.741511000000003</v>
      </c>
      <c r="D54" t="s">
        <v>7</v>
      </c>
      <c r="E54" s="6" t="s">
        <v>34</v>
      </c>
      <c r="F54" s="5" t="str">
        <f t="shared" si="0"/>
        <v>T1</v>
      </c>
      <c r="G54">
        <f t="shared" si="1"/>
        <v>80</v>
      </c>
      <c r="H54">
        <v>0</v>
      </c>
      <c r="I54">
        <v>0</v>
      </c>
      <c r="J54">
        <v>0</v>
      </c>
      <c r="K54">
        <v>0</v>
      </c>
      <c r="M54" s="5"/>
      <c r="N54" s="5"/>
      <c r="O54" s="5"/>
      <c r="P54" s="5"/>
      <c r="Q54" s="5"/>
    </row>
    <row r="55" spans="1:28" x14ac:dyDescent="0.25">
      <c r="A55" t="s">
        <v>31</v>
      </c>
      <c r="B55">
        <v>-122.210825</v>
      </c>
      <c r="C55">
        <v>37.742069999999998</v>
      </c>
      <c r="D55" t="s">
        <v>7</v>
      </c>
      <c r="E55" s="6" t="s">
        <v>37</v>
      </c>
      <c r="F55" s="5" t="str">
        <f t="shared" si="0"/>
        <v>T2</v>
      </c>
      <c r="G55">
        <f t="shared" si="1"/>
        <v>20</v>
      </c>
      <c r="H55">
        <v>0</v>
      </c>
      <c r="I55">
        <v>0</v>
      </c>
      <c r="J55">
        <v>0</v>
      </c>
      <c r="K55">
        <v>0</v>
      </c>
      <c r="M55" s="5"/>
      <c r="N55" s="5"/>
      <c r="O55" s="5"/>
      <c r="P55" s="5"/>
      <c r="Q55" s="5"/>
    </row>
    <row r="56" spans="1:28" x14ac:dyDescent="0.25">
      <c r="A56" t="s">
        <v>31</v>
      </c>
      <c r="B56">
        <v>-122.21060900000001</v>
      </c>
      <c r="C56">
        <v>37.742125999999999</v>
      </c>
      <c r="D56" t="s">
        <v>7</v>
      </c>
      <c r="E56" s="6" t="s">
        <v>35</v>
      </c>
      <c r="F56" s="5" t="str">
        <f t="shared" si="0"/>
        <v>T2</v>
      </c>
      <c r="G56">
        <f t="shared" si="1"/>
        <v>40</v>
      </c>
      <c r="H56">
        <v>0</v>
      </c>
      <c r="I56">
        <v>0</v>
      </c>
      <c r="J56">
        <v>0</v>
      </c>
      <c r="K56">
        <v>0</v>
      </c>
      <c r="M56" s="5"/>
      <c r="N56" s="5"/>
      <c r="O56" s="5"/>
      <c r="P56" s="5"/>
      <c r="Q56" s="5"/>
    </row>
    <row r="57" spans="1:28" x14ac:dyDescent="0.25">
      <c r="A57" t="s">
        <v>31</v>
      </c>
      <c r="B57">
        <v>-122.210393</v>
      </c>
      <c r="C57">
        <v>37.742182</v>
      </c>
      <c r="D57" t="s">
        <v>7</v>
      </c>
      <c r="E57" s="6" t="s">
        <v>38</v>
      </c>
      <c r="F57" s="5" t="str">
        <f t="shared" si="0"/>
        <v>T2</v>
      </c>
      <c r="G57">
        <f t="shared" si="1"/>
        <v>60</v>
      </c>
      <c r="H57">
        <v>0</v>
      </c>
      <c r="I57">
        <v>0</v>
      </c>
      <c r="J57">
        <v>1</v>
      </c>
      <c r="K57">
        <v>0</v>
      </c>
      <c r="M57" s="5"/>
      <c r="N57" s="5"/>
      <c r="O57" s="5"/>
      <c r="P57" s="5"/>
      <c r="Q57" s="5"/>
    </row>
    <row r="58" spans="1:28" x14ac:dyDescent="0.25">
      <c r="A58" t="s">
        <v>39</v>
      </c>
      <c r="B58">
        <v>-121.96596</v>
      </c>
      <c r="C58">
        <v>38.041958999999999</v>
      </c>
      <c r="D58" t="s">
        <v>7</v>
      </c>
      <c r="E58" s="6" t="s">
        <v>40</v>
      </c>
      <c r="F58" s="5" t="str">
        <f t="shared" si="0"/>
        <v>T1</v>
      </c>
      <c r="G58">
        <f t="shared" si="1"/>
        <v>20</v>
      </c>
      <c r="H58">
        <v>0</v>
      </c>
      <c r="I58">
        <v>0</v>
      </c>
      <c r="J58">
        <v>0</v>
      </c>
      <c r="K58">
        <v>0</v>
      </c>
      <c r="M58" s="5"/>
      <c r="N58" s="5"/>
      <c r="O58" s="5"/>
      <c r="P58" s="5"/>
      <c r="Q58" s="5"/>
    </row>
    <row r="59" spans="1:28" x14ac:dyDescent="0.25">
      <c r="A59" t="s">
        <v>39</v>
      </c>
      <c r="B59">
        <v>-121.96579300000001</v>
      </c>
      <c r="C59">
        <v>38.041944000000001</v>
      </c>
      <c r="D59" t="s">
        <v>7</v>
      </c>
      <c r="E59" s="6" t="s">
        <v>41</v>
      </c>
      <c r="F59" s="5" t="str">
        <f t="shared" si="0"/>
        <v>T1</v>
      </c>
      <c r="G59">
        <f t="shared" si="1"/>
        <v>40</v>
      </c>
      <c r="H59">
        <v>0</v>
      </c>
      <c r="I59">
        <v>0</v>
      </c>
      <c r="J59">
        <v>0</v>
      </c>
      <c r="K59">
        <v>0</v>
      </c>
      <c r="M59" s="5"/>
      <c r="N59" s="5"/>
      <c r="O59" s="5"/>
      <c r="P59" s="5"/>
      <c r="Q59" s="5"/>
    </row>
    <row r="60" spans="1:28" x14ac:dyDescent="0.25">
      <c r="A60" t="s">
        <v>39</v>
      </c>
      <c r="B60">
        <v>-121.965632</v>
      </c>
      <c r="C60">
        <v>38.041871999999998</v>
      </c>
      <c r="D60" t="s">
        <v>7</v>
      </c>
      <c r="E60" s="6" t="s">
        <v>42</v>
      </c>
      <c r="F60" s="5" t="str">
        <f t="shared" si="0"/>
        <v>T1</v>
      </c>
      <c r="G60">
        <f t="shared" si="1"/>
        <v>60</v>
      </c>
      <c r="H60">
        <v>0</v>
      </c>
      <c r="I60">
        <v>0</v>
      </c>
      <c r="J60">
        <v>1</v>
      </c>
      <c r="K60">
        <v>0</v>
      </c>
      <c r="M60" s="5"/>
      <c r="N60" s="5"/>
      <c r="O60" s="5"/>
      <c r="P60" s="5"/>
      <c r="Q60" s="5"/>
    </row>
    <row r="61" spans="1:28" x14ac:dyDescent="0.25">
      <c r="A61" t="s">
        <v>39</v>
      </c>
      <c r="B61">
        <v>-121.965513</v>
      </c>
      <c r="C61">
        <v>38.041831000000002</v>
      </c>
      <c r="D61" t="s">
        <v>7</v>
      </c>
      <c r="E61" s="6" t="s">
        <v>57</v>
      </c>
      <c r="F61" s="5" t="str">
        <f t="shared" si="0"/>
        <v>T1</v>
      </c>
      <c r="G61">
        <f t="shared" si="1"/>
        <v>80</v>
      </c>
      <c r="H61">
        <v>1</v>
      </c>
      <c r="I61">
        <v>0</v>
      </c>
      <c r="J61">
        <v>1</v>
      </c>
      <c r="K61">
        <v>0</v>
      </c>
      <c r="M61" s="5"/>
      <c r="N61" s="5"/>
      <c r="O61" s="5"/>
      <c r="P61" s="5"/>
      <c r="Q61" s="5"/>
    </row>
    <row r="62" spans="1:28" x14ac:dyDescent="0.25">
      <c r="A62" t="s">
        <v>39</v>
      </c>
      <c r="B62">
        <v>-121.96535</v>
      </c>
      <c r="C62">
        <v>38.041787999999997</v>
      </c>
      <c r="D62" t="s">
        <v>7</v>
      </c>
      <c r="E62" s="6" t="s">
        <v>43</v>
      </c>
      <c r="F62" s="5" t="str">
        <f t="shared" si="0"/>
        <v>T1</v>
      </c>
      <c r="G62">
        <f t="shared" si="1"/>
        <v>100</v>
      </c>
      <c r="H62">
        <v>1</v>
      </c>
      <c r="I62">
        <v>1</v>
      </c>
      <c r="J62">
        <v>1</v>
      </c>
      <c r="K62">
        <v>0</v>
      </c>
      <c r="M62" s="5"/>
      <c r="N62" s="5"/>
      <c r="O62" s="5"/>
      <c r="P62" s="5"/>
      <c r="Q62" s="5"/>
      <c r="T62">
        <f>SUM(H62:H79)/COUNTA(H62:H79)</f>
        <v>0.22222222222222221</v>
      </c>
      <c r="U62">
        <f>SUM(I62:I79)/COUNTA(I62:I79)</f>
        <v>0.16666666666666666</v>
      </c>
      <c r="V62">
        <f>SUM(J62:J79)/COUNTA(J62:J79)</f>
        <v>0.44444444444444442</v>
      </c>
      <c r="W62">
        <f>SUM(K62:K79)/COUNTA(K62:K79)</f>
        <v>0</v>
      </c>
      <c r="X62" t="s">
        <v>663</v>
      </c>
      <c r="Y62" s="6" t="e">
        <f>AVERAGE(M62:M79)</f>
        <v>#DIV/0!</v>
      </c>
      <c r="Z62" t="e">
        <f>SUM(N62:N79)/COUNTA(N62:N79)</f>
        <v>#DIV/0!</v>
      </c>
      <c r="AA62" t="e">
        <f>SUM(Q62:Q79)/COUNTA(Q62:Q79)</f>
        <v>#DIV/0!</v>
      </c>
      <c r="AB62" t="e">
        <f>SUM(P62:P79)/COUNTA(P62:P79)</f>
        <v>#DIV/0!</v>
      </c>
    </row>
    <row r="63" spans="1:28" x14ac:dyDescent="0.25">
      <c r="A63" t="s">
        <v>39</v>
      </c>
      <c r="B63">
        <v>-121.9652</v>
      </c>
      <c r="C63">
        <v>38.041725999999997</v>
      </c>
      <c r="D63" t="s">
        <v>7</v>
      </c>
      <c r="E63" s="6" t="s">
        <v>44</v>
      </c>
      <c r="F63" s="5" t="str">
        <f t="shared" si="0"/>
        <v>T1</v>
      </c>
      <c r="G63">
        <f t="shared" si="1"/>
        <v>120</v>
      </c>
      <c r="H63">
        <v>0</v>
      </c>
      <c r="I63">
        <v>1</v>
      </c>
      <c r="J63">
        <v>1</v>
      </c>
      <c r="K63">
        <v>0</v>
      </c>
      <c r="M63" s="5"/>
      <c r="N63" s="5"/>
      <c r="O63" s="5"/>
      <c r="P63" s="5"/>
      <c r="Q63" s="5"/>
    </row>
    <row r="64" spans="1:28" x14ac:dyDescent="0.25">
      <c r="A64" t="s">
        <v>39</v>
      </c>
      <c r="B64">
        <v>-121.96502599999999</v>
      </c>
      <c r="C64">
        <v>38.041682000000002</v>
      </c>
      <c r="D64" t="s">
        <v>7</v>
      </c>
      <c r="E64" s="6" t="s">
        <v>45</v>
      </c>
      <c r="F64" s="5" t="str">
        <f t="shared" si="0"/>
        <v>T1</v>
      </c>
      <c r="G64">
        <f t="shared" si="1"/>
        <v>140</v>
      </c>
      <c r="H64">
        <v>0</v>
      </c>
      <c r="I64">
        <v>1</v>
      </c>
      <c r="J64">
        <v>1</v>
      </c>
      <c r="K64">
        <v>0</v>
      </c>
      <c r="M64" s="5"/>
      <c r="N64" s="5"/>
      <c r="O64" s="5"/>
      <c r="P64" s="5"/>
      <c r="Q64" s="5"/>
    </row>
    <row r="65" spans="1:28" x14ac:dyDescent="0.25">
      <c r="A65" t="s">
        <v>39</v>
      </c>
      <c r="B65" s="5">
        <v>-121.96485199999999</v>
      </c>
      <c r="C65" s="5">
        <v>38.041671999999998</v>
      </c>
      <c r="D65" t="s">
        <v>7</v>
      </c>
      <c r="E65" s="6" t="s">
        <v>46</v>
      </c>
      <c r="F65" s="5" t="str">
        <f t="shared" si="0"/>
        <v>T1</v>
      </c>
      <c r="G65">
        <f t="shared" si="1"/>
        <v>160</v>
      </c>
      <c r="H65">
        <v>0</v>
      </c>
      <c r="I65">
        <v>0</v>
      </c>
      <c r="J65">
        <v>0</v>
      </c>
      <c r="K65">
        <v>0</v>
      </c>
      <c r="M65" s="5"/>
      <c r="N65" s="5"/>
      <c r="O65" s="5"/>
      <c r="P65" s="5"/>
      <c r="Q65" s="5"/>
    </row>
    <row r="66" spans="1:28" x14ac:dyDescent="0.25">
      <c r="A66" t="s">
        <v>39</v>
      </c>
      <c r="B66">
        <v>-121.96831</v>
      </c>
      <c r="C66">
        <v>38.044429999999998</v>
      </c>
      <c r="D66" t="s">
        <v>7</v>
      </c>
      <c r="E66" s="6" t="s">
        <v>47</v>
      </c>
      <c r="F66" s="5" t="str">
        <f t="shared" ref="F66:F129" si="2">MID(E66,SEARCH("_",E66)+1,SEARCH("_",E66, SEARCH("_",E66)+1)-SEARCH("_",E66)-1)</f>
        <v>T2</v>
      </c>
      <c r="G66">
        <f t="shared" ref="G66:G129" si="3">_xlfn.TEXTAFTER(E66, "_",2)*1</f>
        <v>20</v>
      </c>
      <c r="H66">
        <v>1</v>
      </c>
      <c r="I66">
        <v>0</v>
      </c>
      <c r="J66">
        <v>0</v>
      </c>
      <c r="K66">
        <v>0</v>
      </c>
      <c r="M66" s="5"/>
      <c r="N66" s="5"/>
      <c r="O66" s="5"/>
      <c r="P66" s="5"/>
      <c r="Q66" s="5"/>
    </row>
    <row r="67" spans="1:28" x14ac:dyDescent="0.25">
      <c r="A67" t="s">
        <v>39</v>
      </c>
      <c r="B67">
        <v>-121.96825</v>
      </c>
      <c r="C67">
        <v>38.044609999999999</v>
      </c>
      <c r="D67" t="s">
        <v>7</v>
      </c>
      <c r="E67" s="6" t="s">
        <v>48</v>
      </c>
      <c r="F67" s="5" t="str">
        <f t="shared" si="2"/>
        <v>T2</v>
      </c>
      <c r="G67">
        <f t="shared" si="3"/>
        <v>40</v>
      </c>
      <c r="H67">
        <v>0</v>
      </c>
      <c r="I67">
        <v>0</v>
      </c>
      <c r="J67">
        <v>1</v>
      </c>
      <c r="K67">
        <v>0</v>
      </c>
      <c r="M67" s="5"/>
      <c r="N67" s="5"/>
      <c r="O67" s="5"/>
      <c r="P67" s="5"/>
      <c r="Q67" s="5"/>
    </row>
    <row r="68" spans="1:28" x14ac:dyDescent="0.25">
      <c r="A68" t="s">
        <v>39</v>
      </c>
      <c r="B68">
        <v>-121.96819000000001</v>
      </c>
      <c r="C68">
        <v>38.044780000000003</v>
      </c>
      <c r="D68" t="s">
        <v>7</v>
      </c>
      <c r="E68" s="6" t="s">
        <v>49</v>
      </c>
      <c r="F68" s="5" t="str">
        <f t="shared" si="2"/>
        <v>T2</v>
      </c>
      <c r="G68">
        <f t="shared" si="3"/>
        <v>60</v>
      </c>
      <c r="H68">
        <v>0</v>
      </c>
      <c r="I68">
        <v>0</v>
      </c>
      <c r="J68">
        <v>0</v>
      </c>
      <c r="K68">
        <v>0</v>
      </c>
      <c r="M68" s="5"/>
      <c r="N68" s="5"/>
      <c r="O68" s="5"/>
      <c r="P68" s="5"/>
      <c r="Q68" s="5"/>
    </row>
    <row r="69" spans="1:28" x14ac:dyDescent="0.25">
      <c r="A69" t="s">
        <v>39</v>
      </c>
      <c r="B69">
        <v>-121.96814000000001</v>
      </c>
      <c r="C69">
        <v>38.044960000000003</v>
      </c>
      <c r="D69" t="s">
        <v>7</v>
      </c>
      <c r="E69" s="6" t="s">
        <v>50</v>
      </c>
      <c r="F69" s="5" t="str">
        <f t="shared" si="2"/>
        <v>T2</v>
      </c>
      <c r="G69">
        <f t="shared" si="3"/>
        <v>80</v>
      </c>
      <c r="H69">
        <v>1</v>
      </c>
      <c r="I69">
        <v>0</v>
      </c>
      <c r="J69">
        <v>0</v>
      </c>
      <c r="K69">
        <v>0</v>
      </c>
      <c r="M69" s="5"/>
      <c r="N69" s="5"/>
      <c r="O69" s="5"/>
      <c r="P69" s="5"/>
      <c r="Q69" s="5"/>
    </row>
    <row r="70" spans="1:28" x14ac:dyDescent="0.25">
      <c r="A70" t="s">
        <v>39</v>
      </c>
      <c r="B70">
        <v>-121.96808</v>
      </c>
      <c r="C70">
        <v>38.04513</v>
      </c>
      <c r="D70" t="s">
        <v>7</v>
      </c>
      <c r="E70" s="6" t="s">
        <v>51</v>
      </c>
      <c r="F70" s="5" t="str">
        <f t="shared" si="2"/>
        <v>T2</v>
      </c>
      <c r="G70">
        <f t="shared" si="3"/>
        <v>100</v>
      </c>
      <c r="H70">
        <v>1</v>
      </c>
      <c r="I70">
        <v>0</v>
      </c>
      <c r="J70">
        <v>0</v>
      </c>
      <c r="K70">
        <v>0</v>
      </c>
      <c r="M70" s="5"/>
      <c r="N70" s="5"/>
      <c r="O70" s="5"/>
      <c r="P70" s="5"/>
      <c r="Q70" s="5"/>
    </row>
    <row r="71" spans="1:28" x14ac:dyDescent="0.25">
      <c r="A71" t="s">
        <v>39</v>
      </c>
      <c r="B71">
        <v>-121.96802</v>
      </c>
      <c r="C71">
        <v>38.045310000000001</v>
      </c>
      <c r="D71" t="s">
        <v>7</v>
      </c>
      <c r="E71" s="6" t="s">
        <v>52</v>
      </c>
      <c r="F71" s="5" t="str">
        <f t="shared" si="2"/>
        <v>T2</v>
      </c>
      <c r="G71">
        <f t="shared" si="3"/>
        <v>120</v>
      </c>
      <c r="H71">
        <v>0</v>
      </c>
      <c r="I71">
        <v>0</v>
      </c>
      <c r="J71">
        <v>1</v>
      </c>
      <c r="K71">
        <v>0</v>
      </c>
      <c r="M71" s="5"/>
      <c r="N71" s="5"/>
      <c r="O71" s="5"/>
      <c r="P71" s="5"/>
      <c r="Q71" s="5"/>
    </row>
    <row r="72" spans="1:28" x14ac:dyDescent="0.25">
      <c r="A72" t="s">
        <v>39</v>
      </c>
      <c r="B72">
        <v>-121.96796999999999</v>
      </c>
      <c r="C72">
        <v>38.045479999999998</v>
      </c>
      <c r="D72" t="s">
        <v>7</v>
      </c>
      <c r="E72" s="6" t="s">
        <v>53</v>
      </c>
      <c r="F72" s="5" t="str">
        <f t="shared" si="2"/>
        <v>T2</v>
      </c>
      <c r="G72">
        <f t="shared" si="3"/>
        <v>140</v>
      </c>
      <c r="H72">
        <v>0</v>
      </c>
      <c r="I72">
        <v>0</v>
      </c>
      <c r="J72">
        <v>1</v>
      </c>
      <c r="K72">
        <v>0</v>
      </c>
      <c r="M72" s="5"/>
      <c r="N72" s="5"/>
      <c r="O72" s="5"/>
      <c r="P72" s="5"/>
      <c r="Q72" s="5"/>
    </row>
    <row r="73" spans="1:28" x14ac:dyDescent="0.25">
      <c r="A73" t="s">
        <v>39</v>
      </c>
      <c r="B73">
        <v>-121.96791</v>
      </c>
      <c r="C73">
        <v>38.045650000000002</v>
      </c>
      <c r="D73" t="s">
        <v>7</v>
      </c>
      <c r="E73" s="6" t="s">
        <v>54</v>
      </c>
      <c r="F73" s="5" t="str">
        <f t="shared" si="2"/>
        <v>T2</v>
      </c>
      <c r="G73">
        <f t="shared" si="3"/>
        <v>160</v>
      </c>
      <c r="H73">
        <v>0</v>
      </c>
      <c r="I73">
        <v>0</v>
      </c>
      <c r="J73">
        <v>1</v>
      </c>
      <c r="K73">
        <v>0</v>
      </c>
      <c r="M73" s="5"/>
      <c r="N73" s="5"/>
      <c r="O73" s="5"/>
      <c r="P73" s="5"/>
      <c r="Q73" s="5"/>
    </row>
    <row r="74" spans="1:28" x14ac:dyDescent="0.25">
      <c r="A74" t="s">
        <v>39</v>
      </c>
      <c r="B74">
        <v>-121.96785</v>
      </c>
      <c r="C74">
        <v>38.045830000000002</v>
      </c>
      <c r="D74" t="s">
        <v>7</v>
      </c>
      <c r="E74" s="6" t="s">
        <v>55</v>
      </c>
      <c r="F74" s="5" t="str">
        <f t="shared" si="2"/>
        <v>T2</v>
      </c>
      <c r="G74">
        <f t="shared" si="3"/>
        <v>180</v>
      </c>
      <c r="H74">
        <v>0</v>
      </c>
      <c r="I74">
        <v>0</v>
      </c>
      <c r="J74">
        <v>1</v>
      </c>
      <c r="K74">
        <v>0</v>
      </c>
      <c r="M74" s="5"/>
      <c r="N74" s="5"/>
      <c r="O74" s="5"/>
      <c r="P74" s="5"/>
      <c r="Q74" s="5"/>
    </row>
    <row r="75" spans="1:28" x14ac:dyDescent="0.25">
      <c r="A75" t="s">
        <v>39</v>
      </c>
      <c r="B75">
        <v>-121.9678</v>
      </c>
      <c r="C75">
        <v>38.045999999999999</v>
      </c>
      <c r="D75" t="s">
        <v>7</v>
      </c>
      <c r="E75" s="6" t="s">
        <v>56</v>
      </c>
      <c r="F75" s="5" t="str">
        <f t="shared" si="2"/>
        <v>T2</v>
      </c>
      <c r="G75">
        <f t="shared" si="3"/>
        <v>200</v>
      </c>
      <c r="H75">
        <v>0</v>
      </c>
      <c r="I75">
        <v>0</v>
      </c>
      <c r="J75">
        <v>0</v>
      </c>
      <c r="K75">
        <v>0</v>
      </c>
      <c r="M75" s="5"/>
      <c r="N75" s="5"/>
      <c r="O75" s="5"/>
      <c r="P75" s="5"/>
      <c r="Q75" s="5"/>
    </row>
    <row r="76" spans="1:28" x14ac:dyDescent="0.25">
      <c r="A76" t="s">
        <v>58</v>
      </c>
      <c r="B76">
        <v>-122.52630000000001</v>
      </c>
      <c r="C76">
        <v>37.898699999999998</v>
      </c>
      <c r="D76" t="s">
        <v>7</v>
      </c>
      <c r="E76" s="6" t="s">
        <v>59</v>
      </c>
      <c r="F76" s="5" t="str">
        <f t="shared" si="2"/>
        <v>T1</v>
      </c>
      <c r="G76">
        <f t="shared" si="3"/>
        <v>20</v>
      </c>
      <c r="H76">
        <v>0</v>
      </c>
      <c r="I76">
        <v>0</v>
      </c>
      <c r="J76">
        <v>0</v>
      </c>
      <c r="K76">
        <v>0</v>
      </c>
      <c r="M76" s="5"/>
      <c r="N76" s="5"/>
      <c r="O76" s="5"/>
      <c r="P76" s="5"/>
      <c r="Q76" s="5"/>
    </row>
    <row r="77" spans="1:28" x14ac:dyDescent="0.25">
      <c r="A77" t="s">
        <v>58</v>
      </c>
      <c r="B77">
        <v>-122.5262</v>
      </c>
      <c r="C77">
        <v>37.898499999999999</v>
      </c>
      <c r="D77" t="s">
        <v>7</v>
      </c>
      <c r="E77" s="6" t="s">
        <v>60</v>
      </c>
      <c r="F77" s="5" t="str">
        <f t="shared" si="2"/>
        <v>T1</v>
      </c>
      <c r="G77">
        <f t="shared" si="3"/>
        <v>40</v>
      </c>
      <c r="H77">
        <v>0</v>
      </c>
      <c r="I77">
        <v>0</v>
      </c>
      <c r="J77">
        <v>0</v>
      </c>
      <c r="K77">
        <v>0</v>
      </c>
      <c r="M77" s="5"/>
      <c r="N77" s="5"/>
      <c r="O77" s="5"/>
      <c r="P77" s="5"/>
      <c r="Q77" s="5"/>
    </row>
    <row r="78" spans="1:28" x14ac:dyDescent="0.25">
      <c r="A78" t="s">
        <v>58</v>
      </c>
      <c r="B78">
        <v>-122.5261</v>
      </c>
      <c r="C78">
        <v>37.898400000000002</v>
      </c>
      <c r="D78" t="s">
        <v>7</v>
      </c>
      <c r="E78" s="6" t="s">
        <v>61</v>
      </c>
      <c r="F78" s="5" t="str">
        <f t="shared" si="2"/>
        <v>T1</v>
      </c>
      <c r="G78">
        <f t="shared" si="3"/>
        <v>60</v>
      </c>
      <c r="H78">
        <v>0</v>
      </c>
      <c r="I78">
        <v>0</v>
      </c>
      <c r="J78">
        <v>0</v>
      </c>
      <c r="K78">
        <v>0</v>
      </c>
      <c r="M78" s="5"/>
      <c r="N78" s="5"/>
      <c r="O78" s="5"/>
      <c r="P78" s="5"/>
      <c r="Q78" s="5"/>
    </row>
    <row r="79" spans="1:28" x14ac:dyDescent="0.25">
      <c r="A79" t="s">
        <v>58</v>
      </c>
      <c r="B79">
        <v>-122.526</v>
      </c>
      <c r="C79">
        <v>37.898200000000003</v>
      </c>
      <c r="D79" t="s">
        <v>7</v>
      </c>
      <c r="E79" s="6" t="s">
        <v>62</v>
      </c>
      <c r="F79" s="5" t="str">
        <f t="shared" si="2"/>
        <v>T1</v>
      </c>
      <c r="G79">
        <f t="shared" si="3"/>
        <v>80</v>
      </c>
      <c r="H79">
        <v>0</v>
      </c>
      <c r="I79">
        <v>0</v>
      </c>
      <c r="J79">
        <v>0</v>
      </c>
      <c r="K79">
        <v>0</v>
      </c>
      <c r="M79" s="5"/>
      <c r="N79" s="5"/>
      <c r="O79" s="5"/>
      <c r="P79" s="5"/>
      <c r="Q79" s="5"/>
    </row>
    <row r="80" spans="1:28" x14ac:dyDescent="0.25">
      <c r="A80" t="s">
        <v>58</v>
      </c>
      <c r="B80">
        <v>-122.52589999999999</v>
      </c>
      <c r="C80">
        <v>37.898099999999999</v>
      </c>
      <c r="D80" t="s">
        <v>7</v>
      </c>
      <c r="E80" s="6" t="s">
        <v>63</v>
      </c>
      <c r="F80" s="5" t="str">
        <f t="shared" si="2"/>
        <v>T1</v>
      </c>
      <c r="G80">
        <f t="shared" si="3"/>
        <v>100</v>
      </c>
      <c r="H80">
        <v>0</v>
      </c>
      <c r="I80">
        <v>0</v>
      </c>
      <c r="J80">
        <v>0</v>
      </c>
      <c r="K80">
        <v>0</v>
      </c>
      <c r="M80" s="5"/>
      <c r="N80" s="5"/>
      <c r="O80" s="5"/>
      <c r="P80" s="5"/>
      <c r="Q80" s="5"/>
      <c r="T80">
        <f>SUM(H80:H89)/COUNTA(H80:H89)</f>
        <v>0</v>
      </c>
      <c r="U80">
        <f>SUM(I80:I89)/COUNTA(I80:I89)</f>
        <v>0.4</v>
      </c>
      <c r="V80">
        <f>SUM(J80:J89)/COUNTA(J80:J89)</f>
        <v>0</v>
      </c>
      <c r="W80">
        <f>SUM(K80:K89)/COUNTA(K80:K89)</f>
        <v>0</v>
      </c>
      <c r="X80" t="s">
        <v>663</v>
      </c>
      <c r="Y80" s="6" t="e">
        <f>AVERAGE(M80:M89)</f>
        <v>#DIV/0!</v>
      </c>
      <c r="Z80" t="e">
        <f>SUM(N80:N89)/COUNTA(N80:N89)</f>
        <v>#DIV/0!</v>
      </c>
      <c r="AA80" t="e">
        <f>SUM(Q80:Q89)/COUNTA(Q80:Q89)</f>
        <v>#DIV/0!</v>
      </c>
      <c r="AB80" t="e">
        <f>SUM(P80:P89)/COUNTA(P80:P89)</f>
        <v>#DIV/0!</v>
      </c>
    </row>
    <row r="81" spans="1:28" x14ac:dyDescent="0.25">
      <c r="A81" t="s">
        <v>58</v>
      </c>
      <c r="B81">
        <v>-122.5258</v>
      </c>
      <c r="C81">
        <v>37.8979</v>
      </c>
      <c r="D81" t="s">
        <v>7</v>
      </c>
      <c r="E81" s="6" t="s">
        <v>64</v>
      </c>
      <c r="F81" s="5" t="str">
        <f t="shared" si="2"/>
        <v>T1</v>
      </c>
      <c r="G81">
        <f t="shared" si="3"/>
        <v>120</v>
      </c>
      <c r="H81">
        <v>0</v>
      </c>
      <c r="I81">
        <v>0</v>
      </c>
      <c r="J81">
        <v>0</v>
      </c>
      <c r="K81">
        <v>0</v>
      </c>
      <c r="M81" s="5"/>
      <c r="N81" s="5"/>
      <c r="O81" s="5"/>
      <c r="P81" s="5"/>
      <c r="Q81" s="5"/>
    </row>
    <row r="82" spans="1:28" x14ac:dyDescent="0.25">
      <c r="A82" t="s">
        <v>58</v>
      </c>
      <c r="B82">
        <v>-122.5266</v>
      </c>
      <c r="C82" s="9">
        <v>37.9</v>
      </c>
      <c r="D82" t="s">
        <v>7</v>
      </c>
      <c r="E82" s="6" t="s">
        <v>65</v>
      </c>
      <c r="F82" s="5" t="str">
        <f t="shared" si="2"/>
        <v>T2</v>
      </c>
      <c r="G82">
        <f t="shared" si="3"/>
        <v>20</v>
      </c>
      <c r="H82">
        <v>0</v>
      </c>
      <c r="I82">
        <v>1</v>
      </c>
      <c r="J82">
        <v>0</v>
      </c>
      <c r="K82">
        <v>0</v>
      </c>
      <c r="M82" s="5"/>
      <c r="N82" s="5"/>
      <c r="O82" s="5"/>
      <c r="P82" s="5"/>
      <c r="Q82" s="5"/>
    </row>
    <row r="83" spans="1:28" x14ac:dyDescent="0.25">
      <c r="A83" t="s">
        <v>58</v>
      </c>
      <c r="B83">
        <v>-122.5265</v>
      </c>
      <c r="C83" s="9">
        <v>37.9</v>
      </c>
      <c r="D83" t="s">
        <v>7</v>
      </c>
      <c r="E83" s="6" t="s">
        <v>66</v>
      </c>
      <c r="F83" s="5" t="str">
        <f t="shared" si="2"/>
        <v>T2</v>
      </c>
      <c r="G83">
        <f t="shared" si="3"/>
        <v>40</v>
      </c>
      <c r="H83">
        <v>0</v>
      </c>
      <c r="I83">
        <v>1</v>
      </c>
      <c r="J83">
        <v>0</v>
      </c>
      <c r="K83">
        <v>0</v>
      </c>
      <c r="M83" s="5"/>
      <c r="N83" s="5"/>
      <c r="O83" s="5"/>
      <c r="P83" s="5"/>
      <c r="Q83" s="5"/>
    </row>
    <row r="84" spans="1:28" x14ac:dyDescent="0.25">
      <c r="A84" t="s">
        <v>58</v>
      </c>
      <c r="B84">
        <v>-122.5264</v>
      </c>
      <c r="C84" s="9">
        <v>37.9</v>
      </c>
      <c r="D84" t="s">
        <v>7</v>
      </c>
      <c r="E84" s="6" t="s">
        <v>67</v>
      </c>
      <c r="F84" s="5" t="str">
        <f t="shared" si="2"/>
        <v>T2</v>
      </c>
      <c r="G84">
        <f t="shared" si="3"/>
        <v>60</v>
      </c>
      <c r="H84">
        <v>0</v>
      </c>
      <c r="I84">
        <v>1</v>
      </c>
      <c r="J84">
        <v>0</v>
      </c>
      <c r="K84">
        <v>0</v>
      </c>
      <c r="M84" s="5"/>
      <c r="N84" s="5"/>
      <c r="O84" s="5"/>
      <c r="P84" s="5"/>
      <c r="Q84" s="5"/>
    </row>
    <row r="85" spans="1:28" x14ac:dyDescent="0.25">
      <c r="A85" t="s">
        <v>58</v>
      </c>
      <c r="B85" s="5">
        <v>-122.526436</v>
      </c>
      <c r="C85" s="5">
        <v>37.899379000000003</v>
      </c>
      <c r="D85" t="s">
        <v>7</v>
      </c>
      <c r="E85" s="6" t="s">
        <v>68</v>
      </c>
      <c r="F85" s="5" t="str">
        <f t="shared" si="2"/>
        <v>T2</v>
      </c>
      <c r="G85">
        <f t="shared" si="3"/>
        <v>80</v>
      </c>
      <c r="H85">
        <v>0</v>
      </c>
      <c r="I85">
        <v>1</v>
      </c>
      <c r="J85">
        <v>0</v>
      </c>
      <c r="K85">
        <v>0</v>
      </c>
      <c r="M85" s="5"/>
      <c r="N85" s="5"/>
      <c r="O85" s="5"/>
      <c r="P85" s="5"/>
      <c r="Q85" s="5"/>
    </row>
    <row r="86" spans="1:28" x14ac:dyDescent="0.25">
      <c r="A86" t="s">
        <v>69</v>
      </c>
      <c r="B86">
        <v>-121.977102</v>
      </c>
      <c r="C86">
        <v>38.188806999999997</v>
      </c>
      <c r="D86" t="s">
        <v>70</v>
      </c>
      <c r="E86" s="6" t="s">
        <v>706</v>
      </c>
      <c r="F86" s="5" t="str">
        <f t="shared" si="2"/>
        <v>T1</v>
      </c>
      <c r="G86">
        <f t="shared" si="3"/>
        <v>20</v>
      </c>
      <c r="H86">
        <v>0</v>
      </c>
      <c r="I86">
        <v>0</v>
      </c>
      <c r="J86">
        <v>0</v>
      </c>
      <c r="K86">
        <v>0</v>
      </c>
      <c r="M86" s="5"/>
      <c r="N86" s="5"/>
      <c r="O86" s="5"/>
      <c r="P86" s="5"/>
      <c r="Q86" s="5"/>
      <c r="R86" t="s">
        <v>71</v>
      </c>
      <c r="T86">
        <f>SUM(H86:H105)/COUNTA(H86:H105)</f>
        <v>0.05</v>
      </c>
      <c r="U86">
        <f>SUM(I86:I105)/COUNTA(I86:I105)</f>
        <v>0</v>
      </c>
      <c r="V86">
        <f>SUM(J86:J105)/COUNTA(J86:J105)</f>
        <v>0.15</v>
      </c>
      <c r="W86">
        <f>SUM(K86:K105)/COUNTA(K86:K105)</f>
        <v>0</v>
      </c>
      <c r="X86" t="e">
        <f>SUM(L86:L105)/COUNTA(L86:L105)</f>
        <v>#DIV/0!</v>
      </c>
      <c r="Y86" t="s">
        <v>663</v>
      </c>
      <c r="Z86">
        <f>11/18</f>
        <v>0.61111111111111116</v>
      </c>
      <c r="AA86" t="s">
        <v>663</v>
      </c>
      <c r="AB86" t="s">
        <v>663</v>
      </c>
    </row>
    <row r="87" spans="1:28" x14ac:dyDescent="0.25">
      <c r="A87" t="s">
        <v>69</v>
      </c>
      <c r="B87">
        <v>-121.977318</v>
      </c>
      <c r="C87">
        <v>38.188780999999999</v>
      </c>
      <c r="D87" t="s">
        <v>70</v>
      </c>
      <c r="E87" s="6" t="s">
        <v>708</v>
      </c>
      <c r="F87" s="5" t="str">
        <f t="shared" si="2"/>
        <v>T1</v>
      </c>
      <c r="G87">
        <f t="shared" si="3"/>
        <v>40</v>
      </c>
      <c r="H87">
        <v>0</v>
      </c>
      <c r="I87">
        <v>0</v>
      </c>
      <c r="J87">
        <v>0</v>
      </c>
      <c r="K87">
        <v>0</v>
      </c>
      <c r="M87" s="5"/>
      <c r="N87" s="5"/>
      <c r="O87" s="5"/>
      <c r="P87" s="5"/>
      <c r="Q87" s="5"/>
      <c r="R87" t="s">
        <v>71</v>
      </c>
    </row>
    <row r="88" spans="1:28" x14ac:dyDescent="0.25">
      <c r="A88" t="s">
        <v>69</v>
      </c>
      <c r="B88">
        <v>-121.97753299999999</v>
      </c>
      <c r="C88">
        <v>38.188744999999997</v>
      </c>
      <c r="D88" t="s">
        <v>70</v>
      </c>
      <c r="E88" s="6" t="s">
        <v>859</v>
      </c>
      <c r="F88" s="5" t="str">
        <f t="shared" si="2"/>
        <v>T1</v>
      </c>
      <c r="G88">
        <f t="shared" si="3"/>
        <v>60</v>
      </c>
      <c r="H88">
        <v>0</v>
      </c>
      <c r="I88">
        <v>0</v>
      </c>
      <c r="J88">
        <v>0</v>
      </c>
      <c r="K88">
        <v>0</v>
      </c>
      <c r="M88" s="5"/>
      <c r="N88" s="5"/>
      <c r="O88" s="5"/>
      <c r="P88" s="5"/>
      <c r="Q88" s="5"/>
      <c r="R88" t="s">
        <v>71</v>
      </c>
    </row>
    <row r="89" spans="1:28" x14ac:dyDescent="0.25">
      <c r="A89" t="s">
        <v>69</v>
      </c>
      <c r="B89">
        <v>-121.97774800000001</v>
      </c>
      <c r="C89">
        <v>38.188701999999999</v>
      </c>
      <c r="D89" t="s">
        <v>70</v>
      </c>
      <c r="E89" s="6" t="s">
        <v>860</v>
      </c>
      <c r="F89" s="5" t="str">
        <f t="shared" si="2"/>
        <v>T1</v>
      </c>
      <c r="G89">
        <f t="shared" si="3"/>
        <v>80</v>
      </c>
      <c r="H89">
        <v>0</v>
      </c>
      <c r="I89">
        <v>0</v>
      </c>
      <c r="J89">
        <v>0</v>
      </c>
      <c r="K89">
        <v>0</v>
      </c>
      <c r="M89" s="5"/>
      <c r="N89" s="5"/>
      <c r="O89" s="5"/>
      <c r="P89" s="5"/>
      <c r="Q89" s="5"/>
      <c r="R89" t="s">
        <v>71</v>
      </c>
    </row>
    <row r="90" spans="1:28" x14ac:dyDescent="0.25">
      <c r="A90" t="s">
        <v>69</v>
      </c>
      <c r="B90">
        <v>-121.977987</v>
      </c>
      <c r="C90">
        <v>38.188656000000002</v>
      </c>
      <c r="D90" t="s">
        <v>70</v>
      </c>
      <c r="E90" s="6" t="s">
        <v>861</v>
      </c>
      <c r="F90" s="5" t="str">
        <f t="shared" si="2"/>
        <v>T1</v>
      </c>
      <c r="G90">
        <f t="shared" si="3"/>
        <v>100</v>
      </c>
      <c r="H90">
        <v>0</v>
      </c>
      <c r="I90">
        <v>0</v>
      </c>
      <c r="J90">
        <v>0</v>
      </c>
      <c r="K90">
        <v>0</v>
      </c>
      <c r="M90" s="5"/>
      <c r="N90" s="5"/>
      <c r="O90" s="5"/>
      <c r="P90" s="5"/>
      <c r="Q90" s="5"/>
      <c r="R90" t="s">
        <v>71</v>
      </c>
    </row>
    <row r="91" spans="1:28" x14ac:dyDescent="0.25">
      <c r="A91" t="s">
        <v>69</v>
      </c>
      <c r="B91">
        <v>-121.97824199999999</v>
      </c>
      <c r="C91">
        <v>38.18862</v>
      </c>
      <c r="D91" t="s">
        <v>70</v>
      </c>
      <c r="E91" s="6" t="s">
        <v>862</v>
      </c>
      <c r="F91" s="5" t="str">
        <f t="shared" si="2"/>
        <v>T1</v>
      </c>
      <c r="G91">
        <f t="shared" si="3"/>
        <v>120</v>
      </c>
      <c r="H91">
        <v>0</v>
      </c>
      <c r="I91">
        <v>0</v>
      </c>
      <c r="J91">
        <v>0</v>
      </c>
      <c r="K91">
        <v>0</v>
      </c>
      <c r="M91" s="5"/>
      <c r="N91" s="5"/>
      <c r="O91" s="5"/>
      <c r="P91" s="5"/>
      <c r="Q91" s="5"/>
      <c r="R91" t="s">
        <v>71</v>
      </c>
    </row>
    <row r="92" spans="1:28" x14ac:dyDescent="0.25">
      <c r="A92" t="s">
        <v>69</v>
      </c>
      <c r="B92">
        <v>-121.978511</v>
      </c>
      <c r="C92">
        <v>38.188581999999997</v>
      </c>
      <c r="D92" t="s">
        <v>70</v>
      </c>
      <c r="E92" s="6" t="s">
        <v>863</v>
      </c>
      <c r="F92" s="5" t="str">
        <f t="shared" si="2"/>
        <v>T1</v>
      </c>
      <c r="G92">
        <f t="shared" si="3"/>
        <v>140</v>
      </c>
      <c r="H92">
        <v>0</v>
      </c>
      <c r="I92">
        <v>0</v>
      </c>
      <c r="J92">
        <v>0</v>
      </c>
      <c r="K92">
        <v>0</v>
      </c>
      <c r="M92" s="5"/>
      <c r="N92" s="5"/>
      <c r="O92" s="5"/>
      <c r="P92" s="5"/>
      <c r="Q92" s="5"/>
      <c r="R92" t="s">
        <v>71</v>
      </c>
    </row>
    <row r="93" spans="1:28" x14ac:dyDescent="0.25">
      <c r="A93" t="s">
        <v>69</v>
      </c>
      <c r="B93">
        <v>-121.978751</v>
      </c>
      <c r="C93">
        <v>38.188535999999999</v>
      </c>
      <c r="D93" t="s">
        <v>70</v>
      </c>
      <c r="E93" s="6" t="s">
        <v>864</v>
      </c>
      <c r="F93" s="5" t="str">
        <f t="shared" si="2"/>
        <v>T1</v>
      </c>
      <c r="G93">
        <f t="shared" si="3"/>
        <v>160</v>
      </c>
      <c r="H93">
        <v>0</v>
      </c>
      <c r="I93">
        <v>0</v>
      </c>
      <c r="J93">
        <v>0</v>
      </c>
      <c r="K93">
        <v>0</v>
      </c>
      <c r="M93" s="5"/>
      <c r="N93" s="5"/>
      <c r="O93" s="5"/>
      <c r="P93" s="5"/>
      <c r="Q93" s="5"/>
      <c r="R93" t="s">
        <v>71</v>
      </c>
    </row>
    <row r="94" spans="1:28" x14ac:dyDescent="0.25">
      <c r="A94" t="s">
        <v>69</v>
      </c>
      <c r="B94">
        <v>-121.978982</v>
      </c>
      <c r="C94">
        <v>38.188490999999999</v>
      </c>
      <c r="D94" t="s">
        <v>70</v>
      </c>
      <c r="E94" s="6" t="s">
        <v>865</v>
      </c>
      <c r="F94" s="5" t="str">
        <f t="shared" si="2"/>
        <v>T1</v>
      </c>
      <c r="G94">
        <f t="shared" si="3"/>
        <v>180</v>
      </c>
      <c r="H94">
        <v>0</v>
      </c>
      <c r="I94">
        <v>0</v>
      </c>
      <c r="J94">
        <v>0</v>
      </c>
      <c r="K94">
        <v>0</v>
      </c>
      <c r="M94" s="5"/>
      <c r="N94" s="5"/>
      <c r="O94" s="5"/>
      <c r="P94" s="5"/>
      <c r="Q94" s="5"/>
      <c r="R94" t="s">
        <v>71</v>
      </c>
    </row>
    <row r="95" spans="1:28" x14ac:dyDescent="0.25">
      <c r="A95" t="s">
        <v>69</v>
      </c>
      <c r="B95">
        <v>-121.979219</v>
      </c>
      <c r="C95">
        <v>38.188448999999999</v>
      </c>
      <c r="D95" t="s">
        <v>70</v>
      </c>
      <c r="E95" s="6" t="s">
        <v>707</v>
      </c>
      <c r="F95" s="5" t="str">
        <f t="shared" si="2"/>
        <v>T1</v>
      </c>
      <c r="G95">
        <f t="shared" si="3"/>
        <v>200</v>
      </c>
      <c r="H95">
        <v>0</v>
      </c>
      <c r="I95">
        <v>0</v>
      </c>
      <c r="J95">
        <v>0</v>
      </c>
      <c r="K95">
        <v>0</v>
      </c>
      <c r="M95" s="5"/>
      <c r="N95" s="5"/>
      <c r="O95" s="5"/>
      <c r="P95" s="5"/>
      <c r="Q95" s="5"/>
      <c r="R95" t="s">
        <v>71</v>
      </c>
    </row>
    <row r="96" spans="1:28" x14ac:dyDescent="0.25">
      <c r="A96" t="s">
        <v>69</v>
      </c>
      <c r="B96">
        <v>-121.97826499999999</v>
      </c>
      <c r="C96">
        <v>38.189377</v>
      </c>
      <c r="D96" t="s">
        <v>70</v>
      </c>
      <c r="E96" s="6" t="s">
        <v>709</v>
      </c>
      <c r="F96" s="5" t="str">
        <f t="shared" si="2"/>
        <v>T2</v>
      </c>
      <c r="G96">
        <f t="shared" si="3"/>
        <v>20</v>
      </c>
      <c r="H96">
        <v>0</v>
      </c>
      <c r="I96">
        <v>0</v>
      </c>
      <c r="J96">
        <v>0</v>
      </c>
      <c r="K96">
        <v>0</v>
      </c>
      <c r="M96" s="5"/>
      <c r="N96" s="5"/>
      <c r="O96" s="5"/>
      <c r="P96" s="5"/>
      <c r="Q96" s="5"/>
      <c r="R96" t="s">
        <v>71</v>
      </c>
    </row>
    <row r="97" spans="1:28" x14ac:dyDescent="0.25">
      <c r="A97" t="s">
        <v>69</v>
      </c>
      <c r="B97">
        <v>-121.97849600000001</v>
      </c>
      <c r="C97">
        <v>38.189371000000001</v>
      </c>
      <c r="D97" t="s">
        <v>70</v>
      </c>
      <c r="E97" s="6" t="s">
        <v>806</v>
      </c>
      <c r="F97" s="5" t="str">
        <f t="shared" si="2"/>
        <v>T2</v>
      </c>
      <c r="G97">
        <f t="shared" si="3"/>
        <v>40</v>
      </c>
      <c r="H97">
        <v>0</v>
      </c>
      <c r="I97">
        <v>0</v>
      </c>
      <c r="J97">
        <v>1</v>
      </c>
      <c r="K97">
        <v>0</v>
      </c>
      <c r="M97" s="5"/>
      <c r="N97" s="5"/>
      <c r="O97" s="5"/>
      <c r="P97" s="5"/>
      <c r="Q97" s="5"/>
    </row>
    <row r="98" spans="1:28" x14ac:dyDescent="0.25">
      <c r="A98" t="s">
        <v>69</v>
      </c>
      <c r="B98">
        <v>-121.978697</v>
      </c>
      <c r="C98">
        <v>38.189360999999998</v>
      </c>
      <c r="D98" t="s">
        <v>70</v>
      </c>
      <c r="E98" s="6" t="s">
        <v>866</v>
      </c>
      <c r="F98" s="5" t="str">
        <f t="shared" si="2"/>
        <v>T2</v>
      </c>
      <c r="G98">
        <f t="shared" si="3"/>
        <v>60</v>
      </c>
      <c r="H98">
        <v>0</v>
      </c>
      <c r="I98">
        <v>0</v>
      </c>
      <c r="J98">
        <v>1</v>
      </c>
      <c r="K98">
        <v>0</v>
      </c>
      <c r="M98" s="5"/>
      <c r="N98" s="5"/>
      <c r="O98" s="5"/>
      <c r="P98" s="5"/>
      <c r="Q98" s="5"/>
    </row>
    <row r="99" spans="1:28" x14ac:dyDescent="0.25">
      <c r="A99" t="s">
        <v>69</v>
      </c>
      <c r="B99">
        <v>-121.97890200000001</v>
      </c>
      <c r="C99">
        <v>38.189357000000001</v>
      </c>
      <c r="D99" t="s">
        <v>70</v>
      </c>
      <c r="E99" s="6" t="s">
        <v>867</v>
      </c>
      <c r="F99" s="5" t="str">
        <f t="shared" si="2"/>
        <v>T2</v>
      </c>
      <c r="G99">
        <f t="shared" si="3"/>
        <v>80</v>
      </c>
      <c r="H99">
        <v>0</v>
      </c>
      <c r="I99">
        <v>0</v>
      </c>
      <c r="J99">
        <v>1</v>
      </c>
      <c r="K99">
        <v>0</v>
      </c>
      <c r="M99" s="5"/>
      <c r="N99" s="5"/>
      <c r="O99" s="5"/>
      <c r="P99" s="5"/>
      <c r="Q99" s="5"/>
    </row>
    <row r="100" spans="1:28" x14ac:dyDescent="0.25">
      <c r="A100" t="s">
        <v>69</v>
      </c>
      <c r="B100">
        <v>-121.9791</v>
      </c>
      <c r="C100">
        <v>38.189346</v>
      </c>
      <c r="D100" t="s">
        <v>70</v>
      </c>
      <c r="E100" s="6" t="s">
        <v>868</v>
      </c>
      <c r="F100" s="5" t="str">
        <f t="shared" si="2"/>
        <v>T2</v>
      </c>
      <c r="G100">
        <f t="shared" si="3"/>
        <v>100</v>
      </c>
      <c r="H100">
        <v>0</v>
      </c>
      <c r="I100">
        <v>0</v>
      </c>
      <c r="J100">
        <v>0</v>
      </c>
      <c r="K100">
        <v>0</v>
      </c>
      <c r="M100" s="5"/>
      <c r="N100" s="5"/>
      <c r="O100" s="5"/>
      <c r="P100" s="5"/>
      <c r="Q100" s="5"/>
      <c r="R100" t="s">
        <v>71</v>
      </c>
    </row>
    <row r="101" spans="1:28" x14ac:dyDescent="0.25">
      <c r="A101" t="s">
        <v>69</v>
      </c>
      <c r="B101">
        <v>-121.97929000000001</v>
      </c>
      <c r="C101">
        <v>38.189329999999998</v>
      </c>
      <c r="D101" t="s">
        <v>70</v>
      </c>
      <c r="E101" s="6" t="s">
        <v>869</v>
      </c>
      <c r="F101" s="5" t="str">
        <f t="shared" si="2"/>
        <v>T2</v>
      </c>
      <c r="G101">
        <f t="shared" si="3"/>
        <v>120</v>
      </c>
      <c r="H101">
        <v>0</v>
      </c>
      <c r="I101">
        <v>0</v>
      </c>
      <c r="J101">
        <v>0</v>
      </c>
      <c r="K101">
        <v>0</v>
      </c>
      <c r="M101" s="5"/>
      <c r="N101" s="5"/>
      <c r="O101" s="5"/>
      <c r="P101" s="5"/>
      <c r="Q101" s="5"/>
      <c r="R101" t="s">
        <v>71</v>
      </c>
    </row>
    <row r="102" spans="1:28" x14ac:dyDescent="0.25">
      <c r="A102" t="s">
        <v>69</v>
      </c>
      <c r="B102">
        <v>-121.979495</v>
      </c>
      <c r="C102">
        <v>38.189314000000003</v>
      </c>
      <c r="D102" t="s">
        <v>70</v>
      </c>
      <c r="E102" s="6" t="s">
        <v>870</v>
      </c>
      <c r="F102" s="5" t="str">
        <f t="shared" si="2"/>
        <v>T2</v>
      </c>
      <c r="G102">
        <f t="shared" si="3"/>
        <v>140</v>
      </c>
      <c r="H102">
        <v>0</v>
      </c>
      <c r="I102">
        <v>0</v>
      </c>
      <c r="J102">
        <v>0</v>
      </c>
      <c r="K102">
        <v>0</v>
      </c>
      <c r="M102" s="5"/>
      <c r="N102" s="5"/>
      <c r="O102" s="5"/>
      <c r="P102" s="5"/>
      <c r="Q102" s="5"/>
      <c r="R102" t="s">
        <v>71</v>
      </c>
    </row>
    <row r="103" spans="1:28" x14ac:dyDescent="0.25">
      <c r="A103" t="s">
        <v>69</v>
      </c>
      <c r="B103">
        <v>-121.97971699999999</v>
      </c>
      <c r="C103">
        <v>38.189293999999997</v>
      </c>
      <c r="D103" t="s">
        <v>70</v>
      </c>
      <c r="E103" s="6" t="s">
        <v>871</v>
      </c>
      <c r="F103" s="5" t="str">
        <f t="shared" si="2"/>
        <v>T2</v>
      </c>
      <c r="G103">
        <f t="shared" si="3"/>
        <v>160</v>
      </c>
      <c r="H103">
        <v>1</v>
      </c>
      <c r="I103">
        <v>0</v>
      </c>
      <c r="J103">
        <v>0</v>
      </c>
      <c r="K103">
        <v>0</v>
      </c>
      <c r="M103" s="5"/>
      <c r="N103" s="5"/>
      <c r="O103" s="5"/>
      <c r="P103" s="5"/>
      <c r="Q103" s="5"/>
    </row>
    <row r="104" spans="1:28" x14ac:dyDescent="0.25">
      <c r="A104" t="s">
        <v>69</v>
      </c>
      <c r="B104">
        <v>-121.979923</v>
      </c>
      <c r="C104">
        <v>38.189279999999997</v>
      </c>
      <c r="D104" t="s">
        <v>70</v>
      </c>
      <c r="E104" s="6" t="s">
        <v>872</v>
      </c>
      <c r="F104" s="5" t="str">
        <f t="shared" si="2"/>
        <v>T2</v>
      </c>
      <c r="G104">
        <f t="shared" si="3"/>
        <v>180</v>
      </c>
      <c r="H104">
        <v>0</v>
      </c>
      <c r="I104">
        <v>0</v>
      </c>
      <c r="J104">
        <v>0</v>
      </c>
      <c r="K104">
        <v>0</v>
      </c>
      <c r="M104" s="5"/>
      <c r="N104" s="5"/>
      <c r="O104" s="5"/>
      <c r="P104" s="5"/>
      <c r="Q104" s="5"/>
      <c r="R104" t="s">
        <v>71</v>
      </c>
    </row>
    <row r="105" spans="1:28" x14ac:dyDescent="0.25">
      <c r="A105" t="s">
        <v>69</v>
      </c>
      <c r="B105">
        <v>-121.980141</v>
      </c>
      <c r="C105">
        <v>38.189267000000001</v>
      </c>
      <c r="D105" t="s">
        <v>70</v>
      </c>
      <c r="E105" s="6" t="s">
        <v>710</v>
      </c>
      <c r="F105" s="5" t="str">
        <f t="shared" si="2"/>
        <v>T2</v>
      </c>
      <c r="G105">
        <f t="shared" si="3"/>
        <v>200</v>
      </c>
      <c r="H105">
        <v>0</v>
      </c>
      <c r="I105">
        <v>0</v>
      </c>
      <c r="J105">
        <v>0</v>
      </c>
      <c r="K105">
        <v>0</v>
      </c>
      <c r="M105" s="5"/>
      <c r="N105" s="5"/>
      <c r="O105" s="5"/>
      <c r="P105" s="5"/>
      <c r="Q105" s="5"/>
      <c r="R105" t="s">
        <v>71</v>
      </c>
    </row>
    <row r="106" spans="1:28" x14ac:dyDescent="0.25">
      <c r="A106" t="s">
        <v>72</v>
      </c>
      <c r="B106">
        <v>-122.25349199999999</v>
      </c>
      <c r="C106">
        <v>37.541238</v>
      </c>
      <c r="D106" t="s">
        <v>70</v>
      </c>
      <c r="E106" s="6" t="s">
        <v>711</v>
      </c>
      <c r="F106" s="5" t="str">
        <f t="shared" si="2"/>
        <v>T1</v>
      </c>
      <c r="G106">
        <f t="shared" si="3"/>
        <v>20</v>
      </c>
      <c r="H106">
        <v>0</v>
      </c>
      <c r="I106">
        <v>0</v>
      </c>
      <c r="J106">
        <v>0</v>
      </c>
      <c r="K106">
        <v>0</v>
      </c>
      <c r="M106" s="5"/>
      <c r="N106" s="5"/>
      <c r="O106" s="5"/>
      <c r="P106" s="5"/>
      <c r="Q106" s="5"/>
      <c r="R106" t="s">
        <v>73</v>
      </c>
      <c r="T106">
        <f>SUM(H106:H125)/COUNTA(H106:H125)</f>
        <v>0</v>
      </c>
      <c r="U106">
        <f>SUM(I106:I125)/COUNTA(I106:I125)</f>
        <v>0</v>
      </c>
      <c r="V106">
        <f>SUM(J106:J125)/COUNTA(J106:J125)</f>
        <v>0</v>
      </c>
      <c r="W106">
        <f>SUM(K106:K125)/COUNTA(K106:K125)</f>
        <v>0</v>
      </c>
      <c r="X106" t="e">
        <f>SUM(L106:L125)/COUNTA(L106:L125)</f>
        <v>#DIV/0!</v>
      </c>
      <c r="Y106" s="6" t="s">
        <v>663</v>
      </c>
      <c r="Z106" t="e">
        <f>SUM(N106:N125)/COUNTA(N106:N125)</f>
        <v>#DIV/0!</v>
      </c>
      <c r="AA106" t="s">
        <v>663</v>
      </c>
      <c r="AB106" t="s">
        <v>663</v>
      </c>
    </row>
    <row r="107" spans="1:28" x14ac:dyDescent="0.25">
      <c r="A107" t="s">
        <v>72</v>
      </c>
      <c r="B107">
        <v>-122.253252</v>
      </c>
      <c r="C107">
        <v>37.541232000000001</v>
      </c>
      <c r="D107" t="s">
        <v>70</v>
      </c>
      <c r="E107" s="6" t="s">
        <v>807</v>
      </c>
      <c r="F107" s="5" t="str">
        <f t="shared" si="2"/>
        <v>T1</v>
      </c>
      <c r="G107">
        <f t="shared" si="3"/>
        <v>40</v>
      </c>
      <c r="H107">
        <v>0</v>
      </c>
      <c r="I107">
        <v>0</v>
      </c>
      <c r="J107">
        <v>0</v>
      </c>
      <c r="K107">
        <v>0</v>
      </c>
      <c r="M107" s="5"/>
      <c r="N107" s="5"/>
      <c r="O107" s="5"/>
      <c r="P107" s="5"/>
      <c r="Q107" s="5"/>
      <c r="R107" t="s">
        <v>73</v>
      </c>
    </row>
    <row r="108" spans="1:28" x14ac:dyDescent="0.25">
      <c r="A108" t="s">
        <v>72</v>
      </c>
      <c r="B108">
        <v>-122.253018</v>
      </c>
      <c r="C108">
        <v>37.541217000000003</v>
      </c>
      <c r="D108" t="s">
        <v>70</v>
      </c>
      <c r="E108" s="6" t="s">
        <v>873</v>
      </c>
      <c r="F108" s="5" t="str">
        <f t="shared" si="2"/>
        <v>T1</v>
      </c>
      <c r="G108">
        <f t="shared" si="3"/>
        <v>60</v>
      </c>
      <c r="H108">
        <v>0</v>
      </c>
      <c r="I108">
        <v>0</v>
      </c>
      <c r="J108">
        <v>0</v>
      </c>
      <c r="K108">
        <v>0</v>
      </c>
      <c r="M108" s="5"/>
      <c r="N108" s="5"/>
      <c r="O108" s="5"/>
      <c r="P108" s="5"/>
      <c r="Q108" s="5"/>
      <c r="R108" t="s">
        <v>71</v>
      </c>
    </row>
    <row r="109" spans="1:28" x14ac:dyDescent="0.25">
      <c r="A109" t="s">
        <v>72</v>
      </c>
      <c r="B109">
        <v>-122.252792</v>
      </c>
      <c r="C109">
        <v>37.541198000000001</v>
      </c>
      <c r="D109" t="s">
        <v>70</v>
      </c>
      <c r="E109" s="6" t="s">
        <v>874</v>
      </c>
      <c r="F109" s="5" t="str">
        <f t="shared" si="2"/>
        <v>T1</v>
      </c>
      <c r="G109">
        <f t="shared" si="3"/>
        <v>80</v>
      </c>
      <c r="H109">
        <v>0</v>
      </c>
      <c r="I109">
        <v>0</v>
      </c>
      <c r="J109">
        <v>0</v>
      </c>
      <c r="K109">
        <v>0</v>
      </c>
      <c r="M109" s="5"/>
      <c r="N109" s="5"/>
      <c r="O109" s="5"/>
      <c r="P109" s="5"/>
      <c r="Q109" s="5"/>
      <c r="R109" t="s">
        <v>73</v>
      </c>
    </row>
    <row r="110" spans="1:28" x14ac:dyDescent="0.25">
      <c r="A110" t="s">
        <v>72</v>
      </c>
      <c r="B110">
        <v>-122.25255199999999</v>
      </c>
      <c r="C110">
        <v>37.54119</v>
      </c>
      <c r="D110" t="s">
        <v>70</v>
      </c>
      <c r="E110" s="6" t="s">
        <v>875</v>
      </c>
      <c r="F110" s="5" t="str">
        <f t="shared" si="2"/>
        <v>T1</v>
      </c>
      <c r="G110">
        <f t="shared" si="3"/>
        <v>100</v>
      </c>
      <c r="H110">
        <v>0</v>
      </c>
      <c r="I110">
        <v>0</v>
      </c>
      <c r="J110">
        <v>0</v>
      </c>
      <c r="K110">
        <v>0</v>
      </c>
      <c r="M110" s="5"/>
      <c r="N110" s="5"/>
      <c r="O110" s="5"/>
      <c r="P110" s="5"/>
      <c r="Q110" s="5"/>
      <c r="R110" t="s">
        <v>71</v>
      </c>
    </row>
    <row r="111" spans="1:28" x14ac:dyDescent="0.25">
      <c r="A111" t="s">
        <v>72</v>
      </c>
      <c r="B111">
        <v>-122.252332</v>
      </c>
      <c r="C111">
        <v>37.541175000000003</v>
      </c>
      <c r="D111" t="s">
        <v>70</v>
      </c>
      <c r="E111" s="6" t="s">
        <v>876</v>
      </c>
      <c r="F111" s="5" t="str">
        <f t="shared" si="2"/>
        <v>T1</v>
      </c>
      <c r="G111">
        <f t="shared" si="3"/>
        <v>120</v>
      </c>
      <c r="H111">
        <v>0</v>
      </c>
      <c r="I111">
        <v>0</v>
      </c>
      <c r="J111">
        <v>0</v>
      </c>
      <c r="K111">
        <v>0</v>
      </c>
      <c r="M111" s="5"/>
      <c r="N111" s="5"/>
      <c r="O111" s="5"/>
      <c r="P111" s="5"/>
      <c r="Q111" s="5"/>
      <c r="R111" t="s">
        <v>73</v>
      </c>
    </row>
    <row r="112" spans="1:28" x14ac:dyDescent="0.25">
      <c r="A112" t="s">
        <v>72</v>
      </c>
      <c r="B112">
        <v>-122.252093</v>
      </c>
      <c r="C112">
        <v>37.541162</v>
      </c>
      <c r="D112" t="s">
        <v>70</v>
      </c>
      <c r="E112" s="6" t="s">
        <v>877</v>
      </c>
      <c r="F112" s="5" t="str">
        <f t="shared" si="2"/>
        <v>T1</v>
      </c>
      <c r="G112">
        <f t="shared" si="3"/>
        <v>140</v>
      </c>
      <c r="H112">
        <v>0</v>
      </c>
      <c r="I112">
        <v>0</v>
      </c>
      <c r="J112">
        <v>0</v>
      </c>
      <c r="K112">
        <v>0</v>
      </c>
      <c r="M112" s="5"/>
      <c r="N112" s="5"/>
      <c r="O112" s="5"/>
      <c r="P112" s="5"/>
      <c r="Q112" s="5"/>
      <c r="R112" t="s">
        <v>73</v>
      </c>
    </row>
    <row r="113" spans="1:18" x14ac:dyDescent="0.25">
      <c r="A113" t="s">
        <v>72</v>
      </c>
      <c r="B113">
        <v>-122.251858</v>
      </c>
      <c r="C113">
        <v>37.541142999999998</v>
      </c>
      <c r="D113" t="s">
        <v>70</v>
      </c>
      <c r="E113" s="6" t="s">
        <v>878</v>
      </c>
      <c r="F113" s="5" t="str">
        <f t="shared" si="2"/>
        <v>T1</v>
      </c>
      <c r="G113">
        <f t="shared" si="3"/>
        <v>160</v>
      </c>
      <c r="H113">
        <v>0</v>
      </c>
      <c r="I113">
        <v>0</v>
      </c>
      <c r="J113">
        <v>0</v>
      </c>
      <c r="K113">
        <v>0</v>
      </c>
      <c r="M113" s="5"/>
      <c r="N113" s="5"/>
      <c r="O113" s="5"/>
      <c r="P113" s="5"/>
      <c r="Q113" s="5"/>
      <c r="R113" t="s">
        <v>73</v>
      </c>
    </row>
    <row r="114" spans="1:18" x14ac:dyDescent="0.25">
      <c r="A114" t="s">
        <v>72</v>
      </c>
      <c r="B114">
        <v>-122.251632</v>
      </c>
      <c r="C114">
        <v>37.541097000000001</v>
      </c>
      <c r="D114" t="s">
        <v>70</v>
      </c>
      <c r="E114" s="6" t="s">
        <v>879</v>
      </c>
      <c r="F114" s="5" t="str">
        <f t="shared" si="2"/>
        <v>T1</v>
      </c>
      <c r="G114">
        <f t="shared" si="3"/>
        <v>180</v>
      </c>
      <c r="H114">
        <v>0</v>
      </c>
      <c r="I114">
        <v>0</v>
      </c>
      <c r="J114">
        <v>0</v>
      </c>
      <c r="K114">
        <v>0</v>
      </c>
      <c r="M114" s="5"/>
      <c r="N114" s="5"/>
      <c r="O114" s="5"/>
      <c r="P114" s="5"/>
      <c r="Q114" s="5"/>
      <c r="R114" t="s">
        <v>73</v>
      </c>
    </row>
    <row r="115" spans="1:18" x14ac:dyDescent="0.25">
      <c r="A115" t="s">
        <v>72</v>
      </c>
      <c r="B115">
        <v>-122.25139799999999</v>
      </c>
      <c r="C115">
        <v>37.541097999999998</v>
      </c>
      <c r="D115" t="s">
        <v>70</v>
      </c>
      <c r="E115" s="6" t="s">
        <v>712</v>
      </c>
      <c r="F115" s="5" t="str">
        <f t="shared" si="2"/>
        <v>T1</v>
      </c>
      <c r="G115">
        <f t="shared" si="3"/>
        <v>200</v>
      </c>
      <c r="H115">
        <v>0</v>
      </c>
      <c r="I115">
        <v>0</v>
      </c>
      <c r="J115">
        <v>0</v>
      </c>
      <c r="K115">
        <v>0</v>
      </c>
      <c r="M115" s="5"/>
      <c r="N115" s="5"/>
      <c r="O115" s="5"/>
      <c r="P115" s="5"/>
      <c r="Q115" s="5"/>
      <c r="R115" t="s">
        <v>73</v>
      </c>
    </row>
    <row r="116" spans="1:18" x14ac:dyDescent="0.25">
      <c r="A116" t="s">
        <v>72</v>
      </c>
      <c r="B116">
        <v>-122.251707</v>
      </c>
      <c r="C116">
        <v>37.541429000000001</v>
      </c>
      <c r="D116" t="s">
        <v>70</v>
      </c>
      <c r="E116" s="6" t="s">
        <v>713</v>
      </c>
      <c r="F116" s="5" t="str">
        <f t="shared" si="2"/>
        <v>T2</v>
      </c>
      <c r="G116">
        <f t="shared" si="3"/>
        <v>20</v>
      </c>
      <c r="H116">
        <v>0</v>
      </c>
      <c r="I116">
        <v>0</v>
      </c>
      <c r="J116">
        <v>0</v>
      </c>
      <c r="K116">
        <v>0</v>
      </c>
      <c r="M116" s="5"/>
      <c r="N116" s="5"/>
      <c r="O116" s="5"/>
      <c r="P116" s="5"/>
      <c r="Q116" s="5"/>
      <c r="R116" t="s">
        <v>73</v>
      </c>
    </row>
    <row r="117" spans="1:18" x14ac:dyDescent="0.25">
      <c r="A117" t="s">
        <v>72</v>
      </c>
      <c r="B117">
        <v>-122.251801</v>
      </c>
      <c r="C117">
        <v>37.541604</v>
      </c>
      <c r="D117" t="s">
        <v>70</v>
      </c>
      <c r="E117" s="6" t="s">
        <v>808</v>
      </c>
      <c r="F117" s="5" t="str">
        <f t="shared" si="2"/>
        <v>T2</v>
      </c>
      <c r="G117">
        <f t="shared" si="3"/>
        <v>40</v>
      </c>
      <c r="H117">
        <v>0</v>
      </c>
      <c r="I117">
        <v>0</v>
      </c>
      <c r="J117">
        <v>0</v>
      </c>
      <c r="K117">
        <v>0</v>
      </c>
      <c r="M117" s="5"/>
      <c r="N117" s="5"/>
      <c r="O117" s="5"/>
      <c r="P117" s="5"/>
      <c r="Q117" s="5"/>
      <c r="R117" t="s">
        <v>73</v>
      </c>
    </row>
    <row r="118" spans="1:18" x14ac:dyDescent="0.25">
      <c r="A118" t="s">
        <v>72</v>
      </c>
      <c r="B118">
        <v>-122.25190600000001</v>
      </c>
      <c r="C118">
        <v>37.541775999999999</v>
      </c>
      <c r="D118" t="s">
        <v>70</v>
      </c>
      <c r="E118" s="6" t="s">
        <v>880</v>
      </c>
      <c r="F118" s="5" t="str">
        <f t="shared" si="2"/>
        <v>T2</v>
      </c>
      <c r="G118">
        <f t="shared" si="3"/>
        <v>60</v>
      </c>
      <c r="H118">
        <v>0</v>
      </c>
      <c r="I118">
        <v>0</v>
      </c>
      <c r="J118">
        <v>0</v>
      </c>
      <c r="K118">
        <v>0</v>
      </c>
      <c r="M118" s="5"/>
      <c r="N118" s="5"/>
      <c r="O118" s="5"/>
      <c r="P118" s="5"/>
      <c r="Q118" s="5"/>
      <c r="R118" t="s">
        <v>73</v>
      </c>
    </row>
    <row r="119" spans="1:18" x14ac:dyDescent="0.25">
      <c r="A119" t="s">
        <v>72</v>
      </c>
      <c r="B119">
        <v>-122.252002</v>
      </c>
      <c r="C119">
        <v>37.541950999999997</v>
      </c>
      <c r="D119" t="s">
        <v>70</v>
      </c>
      <c r="E119" s="6" t="s">
        <v>881</v>
      </c>
      <c r="F119" s="5" t="str">
        <f t="shared" si="2"/>
        <v>T2</v>
      </c>
      <c r="G119">
        <f t="shared" si="3"/>
        <v>80</v>
      </c>
      <c r="H119">
        <v>0</v>
      </c>
      <c r="I119">
        <v>0</v>
      </c>
      <c r="J119">
        <v>0</v>
      </c>
      <c r="K119">
        <v>0</v>
      </c>
      <c r="M119" s="5"/>
      <c r="N119" s="5"/>
      <c r="O119" s="5"/>
      <c r="P119" s="5"/>
      <c r="Q119" s="5"/>
      <c r="R119" t="s">
        <v>73</v>
      </c>
    </row>
    <row r="120" spans="1:18" x14ac:dyDescent="0.25">
      <c r="A120" t="s">
        <v>72</v>
      </c>
      <c r="B120">
        <v>-122.25209099999999</v>
      </c>
      <c r="C120">
        <v>37.542127000000001</v>
      </c>
      <c r="D120" t="s">
        <v>70</v>
      </c>
      <c r="E120" s="6" t="s">
        <v>882</v>
      </c>
      <c r="F120" s="5" t="str">
        <f t="shared" si="2"/>
        <v>T2</v>
      </c>
      <c r="G120">
        <f t="shared" si="3"/>
        <v>100</v>
      </c>
      <c r="H120">
        <v>0</v>
      </c>
      <c r="I120">
        <v>0</v>
      </c>
      <c r="J120">
        <v>0</v>
      </c>
      <c r="K120">
        <v>0</v>
      </c>
      <c r="M120" s="5"/>
      <c r="N120" s="5"/>
      <c r="O120" s="5"/>
      <c r="P120" s="5"/>
      <c r="Q120" s="5"/>
      <c r="R120" t="s">
        <v>73</v>
      </c>
    </row>
    <row r="121" spans="1:18" x14ac:dyDescent="0.25">
      <c r="A121" t="s">
        <v>72</v>
      </c>
      <c r="B121">
        <v>-122.252183</v>
      </c>
      <c r="C121">
        <v>37.542299</v>
      </c>
      <c r="D121" t="s">
        <v>70</v>
      </c>
      <c r="E121" s="6" t="s">
        <v>883</v>
      </c>
      <c r="F121" s="5" t="str">
        <f t="shared" si="2"/>
        <v>T2</v>
      </c>
      <c r="G121">
        <f t="shared" si="3"/>
        <v>120</v>
      </c>
      <c r="H121">
        <v>0</v>
      </c>
      <c r="I121">
        <v>0</v>
      </c>
      <c r="J121">
        <v>0</v>
      </c>
      <c r="K121">
        <v>0</v>
      </c>
      <c r="M121" s="5"/>
      <c r="N121" s="5"/>
      <c r="O121" s="5"/>
      <c r="P121" s="5"/>
      <c r="Q121" s="5"/>
      <c r="R121" t="s">
        <v>73</v>
      </c>
    </row>
    <row r="122" spans="1:18" x14ac:dyDescent="0.25">
      <c r="A122" t="s">
        <v>72</v>
      </c>
      <c r="B122">
        <v>-122.25225500000001</v>
      </c>
      <c r="C122">
        <v>37.542476999999998</v>
      </c>
      <c r="D122" t="s">
        <v>70</v>
      </c>
      <c r="E122" s="6" t="s">
        <v>884</v>
      </c>
      <c r="F122" s="5" t="str">
        <f t="shared" si="2"/>
        <v>T2</v>
      </c>
      <c r="G122">
        <f t="shared" si="3"/>
        <v>140</v>
      </c>
      <c r="H122">
        <v>0</v>
      </c>
      <c r="I122">
        <v>0</v>
      </c>
      <c r="J122">
        <v>0</v>
      </c>
      <c r="K122">
        <v>0</v>
      </c>
      <c r="M122" s="5"/>
      <c r="N122" s="5"/>
      <c r="O122" s="5"/>
      <c r="P122" s="5"/>
      <c r="Q122" s="5"/>
      <c r="R122" t="s">
        <v>73</v>
      </c>
    </row>
    <row r="123" spans="1:18" x14ac:dyDescent="0.25">
      <c r="A123" t="s">
        <v>72</v>
      </c>
      <c r="B123">
        <v>-122.25234399999999</v>
      </c>
      <c r="C123">
        <v>37.542656000000001</v>
      </c>
      <c r="D123" t="s">
        <v>70</v>
      </c>
      <c r="E123" s="6" t="s">
        <v>885</v>
      </c>
      <c r="F123" s="5" t="str">
        <f t="shared" si="2"/>
        <v>T2</v>
      </c>
      <c r="G123">
        <f t="shared" si="3"/>
        <v>160</v>
      </c>
      <c r="H123">
        <v>0</v>
      </c>
      <c r="I123">
        <v>0</v>
      </c>
      <c r="J123">
        <v>0</v>
      </c>
      <c r="K123">
        <v>0</v>
      </c>
      <c r="M123" s="5"/>
      <c r="N123" s="5"/>
      <c r="O123" s="5"/>
      <c r="P123" s="5"/>
      <c r="Q123" s="5"/>
      <c r="R123" t="s">
        <v>71</v>
      </c>
    </row>
    <row r="124" spans="1:18" x14ac:dyDescent="0.25">
      <c r="A124" t="s">
        <v>72</v>
      </c>
      <c r="B124">
        <v>-122.252437</v>
      </c>
      <c r="C124">
        <v>37.542831</v>
      </c>
      <c r="D124" t="s">
        <v>70</v>
      </c>
      <c r="E124" s="6" t="s">
        <v>886</v>
      </c>
      <c r="F124" s="5" t="str">
        <f t="shared" si="2"/>
        <v>T2</v>
      </c>
      <c r="G124">
        <f t="shared" si="3"/>
        <v>180</v>
      </c>
      <c r="H124">
        <v>0</v>
      </c>
      <c r="I124">
        <v>0</v>
      </c>
      <c r="J124">
        <v>0</v>
      </c>
      <c r="K124">
        <v>0</v>
      </c>
      <c r="M124" s="5"/>
      <c r="N124" s="5"/>
      <c r="O124" s="5"/>
      <c r="P124" s="5"/>
      <c r="Q124" s="5"/>
      <c r="R124" t="s">
        <v>73</v>
      </c>
    </row>
    <row r="125" spans="1:18" x14ac:dyDescent="0.25">
      <c r="A125" t="s">
        <v>72</v>
      </c>
      <c r="B125">
        <v>-122.252602</v>
      </c>
      <c r="C125">
        <v>37.542990000000003</v>
      </c>
      <c r="D125" t="s">
        <v>70</v>
      </c>
      <c r="E125" s="6" t="s">
        <v>714</v>
      </c>
      <c r="F125" s="5" t="str">
        <f t="shared" si="2"/>
        <v>T2</v>
      </c>
      <c r="G125">
        <f t="shared" si="3"/>
        <v>200</v>
      </c>
      <c r="H125">
        <v>0</v>
      </c>
      <c r="I125">
        <v>0</v>
      </c>
      <c r="J125">
        <v>0</v>
      </c>
      <c r="K125">
        <v>0</v>
      </c>
      <c r="M125" s="5"/>
      <c r="N125" s="5"/>
      <c r="O125" s="5"/>
      <c r="P125" s="5"/>
      <c r="Q125" s="5"/>
      <c r="R125" t="s">
        <v>73</v>
      </c>
    </row>
    <row r="126" spans="1:18" x14ac:dyDescent="0.25">
      <c r="A126" t="s">
        <v>74</v>
      </c>
      <c r="B126">
        <v>-122.11265299999999</v>
      </c>
      <c r="C126">
        <v>38.080421999999999</v>
      </c>
      <c r="D126" t="s">
        <v>7</v>
      </c>
      <c r="E126" s="6" t="s">
        <v>75</v>
      </c>
      <c r="F126" s="5" t="str">
        <f t="shared" si="2"/>
        <v>T1</v>
      </c>
      <c r="G126">
        <f t="shared" si="3"/>
        <v>20</v>
      </c>
      <c r="H126">
        <v>0</v>
      </c>
      <c r="I126">
        <v>0</v>
      </c>
      <c r="J126">
        <v>1</v>
      </c>
      <c r="K126">
        <v>0</v>
      </c>
      <c r="M126" s="5"/>
      <c r="N126" s="5"/>
      <c r="O126" s="5"/>
      <c r="P126" s="5"/>
      <c r="Q126" s="5"/>
    </row>
    <row r="127" spans="1:18" x14ac:dyDescent="0.25">
      <c r="A127" t="s">
        <v>74</v>
      </c>
      <c r="B127">
        <v>-122.112498</v>
      </c>
      <c r="C127">
        <v>38.080291000000003</v>
      </c>
      <c r="D127" t="s">
        <v>7</v>
      </c>
      <c r="E127" s="6" t="s">
        <v>76</v>
      </c>
      <c r="F127" s="5" t="str">
        <f t="shared" si="2"/>
        <v>T1</v>
      </c>
      <c r="G127">
        <f t="shared" si="3"/>
        <v>40</v>
      </c>
      <c r="H127">
        <v>0</v>
      </c>
      <c r="I127">
        <v>0</v>
      </c>
      <c r="J127">
        <v>0</v>
      </c>
      <c r="K127">
        <v>0</v>
      </c>
      <c r="M127" s="5"/>
      <c r="N127" s="5"/>
      <c r="O127" s="5"/>
      <c r="P127" s="5"/>
      <c r="Q127" s="5"/>
    </row>
    <row r="128" spans="1:18" x14ac:dyDescent="0.25">
      <c r="A128" t="s">
        <v>74</v>
      </c>
      <c r="B128">
        <v>-122.112343</v>
      </c>
      <c r="C128">
        <v>38.080159000000002</v>
      </c>
      <c r="D128" t="s">
        <v>7</v>
      </c>
      <c r="E128" s="6" t="s">
        <v>77</v>
      </c>
      <c r="F128" s="5" t="str">
        <f t="shared" si="2"/>
        <v>T1</v>
      </c>
      <c r="G128">
        <f t="shared" si="3"/>
        <v>60</v>
      </c>
      <c r="H128">
        <v>0</v>
      </c>
      <c r="I128">
        <v>0</v>
      </c>
      <c r="J128">
        <v>1</v>
      </c>
      <c r="K128">
        <v>0</v>
      </c>
      <c r="M128" s="5"/>
      <c r="N128" s="5"/>
      <c r="O128" s="5"/>
      <c r="P128" s="5"/>
      <c r="Q128" s="5"/>
    </row>
    <row r="129" spans="1:28" x14ac:dyDescent="0.25">
      <c r="A129" t="s">
        <v>74</v>
      </c>
      <c r="B129">
        <v>-122.112065</v>
      </c>
      <c r="C129">
        <v>38.080202</v>
      </c>
      <c r="D129" t="s">
        <v>7</v>
      </c>
      <c r="E129" s="6" t="s">
        <v>78</v>
      </c>
      <c r="F129" s="5" t="str">
        <f t="shared" si="2"/>
        <v>T1</v>
      </c>
      <c r="G129">
        <f t="shared" si="3"/>
        <v>80</v>
      </c>
      <c r="H129">
        <v>0</v>
      </c>
      <c r="I129">
        <v>0</v>
      </c>
      <c r="J129">
        <v>1</v>
      </c>
      <c r="K129">
        <v>0</v>
      </c>
      <c r="M129" s="5"/>
      <c r="N129" s="5"/>
      <c r="O129" s="5"/>
      <c r="P129" s="5"/>
      <c r="Q129" s="5"/>
    </row>
    <row r="130" spans="1:28" x14ac:dyDescent="0.25">
      <c r="A130" t="s">
        <v>74</v>
      </c>
      <c r="B130">
        <v>-122.11196</v>
      </c>
      <c r="C130">
        <v>38.080351</v>
      </c>
      <c r="D130" t="s">
        <v>7</v>
      </c>
      <c r="E130" s="6" t="s">
        <v>84</v>
      </c>
      <c r="F130" s="5" t="str">
        <f t="shared" ref="F130:F193" si="4">MID(E130,SEARCH("_",E130)+1,SEARCH("_",E130, SEARCH("_",E130)+1)-SEARCH("_",E130)-1)</f>
        <v>T1</v>
      </c>
      <c r="G130">
        <f t="shared" ref="G130:G193" si="5">_xlfn.TEXTAFTER(E130, "_",2)*1</f>
        <v>100</v>
      </c>
      <c r="H130">
        <v>0</v>
      </c>
      <c r="I130">
        <v>1</v>
      </c>
      <c r="J130">
        <v>0</v>
      </c>
      <c r="K130">
        <v>1</v>
      </c>
      <c r="M130" s="5"/>
      <c r="N130" s="5"/>
      <c r="O130" s="5"/>
      <c r="P130" s="5"/>
      <c r="Q130" s="5"/>
      <c r="T130">
        <f>SUM(H130:H142)/COUNTA(H130:H142)</f>
        <v>7.6923076923076927E-2</v>
      </c>
      <c r="U130">
        <f>SUM(I130:I142)/COUNTA(I130:I142)</f>
        <v>0.23076923076923078</v>
      </c>
      <c r="V130">
        <f>SUM(J130:J142)/COUNTA(J130:J142)</f>
        <v>0.30769230769230771</v>
      </c>
      <c r="W130">
        <f>SUM(K130:K142)/COUNTA(K130:K142)</f>
        <v>7.6923076923076927E-2</v>
      </c>
      <c r="X130" t="s">
        <v>663</v>
      </c>
      <c r="Y130" s="6" t="e">
        <f>AVERAGE(M130:M142)</f>
        <v>#DIV/0!</v>
      </c>
      <c r="Z130" t="e">
        <f>SUM(N130:N142)/COUNTA(N130:N142)</f>
        <v>#DIV/0!</v>
      </c>
      <c r="AA130" t="e">
        <f>SUM(Q130:Q142)/COUNTA(Q130:Q142)</f>
        <v>#DIV/0!</v>
      </c>
      <c r="AB130" t="e">
        <f>SUM(P130:P142)/COUNTA(P130:P142)</f>
        <v>#DIV/0!</v>
      </c>
    </row>
    <row r="131" spans="1:28" x14ac:dyDescent="0.25">
      <c r="A131" t="s">
        <v>74</v>
      </c>
      <c r="B131">
        <v>-122.111211</v>
      </c>
      <c r="C131">
        <v>38.080579</v>
      </c>
      <c r="D131" t="s">
        <v>7</v>
      </c>
      <c r="E131" s="6" t="s">
        <v>79</v>
      </c>
      <c r="F131" s="5" t="str">
        <f t="shared" si="4"/>
        <v>T1</v>
      </c>
      <c r="G131">
        <f t="shared" si="5"/>
        <v>120</v>
      </c>
      <c r="H131">
        <v>0</v>
      </c>
      <c r="I131">
        <v>0</v>
      </c>
      <c r="J131">
        <v>0</v>
      </c>
      <c r="K131">
        <v>0</v>
      </c>
      <c r="M131" s="5"/>
      <c r="N131" s="5"/>
      <c r="O131" s="5"/>
      <c r="P131" s="5"/>
      <c r="Q131" s="5"/>
    </row>
    <row r="132" spans="1:28" x14ac:dyDescent="0.25">
      <c r="A132" t="s">
        <v>74</v>
      </c>
      <c r="B132">
        <v>-122.11023900000001</v>
      </c>
      <c r="C132">
        <v>38.080804000000001</v>
      </c>
      <c r="D132" t="s">
        <v>7</v>
      </c>
      <c r="E132" s="6" t="s">
        <v>85</v>
      </c>
      <c r="F132" s="5" t="str">
        <f t="shared" si="4"/>
        <v>T1</v>
      </c>
      <c r="G132">
        <f t="shared" si="5"/>
        <v>140</v>
      </c>
      <c r="H132">
        <v>0</v>
      </c>
      <c r="I132">
        <v>1</v>
      </c>
      <c r="J132">
        <v>1</v>
      </c>
      <c r="K132">
        <v>0</v>
      </c>
      <c r="M132" s="5"/>
      <c r="N132" s="5"/>
      <c r="O132" s="5"/>
      <c r="P132" s="5"/>
      <c r="Q132" s="5"/>
    </row>
    <row r="133" spans="1:28" x14ac:dyDescent="0.25">
      <c r="A133" t="s">
        <v>74</v>
      </c>
      <c r="B133">
        <v>-122.113415</v>
      </c>
      <c r="C133">
        <v>38.077463000000002</v>
      </c>
      <c r="D133" t="s">
        <v>7</v>
      </c>
      <c r="E133" s="6" t="s">
        <v>80</v>
      </c>
      <c r="F133" s="5" t="str">
        <f t="shared" si="4"/>
        <v>T2</v>
      </c>
      <c r="G133">
        <f t="shared" si="5"/>
        <v>20</v>
      </c>
      <c r="H133">
        <v>0</v>
      </c>
      <c r="I133">
        <v>0</v>
      </c>
      <c r="J133">
        <v>1</v>
      </c>
      <c r="K133">
        <v>0</v>
      </c>
      <c r="M133" s="5"/>
      <c r="N133" s="5"/>
      <c r="O133" s="5"/>
      <c r="P133" s="5"/>
      <c r="Q133" s="5"/>
    </row>
    <row r="134" spans="1:28" x14ac:dyDescent="0.25">
      <c r="A134" t="s">
        <v>74</v>
      </c>
      <c r="B134">
        <v>-122.11333</v>
      </c>
      <c r="C134">
        <v>38.077629999999999</v>
      </c>
      <c r="D134" t="s">
        <v>7</v>
      </c>
      <c r="E134" s="6" t="s">
        <v>86</v>
      </c>
      <c r="F134" s="5" t="str">
        <f t="shared" si="4"/>
        <v>T2</v>
      </c>
      <c r="G134">
        <f t="shared" si="5"/>
        <v>40</v>
      </c>
      <c r="H134">
        <v>1</v>
      </c>
      <c r="I134">
        <v>0</v>
      </c>
      <c r="J134">
        <v>1</v>
      </c>
      <c r="K134">
        <v>0</v>
      </c>
      <c r="M134" s="5"/>
      <c r="N134" s="5"/>
      <c r="O134" s="5"/>
      <c r="P134" s="5"/>
      <c r="Q134" s="5"/>
    </row>
    <row r="135" spans="1:28" x14ac:dyDescent="0.25">
      <c r="A135" t="s">
        <v>74</v>
      </c>
      <c r="B135">
        <v>-122.11324500000001</v>
      </c>
      <c r="C135">
        <v>38.077796999999997</v>
      </c>
      <c r="D135" t="s">
        <v>7</v>
      </c>
      <c r="E135" s="6" t="s">
        <v>81</v>
      </c>
      <c r="F135" s="5" t="str">
        <f t="shared" si="4"/>
        <v>T2</v>
      </c>
      <c r="G135">
        <f t="shared" si="5"/>
        <v>60</v>
      </c>
      <c r="H135">
        <v>0</v>
      </c>
      <c r="I135">
        <v>0</v>
      </c>
      <c r="J135">
        <v>1</v>
      </c>
      <c r="K135">
        <v>0</v>
      </c>
      <c r="M135" s="5"/>
      <c r="N135" s="5"/>
      <c r="O135" s="5"/>
      <c r="P135" s="5"/>
      <c r="Q135" s="5"/>
    </row>
    <row r="136" spans="1:28" x14ac:dyDescent="0.25">
      <c r="A136" t="s">
        <v>74</v>
      </c>
      <c r="B136">
        <v>-122.113159</v>
      </c>
      <c r="C136">
        <v>38.077964000000001</v>
      </c>
      <c r="D136" t="s">
        <v>7</v>
      </c>
      <c r="E136" s="6" t="s">
        <v>82</v>
      </c>
      <c r="F136" s="5" t="str">
        <f t="shared" si="4"/>
        <v>T2</v>
      </c>
      <c r="G136">
        <f t="shared" si="5"/>
        <v>80</v>
      </c>
      <c r="H136">
        <v>0</v>
      </c>
      <c r="I136">
        <v>0</v>
      </c>
      <c r="J136">
        <v>0</v>
      </c>
      <c r="K136">
        <v>0</v>
      </c>
      <c r="M136" s="5"/>
      <c r="N136" s="5"/>
      <c r="O136" s="5"/>
      <c r="P136" s="5"/>
      <c r="Q136" s="5"/>
    </row>
    <row r="137" spans="1:28" x14ac:dyDescent="0.25">
      <c r="A137" t="s">
        <v>74</v>
      </c>
      <c r="B137" s="5">
        <v>-122.113074</v>
      </c>
      <c r="C137" s="5">
        <v>38.078130999999999</v>
      </c>
      <c r="D137" t="s">
        <v>7</v>
      </c>
      <c r="E137" s="6" t="s">
        <v>83</v>
      </c>
      <c r="F137" s="5" t="str">
        <f t="shared" si="4"/>
        <v>T2</v>
      </c>
      <c r="G137">
        <f t="shared" si="5"/>
        <v>100</v>
      </c>
      <c r="H137">
        <v>0</v>
      </c>
      <c r="I137">
        <v>0</v>
      </c>
      <c r="J137">
        <v>0</v>
      </c>
      <c r="K137">
        <v>0</v>
      </c>
      <c r="M137" s="5"/>
      <c r="N137" s="5"/>
      <c r="O137" s="5"/>
      <c r="P137" s="5"/>
      <c r="Q137" s="5"/>
    </row>
    <row r="138" spans="1:28" x14ac:dyDescent="0.25">
      <c r="A138" t="s">
        <v>74</v>
      </c>
      <c r="B138" s="5">
        <v>-122.112988</v>
      </c>
      <c r="C138" s="5">
        <v>38.078297999999997</v>
      </c>
      <c r="D138" t="s">
        <v>7</v>
      </c>
      <c r="E138" s="6" t="s">
        <v>87</v>
      </c>
      <c r="F138" s="5" t="str">
        <f t="shared" si="4"/>
        <v>T2</v>
      </c>
      <c r="G138">
        <f t="shared" si="5"/>
        <v>120</v>
      </c>
      <c r="H138">
        <v>0</v>
      </c>
      <c r="I138">
        <v>1</v>
      </c>
      <c r="J138">
        <v>0</v>
      </c>
      <c r="K138">
        <v>0</v>
      </c>
      <c r="M138" s="5"/>
      <c r="N138" s="5"/>
      <c r="O138" s="5"/>
      <c r="P138" s="5"/>
      <c r="Q138" s="5"/>
    </row>
    <row r="139" spans="1:28" x14ac:dyDescent="0.25">
      <c r="A139" t="s">
        <v>88</v>
      </c>
      <c r="B139">
        <v>-122.523715</v>
      </c>
      <c r="C139">
        <v>37.883526000000003</v>
      </c>
      <c r="D139" t="s">
        <v>70</v>
      </c>
      <c r="E139" s="6" t="s">
        <v>715</v>
      </c>
      <c r="F139" s="5" t="str">
        <f t="shared" si="4"/>
        <v>T1</v>
      </c>
      <c r="G139">
        <f t="shared" si="5"/>
        <v>20</v>
      </c>
      <c r="H139">
        <v>0</v>
      </c>
      <c r="I139">
        <v>0</v>
      </c>
      <c r="J139">
        <v>0</v>
      </c>
      <c r="K139">
        <v>0</v>
      </c>
      <c r="M139" s="5"/>
      <c r="N139" s="5"/>
      <c r="O139" s="5"/>
      <c r="P139" s="5"/>
      <c r="Q139" s="5"/>
      <c r="R139" t="s">
        <v>73</v>
      </c>
      <c r="T139">
        <f>SUM(H139:H153)/COUNTA(H139:H153)</f>
        <v>0</v>
      </c>
      <c r="U139">
        <f>SUM(I139:I153)/COUNTA(I139:I153)</f>
        <v>0</v>
      </c>
      <c r="V139">
        <f>SUM(J139:J153)/COUNTA(J139:J153)</f>
        <v>0</v>
      </c>
      <c r="W139">
        <f>SUM(K139:K153)/COUNTA(K139:K153)</f>
        <v>0</v>
      </c>
      <c r="X139" t="e">
        <f>SUM(L139:L153)/COUNTA(L139:L153)</f>
        <v>#DIV/0!</v>
      </c>
      <c r="Y139" s="6" t="s">
        <v>663</v>
      </c>
      <c r="Z139" t="e">
        <f>SUM(N139:N153)/COUNTA(N139:N153)</f>
        <v>#DIV/0!</v>
      </c>
      <c r="AA139" t="s">
        <v>663</v>
      </c>
      <c r="AB139" t="s">
        <v>663</v>
      </c>
    </row>
    <row r="140" spans="1:28" x14ac:dyDescent="0.25">
      <c r="A140" t="s">
        <v>88</v>
      </c>
      <c r="B140">
        <v>-122.523554</v>
      </c>
      <c r="C140">
        <v>37.883434999999999</v>
      </c>
      <c r="D140" t="s">
        <v>70</v>
      </c>
      <c r="E140" s="6" t="s">
        <v>809</v>
      </c>
      <c r="F140" s="5" t="str">
        <f t="shared" si="4"/>
        <v>T1</v>
      </c>
      <c r="G140">
        <f t="shared" si="5"/>
        <v>40</v>
      </c>
      <c r="H140">
        <v>0</v>
      </c>
      <c r="I140">
        <v>0</v>
      </c>
      <c r="J140">
        <v>0</v>
      </c>
      <c r="K140">
        <v>0</v>
      </c>
      <c r="M140" s="5"/>
      <c r="N140" s="5"/>
      <c r="O140" s="5"/>
      <c r="P140" s="5"/>
      <c r="Q140" s="5"/>
      <c r="R140" t="s">
        <v>73</v>
      </c>
    </row>
    <row r="141" spans="1:28" x14ac:dyDescent="0.25">
      <c r="A141" t="s">
        <v>88</v>
      </c>
      <c r="B141">
        <v>-122.523349</v>
      </c>
      <c r="C141">
        <v>37.883400999999999</v>
      </c>
      <c r="D141" t="s">
        <v>70</v>
      </c>
      <c r="E141" s="6" t="s">
        <v>887</v>
      </c>
      <c r="F141" s="5" t="str">
        <f t="shared" si="4"/>
        <v>T1</v>
      </c>
      <c r="G141">
        <f t="shared" si="5"/>
        <v>60</v>
      </c>
      <c r="H141">
        <v>0</v>
      </c>
      <c r="I141">
        <v>0</v>
      </c>
      <c r="J141">
        <v>0</v>
      </c>
      <c r="K141">
        <v>0</v>
      </c>
      <c r="M141" s="5"/>
      <c r="N141" s="5"/>
      <c r="O141" s="5"/>
      <c r="P141" s="5"/>
      <c r="Q141" s="5"/>
      <c r="R141" t="s">
        <v>73</v>
      </c>
    </row>
    <row r="142" spans="1:28" x14ac:dyDescent="0.25">
      <c r="A142" t="s">
        <v>88</v>
      </c>
      <c r="B142">
        <v>-122.52341300000001</v>
      </c>
      <c r="C142">
        <v>37.884059999999998</v>
      </c>
      <c r="D142" t="s">
        <v>70</v>
      </c>
      <c r="E142" s="6" t="s">
        <v>888</v>
      </c>
      <c r="F142" s="5" t="str">
        <f t="shared" si="4"/>
        <v>T1</v>
      </c>
      <c r="G142">
        <f t="shared" si="5"/>
        <v>80</v>
      </c>
      <c r="H142">
        <v>0</v>
      </c>
      <c r="I142">
        <v>0</v>
      </c>
      <c r="J142">
        <v>0</v>
      </c>
      <c r="K142">
        <v>0</v>
      </c>
      <c r="M142" s="5"/>
      <c r="N142" s="5"/>
      <c r="O142" s="5"/>
      <c r="P142" s="5"/>
      <c r="Q142" s="5"/>
      <c r="R142" t="s">
        <v>73</v>
      </c>
    </row>
    <row r="143" spans="1:28" x14ac:dyDescent="0.25">
      <c r="A143" t="s">
        <v>88</v>
      </c>
      <c r="B143">
        <v>-122.523191</v>
      </c>
      <c r="C143">
        <v>37.883992999999997</v>
      </c>
      <c r="D143" t="s">
        <v>70</v>
      </c>
      <c r="E143" s="6" t="s">
        <v>889</v>
      </c>
      <c r="F143" s="5" t="str">
        <f t="shared" si="4"/>
        <v>T1</v>
      </c>
      <c r="G143">
        <f t="shared" si="5"/>
        <v>100</v>
      </c>
      <c r="H143">
        <v>0</v>
      </c>
      <c r="I143">
        <v>0</v>
      </c>
      <c r="J143">
        <v>0</v>
      </c>
      <c r="K143">
        <v>0</v>
      </c>
      <c r="M143" s="5"/>
      <c r="N143" s="5"/>
      <c r="O143" s="5"/>
      <c r="P143" s="5"/>
      <c r="Q143" s="5"/>
      <c r="R143" t="s">
        <v>73</v>
      </c>
    </row>
    <row r="144" spans="1:28" x14ac:dyDescent="0.25">
      <c r="A144" t="s">
        <v>88</v>
      </c>
      <c r="B144">
        <v>-122.523965</v>
      </c>
      <c r="C144">
        <v>37.883634999999998</v>
      </c>
      <c r="D144" t="s">
        <v>70</v>
      </c>
      <c r="E144" s="6" t="s">
        <v>716</v>
      </c>
      <c r="F144" s="5" t="str">
        <f t="shared" si="4"/>
        <v>T2</v>
      </c>
      <c r="G144">
        <f t="shared" si="5"/>
        <v>20</v>
      </c>
      <c r="H144">
        <v>0</v>
      </c>
      <c r="I144">
        <v>0</v>
      </c>
      <c r="J144">
        <v>0</v>
      </c>
      <c r="K144">
        <v>0</v>
      </c>
      <c r="M144" s="5"/>
      <c r="N144" s="5"/>
      <c r="O144" s="5"/>
      <c r="P144" s="5"/>
      <c r="Q144" s="5"/>
      <c r="R144" t="s">
        <v>73</v>
      </c>
    </row>
    <row r="145" spans="1:28" x14ac:dyDescent="0.25">
      <c r="A145" t="s">
        <v>88</v>
      </c>
      <c r="B145">
        <v>-122.523816</v>
      </c>
      <c r="C145">
        <v>37.883797999999999</v>
      </c>
      <c r="D145" t="s">
        <v>70</v>
      </c>
      <c r="E145" s="6" t="s">
        <v>810</v>
      </c>
      <c r="F145" s="5" t="str">
        <f t="shared" si="4"/>
        <v>T2</v>
      </c>
      <c r="G145">
        <f t="shared" si="5"/>
        <v>40</v>
      </c>
      <c r="H145">
        <v>0</v>
      </c>
      <c r="I145">
        <v>0</v>
      </c>
      <c r="J145">
        <v>0</v>
      </c>
      <c r="K145">
        <v>0</v>
      </c>
      <c r="M145" s="5"/>
      <c r="N145" s="5"/>
      <c r="O145" s="5"/>
      <c r="P145" s="5"/>
      <c r="Q145" s="5"/>
      <c r="R145" t="s">
        <v>73</v>
      </c>
    </row>
    <row r="146" spans="1:28" x14ac:dyDescent="0.25">
      <c r="A146" t="s">
        <v>88</v>
      </c>
      <c r="B146">
        <v>-122.523765</v>
      </c>
      <c r="C146">
        <v>37.883965000000003</v>
      </c>
      <c r="D146" t="s">
        <v>70</v>
      </c>
      <c r="E146" s="6" t="s">
        <v>890</v>
      </c>
      <c r="F146" s="5" t="str">
        <f t="shared" si="4"/>
        <v>T2</v>
      </c>
      <c r="G146">
        <f t="shared" si="5"/>
        <v>60</v>
      </c>
      <c r="H146">
        <v>0</v>
      </c>
      <c r="I146">
        <v>0</v>
      </c>
      <c r="J146">
        <v>0</v>
      </c>
      <c r="K146">
        <v>0</v>
      </c>
      <c r="M146" s="5"/>
      <c r="N146" s="5"/>
      <c r="O146" s="5"/>
      <c r="P146" s="5"/>
      <c r="Q146" s="5"/>
      <c r="R146" t="s">
        <v>73</v>
      </c>
    </row>
    <row r="147" spans="1:28" x14ac:dyDescent="0.25">
      <c r="A147" t="s">
        <v>88</v>
      </c>
      <c r="B147">
        <v>-122.523623</v>
      </c>
      <c r="C147">
        <v>37.884110999999997</v>
      </c>
      <c r="D147" t="s">
        <v>70</v>
      </c>
      <c r="E147" s="6" t="s">
        <v>891</v>
      </c>
      <c r="F147" s="5" t="str">
        <f t="shared" si="4"/>
        <v>T2</v>
      </c>
      <c r="G147">
        <f t="shared" si="5"/>
        <v>80</v>
      </c>
      <c r="H147">
        <v>0</v>
      </c>
      <c r="I147">
        <v>0</v>
      </c>
      <c r="J147">
        <v>0</v>
      </c>
      <c r="K147">
        <v>0</v>
      </c>
      <c r="M147" s="5"/>
      <c r="N147" s="5"/>
      <c r="O147" s="5"/>
      <c r="P147" s="5"/>
      <c r="Q147" s="5"/>
      <c r="R147" t="s">
        <v>73</v>
      </c>
    </row>
    <row r="148" spans="1:28" x14ac:dyDescent="0.25">
      <c r="A148" t="s">
        <v>88</v>
      </c>
      <c r="B148">
        <v>-122.523449</v>
      </c>
      <c r="C148">
        <v>37.884250000000002</v>
      </c>
      <c r="D148" t="s">
        <v>70</v>
      </c>
      <c r="E148" s="6" t="s">
        <v>892</v>
      </c>
      <c r="F148" s="5" t="str">
        <f t="shared" si="4"/>
        <v>T2</v>
      </c>
      <c r="G148">
        <f t="shared" si="5"/>
        <v>100</v>
      </c>
      <c r="H148">
        <v>0</v>
      </c>
      <c r="I148">
        <v>0</v>
      </c>
      <c r="J148">
        <v>0</v>
      </c>
      <c r="K148">
        <v>0</v>
      </c>
      <c r="M148" s="5"/>
      <c r="N148" s="5"/>
      <c r="O148" s="5"/>
      <c r="P148" s="5"/>
      <c r="Q148" s="5"/>
      <c r="R148" t="s">
        <v>73</v>
      </c>
    </row>
    <row r="149" spans="1:28" x14ac:dyDescent="0.25">
      <c r="A149" t="s">
        <v>88</v>
      </c>
      <c r="B149">
        <v>-122.523309</v>
      </c>
      <c r="C149">
        <v>37.884430999999999</v>
      </c>
      <c r="D149" t="s">
        <v>70</v>
      </c>
      <c r="E149" s="6" t="s">
        <v>893</v>
      </c>
      <c r="F149" s="5" t="str">
        <f t="shared" si="4"/>
        <v>T2</v>
      </c>
      <c r="G149">
        <f t="shared" si="5"/>
        <v>120</v>
      </c>
      <c r="H149">
        <v>0</v>
      </c>
      <c r="I149">
        <v>0</v>
      </c>
      <c r="J149">
        <v>0</v>
      </c>
      <c r="K149">
        <v>0</v>
      </c>
      <c r="M149" s="5"/>
      <c r="N149" s="5"/>
      <c r="O149" s="5"/>
      <c r="P149" s="5"/>
      <c r="Q149" s="5"/>
      <c r="R149" t="s">
        <v>73</v>
      </c>
    </row>
    <row r="150" spans="1:28" x14ac:dyDescent="0.25">
      <c r="A150" t="s">
        <v>88</v>
      </c>
      <c r="B150">
        <v>-122.523346</v>
      </c>
      <c r="C150">
        <v>37.884619999999998</v>
      </c>
      <c r="D150" t="s">
        <v>70</v>
      </c>
      <c r="E150" s="6" t="s">
        <v>894</v>
      </c>
      <c r="F150" s="5" t="str">
        <f t="shared" si="4"/>
        <v>T2</v>
      </c>
      <c r="G150">
        <f t="shared" si="5"/>
        <v>140</v>
      </c>
      <c r="H150">
        <v>0</v>
      </c>
      <c r="I150">
        <v>0</v>
      </c>
      <c r="J150">
        <v>0</v>
      </c>
      <c r="K150">
        <v>0</v>
      </c>
      <c r="M150" s="5"/>
      <c r="N150" s="5"/>
      <c r="O150" s="5"/>
      <c r="P150" s="5"/>
      <c r="Q150" s="5"/>
      <c r="R150" t="s">
        <v>71</v>
      </c>
    </row>
    <row r="151" spans="1:28" x14ac:dyDescent="0.25">
      <c r="A151" t="s">
        <v>88</v>
      </c>
      <c r="B151">
        <v>-122.523195</v>
      </c>
      <c r="C151">
        <v>37.884771999999998</v>
      </c>
      <c r="D151" t="s">
        <v>70</v>
      </c>
      <c r="E151" s="6" t="s">
        <v>895</v>
      </c>
      <c r="F151" s="5" t="str">
        <f t="shared" si="4"/>
        <v>T2</v>
      </c>
      <c r="G151">
        <f t="shared" si="5"/>
        <v>160</v>
      </c>
      <c r="H151">
        <v>0</v>
      </c>
      <c r="I151">
        <v>0</v>
      </c>
      <c r="J151">
        <v>0</v>
      </c>
      <c r="K151">
        <v>0</v>
      </c>
      <c r="M151" s="5"/>
      <c r="N151" s="5"/>
      <c r="O151" s="5"/>
      <c r="P151" s="5"/>
      <c r="Q151" s="5"/>
      <c r="R151" t="s">
        <v>73</v>
      </c>
    </row>
    <row r="152" spans="1:28" x14ac:dyDescent="0.25">
      <c r="A152" t="s">
        <v>88</v>
      </c>
      <c r="B152">
        <v>-122.523191</v>
      </c>
      <c r="C152">
        <v>37.884974</v>
      </c>
      <c r="D152" t="s">
        <v>70</v>
      </c>
      <c r="E152" s="6" t="s">
        <v>896</v>
      </c>
      <c r="F152" s="5" t="str">
        <f t="shared" si="4"/>
        <v>T2</v>
      </c>
      <c r="G152">
        <f t="shared" si="5"/>
        <v>180</v>
      </c>
      <c r="H152">
        <v>0</v>
      </c>
      <c r="I152">
        <v>0</v>
      </c>
      <c r="J152">
        <v>0</v>
      </c>
      <c r="K152">
        <v>0</v>
      </c>
      <c r="M152" s="5"/>
      <c r="N152" s="5"/>
      <c r="O152" s="5"/>
      <c r="P152" s="5"/>
      <c r="Q152" s="5"/>
      <c r="R152" t="s">
        <v>73</v>
      </c>
    </row>
    <row r="153" spans="1:28" x14ac:dyDescent="0.25">
      <c r="A153" t="s">
        <v>88</v>
      </c>
      <c r="B153">
        <v>-122.52323800000001</v>
      </c>
      <c r="C153">
        <v>37.885143999999997</v>
      </c>
      <c r="D153" t="s">
        <v>70</v>
      </c>
      <c r="E153" s="6" t="s">
        <v>717</v>
      </c>
      <c r="F153" s="5" t="str">
        <f t="shared" si="4"/>
        <v>T2</v>
      </c>
      <c r="G153">
        <f t="shared" si="5"/>
        <v>200</v>
      </c>
      <c r="H153">
        <v>0</v>
      </c>
      <c r="I153">
        <v>0</v>
      </c>
      <c r="J153">
        <v>0</v>
      </c>
      <c r="K153">
        <v>0</v>
      </c>
      <c r="M153" s="5"/>
      <c r="N153" s="5"/>
      <c r="O153" s="5"/>
      <c r="P153" s="5"/>
      <c r="Q153" s="5"/>
      <c r="R153" t="s">
        <v>73</v>
      </c>
    </row>
    <row r="154" spans="1:28" x14ac:dyDescent="0.25">
      <c r="A154" t="s">
        <v>89</v>
      </c>
      <c r="B154">
        <v>-122.522582</v>
      </c>
      <c r="C154">
        <v>37.881931000000002</v>
      </c>
      <c r="D154" t="s">
        <v>7</v>
      </c>
      <c r="E154" s="6" t="s">
        <v>90</v>
      </c>
      <c r="F154" s="5" t="str">
        <f t="shared" si="4"/>
        <v>T1</v>
      </c>
      <c r="G154">
        <f t="shared" si="5"/>
        <v>20</v>
      </c>
      <c r="H154">
        <v>0</v>
      </c>
      <c r="I154">
        <v>1</v>
      </c>
      <c r="J154">
        <v>0</v>
      </c>
      <c r="K154">
        <v>0</v>
      </c>
      <c r="M154" s="5"/>
      <c r="N154" s="5"/>
      <c r="O154" s="5"/>
      <c r="P154" s="5"/>
      <c r="Q154" s="5"/>
    </row>
    <row r="155" spans="1:28" x14ac:dyDescent="0.25">
      <c r="A155" t="s">
        <v>89</v>
      </c>
      <c r="B155">
        <v>-122.522459</v>
      </c>
      <c r="C155">
        <v>37.882038999999999</v>
      </c>
      <c r="D155" t="s">
        <v>7</v>
      </c>
      <c r="E155" s="6" t="s">
        <v>91</v>
      </c>
      <c r="F155" s="5" t="str">
        <f t="shared" si="4"/>
        <v>T1</v>
      </c>
      <c r="G155">
        <f t="shared" si="5"/>
        <v>40</v>
      </c>
      <c r="H155">
        <v>0</v>
      </c>
      <c r="I155">
        <v>0</v>
      </c>
      <c r="J155">
        <v>0</v>
      </c>
      <c r="K155">
        <v>0</v>
      </c>
      <c r="M155" s="5"/>
      <c r="N155" s="5"/>
      <c r="O155" s="5"/>
      <c r="P155" s="5"/>
      <c r="Q155" s="5"/>
    </row>
    <row r="156" spans="1:28" x14ac:dyDescent="0.25">
      <c r="A156" t="s">
        <v>89</v>
      </c>
      <c r="B156">
        <v>-122.522425</v>
      </c>
      <c r="C156">
        <v>37.882176000000001</v>
      </c>
      <c r="D156" t="s">
        <v>7</v>
      </c>
      <c r="E156" s="6" t="s">
        <v>92</v>
      </c>
      <c r="F156" s="5" t="str">
        <f t="shared" si="4"/>
        <v>T1</v>
      </c>
      <c r="G156">
        <f t="shared" si="5"/>
        <v>60</v>
      </c>
      <c r="H156">
        <v>0</v>
      </c>
      <c r="I156">
        <v>0</v>
      </c>
      <c r="J156">
        <v>0</v>
      </c>
      <c r="K156">
        <v>0</v>
      </c>
      <c r="M156" s="5"/>
      <c r="N156" s="5"/>
      <c r="O156" s="5"/>
      <c r="P156" s="5"/>
      <c r="Q156" s="5"/>
    </row>
    <row r="157" spans="1:28" x14ac:dyDescent="0.25">
      <c r="A157" t="s">
        <v>89</v>
      </c>
      <c r="B157">
        <v>-122.52235899999999</v>
      </c>
      <c r="C157">
        <v>37.882342999999999</v>
      </c>
      <c r="D157" t="s">
        <v>7</v>
      </c>
      <c r="E157" s="6" t="s">
        <v>93</v>
      </c>
      <c r="F157" s="5" t="str">
        <f t="shared" si="4"/>
        <v>T1</v>
      </c>
      <c r="G157">
        <f t="shared" si="5"/>
        <v>80</v>
      </c>
      <c r="H157">
        <v>0</v>
      </c>
      <c r="I157">
        <v>0</v>
      </c>
      <c r="J157">
        <v>0</v>
      </c>
      <c r="K157">
        <v>0</v>
      </c>
      <c r="M157" s="5"/>
      <c r="N157" s="5"/>
      <c r="O157" s="5"/>
      <c r="P157" s="5"/>
      <c r="Q157" s="5"/>
    </row>
    <row r="158" spans="1:28" x14ac:dyDescent="0.25">
      <c r="A158" t="s">
        <v>89</v>
      </c>
      <c r="B158">
        <v>-122.52219599999999</v>
      </c>
      <c r="C158">
        <v>37.882441</v>
      </c>
      <c r="D158" t="s">
        <v>7</v>
      </c>
      <c r="E158" s="6" t="s">
        <v>94</v>
      </c>
      <c r="F158" s="5" t="str">
        <f t="shared" si="4"/>
        <v>T1</v>
      </c>
      <c r="G158">
        <f t="shared" si="5"/>
        <v>100</v>
      </c>
      <c r="H158">
        <v>0</v>
      </c>
      <c r="I158">
        <v>0</v>
      </c>
      <c r="J158">
        <v>0</v>
      </c>
      <c r="K158">
        <v>0</v>
      </c>
      <c r="M158" s="5"/>
      <c r="N158" s="5"/>
      <c r="O158" s="5"/>
      <c r="P158" s="5"/>
      <c r="Q158" s="5"/>
      <c r="T158">
        <f>SUM(H158:H167)/COUNTA(H158:H167)</f>
        <v>0</v>
      </c>
      <c r="U158">
        <f>SUM(I158:I167)/COUNTA(I158:I167)</f>
        <v>0</v>
      </c>
      <c r="V158">
        <f>SUM(J158:J167)/COUNTA(J158:J167)</f>
        <v>0</v>
      </c>
      <c r="W158">
        <f>SUM(K158:K167)/COUNTA(K158:K167)</f>
        <v>0.2</v>
      </c>
      <c r="X158" t="s">
        <v>663</v>
      </c>
      <c r="Y158" s="6" t="e">
        <f>AVERAGE(M158:M167)</f>
        <v>#DIV/0!</v>
      </c>
      <c r="Z158" t="e">
        <f>SUM(N158:N167)/COUNTA(N158:N167)</f>
        <v>#DIV/0!</v>
      </c>
      <c r="AA158" t="e">
        <f>SUM(Q158:Q167)/COUNTA(Q158:Q167)</f>
        <v>#DIV/0!</v>
      </c>
      <c r="AB158">
        <v>0</v>
      </c>
    </row>
    <row r="159" spans="1:28" x14ac:dyDescent="0.25">
      <c r="A159" t="s">
        <v>89</v>
      </c>
      <c r="B159">
        <v>-122.521991</v>
      </c>
      <c r="C159">
        <v>37.882469999999998</v>
      </c>
      <c r="D159" t="s">
        <v>7</v>
      </c>
      <c r="E159" s="6" t="s">
        <v>95</v>
      </c>
      <c r="F159" s="5" t="str">
        <f t="shared" si="4"/>
        <v>T1</v>
      </c>
      <c r="G159">
        <f t="shared" si="5"/>
        <v>120</v>
      </c>
      <c r="H159">
        <v>0</v>
      </c>
      <c r="I159">
        <v>0</v>
      </c>
      <c r="J159">
        <v>0</v>
      </c>
      <c r="K159">
        <v>0</v>
      </c>
      <c r="M159" s="5"/>
      <c r="N159" s="5"/>
      <c r="O159" s="5"/>
      <c r="P159" s="5"/>
      <c r="Q159" s="5"/>
    </row>
    <row r="160" spans="1:28" x14ac:dyDescent="0.25">
      <c r="A160" t="s">
        <v>89</v>
      </c>
      <c r="B160">
        <v>-122.52460499999999</v>
      </c>
      <c r="C160">
        <v>37.883502</v>
      </c>
      <c r="D160" t="s">
        <v>7</v>
      </c>
      <c r="E160" s="6" t="s">
        <v>96</v>
      </c>
      <c r="F160" s="5" t="str">
        <f t="shared" si="4"/>
        <v>T2</v>
      </c>
      <c r="G160">
        <f t="shared" si="5"/>
        <v>20</v>
      </c>
      <c r="H160">
        <v>0</v>
      </c>
      <c r="I160">
        <v>0</v>
      </c>
      <c r="J160">
        <v>0</v>
      </c>
      <c r="K160">
        <v>1</v>
      </c>
      <c r="M160" s="5"/>
      <c r="N160" s="5"/>
      <c r="O160" s="5"/>
      <c r="P160" s="5"/>
      <c r="Q160" s="5"/>
    </row>
    <row r="161" spans="1:28" x14ac:dyDescent="0.25">
      <c r="A161" t="s">
        <v>89</v>
      </c>
      <c r="B161">
        <v>-122.524501</v>
      </c>
      <c r="C161">
        <v>37.883575999999998</v>
      </c>
      <c r="D161" t="s">
        <v>7</v>
      </c>
      <c r="E161" s="6" t="s">
        <v>97</v>
      </c>
      <c r="F161" s="5" t="str">
        <f t="shared" si="4"/>
        <v>T2</v>
      </c>
      <c r="G161">
        <f t="shared" si="5"/>
        <v>40</v>
      </c>
      <c r="H161">
        <v>0</v>
      </c>
      <c r="I161">
        <v>0</v>
      </c>
      <c r="J161">
        <v>0</v>
      </c>
      <c r="K161">
        <v>1</v>
      </c>
      <c r="M161" s="5"/>
      <c r="N161" s="5"/>
      <c r="O161" s="5"/>
      <c r="P161" s="5"/>
      <c r="Q161" s="5"/>
    </row>
    <row r="162" spans="1:28" x14ac:dyDescent="0.25">
      <c r="A162" t="s">
        <v>89</v>
      </c>
      <c r="B162">
        <v>-122.52422199999999</v>
      </c>
      <c r="C162">
        <v>37.883792</v>
      </c>
      <c r="D162" t="s">
        <v>7</v>
      </c>
      <c r="E162" s="6" t="s">
        <v>98</v>
      </c>
      <c r="F162" s="5" t="str">
        <f t="shared" si="4"/>
        <v>T2</v>
      </c>
      <c r="G162">
        <f t="shared" si="5"/>
        <v>60</v>
      </c>
      <c r="H162">
        <v>0</v>
      </c>
      <c r="I162">
        <v>0</v>
      </c>
      <c r="J162">
        <v>0</v>
      </c>
      <c r="K162">
        <v>0</v>
      </c>
      <c r="M162" s="5"/>
      <c r="N162" s="5"/>
      <c r="O162" s="5"/>
      <c r="P162" s="5"/>
      <c r="Q162" s="5"/>
    </row>
    <row r="163" spans="1:28" x14ac:dyDescent="0.25">
      <c r="A163" t="s">
        <v>89</v>
      </c>
      <c r="B163">
        <v>-122.52406499999999</v>
      </c>
      <c r="C163">
        <v>37.883978999999997</v>
      </c>
      <c r="D163" t="s">
        <v>7</v>
      </c>
      <c r="E163" s="6" t="s">
        <v>99</v>
      </c>
      <c r="F163" s="5" t="str">
        <f t="shared" si="4"/>
        <v>T2</v>
      </c>
      <c r="G163">
        <f t="shared" si="5"/>
        <v>80</v>
      </c>
      <c r="H163">
        <v>0</v>
      </c>
      <c r="I163">
        <v>0</v>
      </c>
      <c r="J163">
        <v>0</v>
      </c>
      <c r="K163">
        <v>0</v>
      </c>
      <c r="M163" s="5"/>
      <c r="N163" s="5"/>
      <c r="O163" s="5"/>
      <c r="P163" s="5"/>
      <c r="Q163" s="5"/>
    </row>
    <row r="164" spans="1:28" x14ac:dyDescent="0.25">
      <c r="A164" t="s">
        <v>100</v>
      </c>
      <c r="B164">
        <v>-121.86924399999999</v>
      </c>
      <c r="C164">
        <v>38.033988999999998</v>
      </c>
      <c r="D164" t="s">
        <v>70</v>
      </c>
      <c r="E164" s="6" t="s">
        <v>718</v>
      </c>
      <c r="F164" s="5" t="str">
        <f t="shared" si="4"/>
        <v>T1</v>
      </c>
      <c r="G164">
        <f t="shared" si="5"/>
        <v>20</v>
      </c>
      <c r="H164">
        <v>0</v>
      </c>
      <c r="I164">
        <v>0</v>
      </c>
      <c r="J164">
        <v>0</v>
      </c>
      <c r="K164">
        <v>0</v>
      </c>
      <c r="M164" s="5"/>
      <c r="N164" s="5"/>
      <c r="O164" s="5"/>
      <c r="P164" s="5"/>
      <c r="Q164" s="5"/>
      <c r="R164" t="s">
        <v>73</v>
      </c>
      <c r="T164">
        <f>SUM(H164:H173)/COUNTA(H164:H173)</f>
        <v>0</v>
      </c>
      <c r="U164">
        <f>SUM(I164:I173)/COUNTA(I164:I173)</f>
        <v>0</v>
      </c>
      <c r="V164">
        <f>SUM(J164:J173)/COUNTA(J164:J173)</f>
        <v>0</v>
      </c>
      <c r="W164">
        <f>SUM(K164:K173)/COUNTA(K164:K173)</f>
        <v>0</v>
      </c>
      <c r="X164" t="e">
        <f>SUM(L164:L173)/COUNTA(L164:L173)</f>
        <v>#DIV/0!</v>
      </c>
      <c r="Y164" s="6" t="s">
        <v>663</v>
      </c>
      <c r="Z164" t="e">
        <f>SUM(N164:N173)/COUNTA(N164:N173)</f>
        <v>#DIV/0!</v>
      </c>
      <c r="AA164" t="s">
        <v>663</v>
      </c>
      <c r="AB164" t="s">
        <v>663</v>
      </c>
    </row>
    <row r="165" spans="1:28" x14ac:dyDescent="0.25">
      <c r="A165" t="s">
        <v>100</v>
      </c>
      <c r="B165">
        <v>-121.86904</v>
      </c>
      <c r="C165">
        <v>38.033912000000001</v>
      </c>
      <c r="D165" t="s">
        <v>70</v>
      </c>
      <c r="E165" s="6" t="s">
        <v>811</v>
      </c>
      <c r="F165" s="5" t="str">
        <f t="shared" si="4"/>
        <v>T1</v>
      </c>
      <c r="G165">
        <f t="shared" si="5"/>
        <v>40</v>
      </c>
      <c r="H165">
        <v>0</v>
      </c>
      <c r="I165">
        <v>0</v>
      </c>
      <c r="J165">
        <v>0</v>
      </c>
      <c r="K165">
        <v>0</v>
      </c>
      <c r="M165" s="5"/>
      <c r="N165" s="5"/>
      <c r="O165" s="5"/>
      <c r="P165" s="5"/>
      <c r="Q165" s="5"/>
      <c r="R165" t="s">
        <v>71</v>
      </c>
    </row>
    <row r="166" spans="1:28" x14ac:dyDescent="0.25">
      <c r="A166" t="s">
        <v>100</v>
      </c>
      <c r="B166">
        <v>-121.86884999999999</v>
      </c>
      <c r="C166">
        <v>38.033805000000001</v>
      </c>
      <c r="D166" t="s">
        <v>70</v>
      </c>
      <c r="E166" s="6" t="s">
        <v>897</v>
      </c>
      <c r="F166" s="5" t="str">
        <f t="shared" si="4"/>
        <v>T1</v>
      </c>
      <c r="G166">
        <f t="shared" si="5"/>
        <v>60</v>
      </c>
      <c r="H166">
        <v>0</v>
      </c>
      <c r="I166">
        <v>0</v>
      </c>
      <c r="J166">
        <v>0</v>
      </c>
      <c r="K166">
        <v>0</v>
      </c>
      <c r="M166" s="5"/>
      <c r="N166" s="5"/>
      <c r="O166" s="5"/>
      <c r="P166" s="5"/>
      <c r="Q166" s="5"/>
      <c r="R166" t="s">
        <v>73</v>
      </c>
    </row>
    <row r="167" spans="1:28" x14ac:dyDescent="0.25">
      <c r="A167" t="s">
        <v>100</v>
      </c>
      <c r="B167">
        <v>-121.868644</v>
      </c>
      <c r="C167">
        <v>38.033728000000004</v>
      </c>
      <c r="D167" t="s">
        <v>70</v>
      </c>
      <c r="E167" s="6" t="s">
        <v>898</v>
      </c>
      <c r="F167" s="5" t="str">
        <f t="shared" si="4"/>
        <v>T1</v>
      </c>
      <c r="G167">
        <f t="shared" si="5"/>
        <v>80</v>
      </c>
      <c r="H167">
        <v>0</v>
      </c>
      <c r="I167">
        <v>0</v>
      </c>
      <c r="J167">
        <v>0</v>
      </c>
      <c r="K167">
        <v>0</v>
      </c>
      <c r="M167" s="5"/>
      <c r="N167" s="5"/>
      <c r="O167" s="5"/>
      <c r="P167" s="5"/>
      <c r="Q167" s="5"/>
      <c r="R167" t="s">
        <v>71</v>
      </c>
    </row>
    <row r="168" spans="1:28" x14ac:dyDescent="0.25">
      <c r="A168" t="s">
        <v>100</v>
      </c>
      <c r="B168">
        <v>-121.86845599999999</v>
      </c>
      <c r="C168">
        <v>38.033636999999999</v>
      </c>
      <c r="D168" t="s">
        <v>70</v>
      </c>
      <c r="E168" s="6" t="s">
        <v>899</v>
      </c>
      <c r="F168" s="5" t="str">
        <f t="shared" si="4"/>
        <v>T1</v>
      </c>
      <c r="G168">
        <f t="shared" si="5"/>
        <v>100</v>
      </c>
      <c r="H168">
        <v>0</v>
      </c>
      <c r="I168">
        <v>0</v>
      </c>
      <c r="J168">
        <v>0</v>
      </c>
      <c r="K168">
        <v>0</v>
      </c>
      <c r="M168" s="5"/>
      <c r="N168" s="5"/>
      <c r="O168" s="5"/>
      <c r="P168" s="5"/>
      <c r="Q168" s="5"/>
      <c r="R168" t="s">
        <v>71</v>
      </c>
    </row>
    <row r="169" spans="1:28" x14ac:dyDescent="0.25">
      <c r="A169" t="s">
        <v>100</v>
      </c>
      <c r="B169">
        <v>-121.868261</v>
      </c>
      <c r="C169">
        <v>38.033529999999999</v>
      </c>
      <c r="D169" t="s">
        <v>70</v>
      </c>
      <c r="E169" s="6" t="s">
        <v>900</v>
      </c>
      <c r="F169" s="5" t="str">
        <f t="shared" si="4"/>
        <v>T1</v>
      </c>
      <c r="G169">
        <f t="shared" si="5"/>
        <v>120</v>
      </c>
      <c r="H169">
        <v>0</v>
      </c>
      <c r="I169">
        <v>0</v>
      </c>
      <c r="J169">
        <v>0</v>
      </c>
      <c r="K169">
        <v>0</v>
      </c>
      <c r="M169" s="5"/>
      <c r="N169" s="5"/>
      <c r="O169" s="5"/>
      <c r="P169" s="5"/>
      <c r="Q169" s="5"/>
      <c r="R169" t="s">
        <v>101</v>
      </c>
    </row>
    <row r="170" spans="1:28" x14ac:dyDescent="0.25">
      <c r="A170" t="s">
        <v>100</v>
      </c>
      <c r="B170">
        <v>-121.868044</v>
      </c>
      <c r="C170">
        <v>38.033462999999998</v>
      </c>
      <c r="D170" t="s">
        <v>70</v>
      </c>
      <c r="E170" s="6" t="s">
        <v>901</v>
      </c>
      <c r="F170" s="5" t="str">
        <f t="shared" si="4"/>
        <v>T1</v>
      </c>
      <c r="G170">
        <f t="shared" si="5"/>
        <v>140</v>
      </c>
      <c r="H170">
        <v>0</v>
      </c>
      <c r="I170">
        <v>0</v>
      </c>
      <c r="J170">
        <v>0</v>
      </c>
      <c r="K170">
        <v>0</v>
      </c>
      <c r="M170" s="5"/>
      <c r="N170" s="5"/>
      <c r="O170" s="5"/>
      <c r="P170" s="5"/>
      <c r="Q170" s="5"/>
      <c r="R170" t="s">
        <v>71</v>
      </c>
    </row>
    <row r="171" spans="1:28" x14ac:dyDescent="0.25">
      <c r="A171" t="s">
        <v>100</v>
      </c>
      <c r="B171">
        <v>-121.86782599999999</v>
      </c>
      <c r="C171">
        <v>38.033423999999997</v>
      </c>
      <c r="D171" t="s">
        <v>70</v>
      </c>
      <c r="E171" s="6" t="s">
        <v>902</v>
      </c>
      <c r="F171" s="5" t="str">
        <f t="shared" si="4"/>
        <v>T1</v>
      </c>
      <c r="G171">
        <f t="shared" si="5"/>
        <v>160</v>
      </c>
      <c r="H171">
        <v>0</v>
      </c>
      <c r="I171">
        <v>0</v>
      </c>
      <c r="J171">
        <v>0</v>
      </c>
      <c r="K171">
        <v>0</v>
      </c>
      <c r="M171" s="5"/>
      <c r="N171" s="5"/>
      <c r="O171" s="5"/>
      <c r="P171" s="5"/>
      <c r="Q171" s="5"/>
      <c r="R171" t="s">
        <v>71</v>
      </c>
    </row>
    <row r="172" spans="1:28" x14ac:dyDescent="0.25">
      <c r="A172" t="s">
        <v>100</v>
      </c>
      <c r="B172">
        <v>-121.86760200000001</v>
      </c>
      <c r="C172">
        <v>38.033377000000002</v>
      </c>
      <c r="D172" t="s">
        <v>70</v>
      </c>
      <c r="E172" s="6" t="s">
        <v>903</v>
      </c>
      <c r="F172" s="5" t="str">
        <f t="shared" si="4"/>
        <v>T1</v>
      </c>
      <c r="G172">
        <f t="shared" si="5"/>
        <v>180</v>
      </c>
      <c r="H172">
        <v>0</v>
      </c>
      <c r="I172">
        <v>0</v>
      </c>
      <c r="J172">
        <v>0</v>
      </c>
      <c r="K172">
        <v>0</v>
      </c>
      <c r="M172" s="5"/>
      <c r="N172" s="5"/>
      <c r="O172" s="5"/>
      <c r="P172" s="5"/>
      <c r="Q172" s="5"/>
      <c r="R172" t="s">
        <v>71</v>
      </c>
    </row>
    <row r="173" spans="1:28" x14ac:dyDescent="0.25">
      <c r="A173" t="s">
        <v>100</v>
      </c>
      <c r="B173">
        <v>-121.867379</v>
      </c>
      <c r="C173">
        <v>38.033327</v>
      </c>
      <c r="D173" t="s">
        <v>70</v>
      </c>
      <c r="E173" s="6" t="s">
        <v>719</v>
      </c>
      <c r="F173" s="5" t="str">
        <f t="shared" si="4"/>
        <v>T1</v>
      </c>
      <c r="G173">
        <f t="shared" si="5"/>
        <v>200</v>
      </c>
      <c r="H173">
        <v>0</v>
      </c>
      <c r="I173">
        <v>0</v>
      </c>
      <c r="J173">
        <v>0</v>
      </c>
      <c r="K173">
        <v>0</v>
      </c>
      <c r="M173" s="5"/>
      <c r="N173" s="5"/>
      <c r="O173" s="5"/>
      <c r="P173" s="5"/>
      <c r="Q173" s="5"/>
      <c r="R173" t="s">
        <v>73</v>
      </c>
    </row>
    <row r="174" spans="1:28" x14ac:dyDescent="0.25">
      <c r="A174" t="s">
        <v>102</v>
      </c>
      <c r="B174">
        <v>-122.557624</v>
      </c>
      <c r="C174">
        <v>38.149366999999998</v>
      </c>
      <c r="D174" t="s">
        <v>70</v>
      </c>
      <c r="E174" s="6" t="s">
        <v>720</v>
      </c>
      <c r="F174" s="5" t="str">
        <f t="shared" si="4"/>
        <v>T1</v>
      </c>
      <c r="G174">
        <f t="shared" si="5"/>
        <v>20</v>
      </c>
      <c r="H174">
        <v>0</v>
      </c>
      <c r="I174">
        <v>0</v>
      </c>
      <c r="J174">
        <v>0</v>
      </c>
      <c r="K174">
        <v>0</v>
      </c>
      <c r="M174" s="5"/>
      <c r="N174" s="5"/>
      <c r="O174" s="5"/>
      <c r="P174" s="5"/>
      <c r="Q174" s="5"/>
      <c r="R174" t="s">
        <v>107</v>
      </c>
      <c r="T174">
        <f>SUM(H174:H193)/COUNTA(H174:H193)</f>
        <v>0</v>
      </c>
      <c r="U174">
        <f>SUM(I174:I193)/COUNTA(I174:I193)</f>
        <v>0.05</v>
      </c>
      <c r="V174">
        <f>SUM(J174:J193)/COUNTA(J174:J193)</f>
        <v>0.1</v>
      </c>
      <c r="W174">
        <f>SUM(K174:K193)/COUNTA(K174:K193)</f>
        <v>0.05</v>
      </c>
      <c r="X174" t="e">
        <f>SUM(L174:L193)/COUNTA(L174:L193)</f>
        <v>#DIV/0!</v>
      </c>
      <c r="Y174" s="6" t="s">
        <v>663</v>
      </c>
      <c r="Z174" t="e">
        <f>SUM(N174:N193)/COUNTA(N174:N193)</f>
        <v>#DIV/0!</v>
      </c>
      <c r="AA174" t="s">
        <v>663</v>
      </c>
      <c r="AB174" t="s">
        <v>663</v>
      </c>
    </row>
    <row r="175" spans="1:28" x14ac:dyDescent="0.25">
      <c r="A175" t="s">
        <v>102</v>
      </c>
      <c r="B175">
        <v>-122.557694</v>
      </c>
      <c r="C175">
        <v>38.1492</v>
      </c>
      <c r="D175" t="s">
        <v>70</v>
      </c>
      <c r="E175" s="6" t="s">
        <v>812</v>
      </c>
      <c r="F175" s="5" t="str">
        <f t="shared" si="4"/>
        <v>T1</v>
      </c>
      <c r="G175">
        <f t="shared" si="5"/>
        <v>40</v>
      </c>
      <c r="H175">
        <v>0</v>
      </c>
      <c r="I175">
        <v>0</v>
      </c>
      <c r="J175">
        <v>0</v>
      </c>
      <c r="K175">
        <v>0</v>
      </c>
      <c r="M175" s="5"/>
      <c r="N175" s="5"/>
      <c r="O175" s="5"/>
      <c r="P175" s="5"/>
      <c r="Q175" s="5"/>
      <c r="R175" t="s">
        <v>106</v>
      </c>
    </row>
    <row r="176" spans="1:28" x14ac:dyDescent="0.25">
      <c r="A176" t="s">
        <v>102</v>
      </c>
      <c r="B176">
        <v>-122.557779</v>
      </c>
      <c r="C176">
        <v>38.149028999999999</v>
      </c>
      <c r="D176" t="s">
        <v>70</v>
      </c>
      <c r="E176" s="6" t="s">
        <v>904</v>
      </c>
      <c r="F176" s="5" t="str">
        <f t="shared" si="4"/>
        <v>T1</v>
      </c>
      <c r="G176">
        <f t="shared" si="5"/>
        <v>60</v>
      </c>
      <c r="H176">
        <v>0</v>
      </c>
      <c r="I176">
        <v>0</v>
      </c>
      <c r="J176">
        <v>0</v>
      </c>
      <c r="K176">
        <v>0</v>
      </c>
      <c r="M176" s="5"/>
      <c r="N176" s="5"/>
      <c r="O176" s="5"/>
      <c r="P176" s="5"/>
      <c r="Q176" s="5"/>
      <c r="R176" t="s">
        <v>71</v>
      </c>
    </row>
    <row r="177" spans="1:18" x14ac:dyDescent="0.25">
      <c r="A177" t="s">
        <v>102</v>
      </c>
      <c r="B177">
        <v>-122.557852</v>
      </c>
      <c r="C177">
        <v>38.148848000000001</v>
      </c>
      <c r="D177" t="s">
        <v>70</v>
      </c>
      <c r="E177" s="6" t="s">
        <v>905</v>
      </c>
      <c r="F177" s="5" t="str">
        <f t="shared" si="4"/>
        <v>T1</v>
      </c>
      <c r="G177">
        <f t="shared" si="5"/>
        <v>80</v>
      </c>
      <c r="H177">
        <v>0</v>
      </c>
      <c r="I177">
        <v>0</v>
      </c>
      <c r="J177">
        <v>0</v>
      </c>
      <c r="K177">
        <v>0</v>
      </c>
      <c r="M177" s="5"/>
      <c r="N177" s="5"/>
      <c r="O177" s="5"/>
      <c r="P177" s="5"/>
      <c r="Q177" s="5"/>
      <c r="R177" t="s">
        <v>71</v>
      </c>
    </row>
    <row r="178" spans="1:18" x14ac:dyDescent="0.25">
      <c r="A178" t="s">
        <v>102</v>
      </c>
      <c r="B178">
        <v>-122.55792</v>
      </c>
      <c r="C178">
        <v>38.148667000000003</v>
      </c>
      <c r="D178" t="s">
        <v>70</v>
      </c>
      <c r="E178" s="6" t="s">
        <v>906</v>
      </c>
      <c r="F178" s="5" t="str">
        <f t="shared" si="4"/>
        <v>T1</v>
      </c>
      <c r="G178">
        <f t="shared" si="5"/>
        <v>100</v>
      </c>
      <c r="H178">
        <v>0</v>
      </c>
      <c r="I178">
        <v>0</v>
      </c>
      <c r="J178">
        <v>0</v>
      </c>
      <c r="K178">
        <v>0</v>
      </c>
      <c r="M178" s="5"/>
      <c r="N178" s="5"/>
      <c r="O178" s="5"/>
      <c r="P178" s="5"/>
      <c r="Q178" s="5"/>
      <c r="R178" t="s">
        <v>105</v>
      </c>
    </row>
    <row r="179" spans="1:18" x14ac:dyDescent="0.25">
      <c r="A179" t="s">
        <v>102</v>
      </c>
      <c r="B179">
        <v>-122.557991</v>
      </c>
      <c r="C179">
        <v>38.148496000000002</v>
      </c>
      <c r="D179" t="s">
        <v>70</v>
      </c>
      <c r="E179" s="6" t="s">
        <v>907</v>
      </c>
      <c r="F179" s="5" t="str">
        <f t="shared" si="4"/>
        <v>T1</v>
      </c>
      <c r="G179">
        <f t="shared" si="5"/>
        <v>120</v>
      </c>
      <c r="H179">
        <v>0</v>
      </c>
      <c r="I179">
        <v>0</v>
      </c>
      <c r="J179">
        <v>0</v>
      </c>
      <c r="K179">
        <v>0</v>
      </c>
      <c r="M179" s="5"/>
      <c r="N179" s="5"/>
      <c r="O179" s="5"/>
      <c r="P179" s="5"/>
      <c r="Q179" s="5"/>
      <c r="R179" t="s">
        <v>104</v>
      </c>
    </row>
    <row r="180" spans="1:18" x14ac:dyDescent="0.25">
      <c r="A180" t="s">
        <v>102</v>
      </c>
      <c r="B180">
        <v>-122.55804000000001</v>
      </c>
      <c r="C180">
        <v>38.148308999999998</v>
      </c>
      <c r="D180" t="s">
        <v>70</v>
      </c>
      <c r="E180" s="6" t="s">
        <v>908</v>
      </c>
      <c r="F180" s="5" t="str">
        <f t="shared" si="4"/>
        <v>T1</v>
      </c>
      <c r="G180">
        <f t="shared" si="5"/>
        <v>140</v>
      </c>
      <c r="H180">
        <v>0</v>
      </c>
      <c r="I180">
        <v>0</v>
      </c>
      <c r="J180">
        <v>0</v>
      </c>
      <c r="K180">
        <v>0</v>
      </c>
      <c r="M180" s="5"/>
      <c r="N180" s="5"/>
      <c r="O180" s="5"/>
      <c r="P180" s="5"/>
      <c r="Q180" s="5"/>
      <c r="R180" t="s">
        <v>71</v>
      </c>
    </row>
    <row r="181" spans="1:18" x14ac:dyDescent="0.25">
      <c r="A181" t="s">
        <v>102</v>
      </c>
      <c r="B181">
        <v>-122.55813499999999</v>
      </c>
      <c r="C181">
        <v>38.148122999999998</v>
      </c>
      <c r="D181" t="s">
        <v>70</v>
      </c>
      <c r="E181" s="6" t="s">
        <v>909</v>
      </c>
      <c r="F181" s="5" t="str">
        <f t="shared" si="4"/>
        <v>T1</v>
      </c>
      <c r="G181">
        <f t="shared" si="5"/>
        <v>160</v>
      </c>
      <c r="H181">
        <v>0</v>
      </c>
      <c r="I181">
        <v>0</v>
      </c>
      <c r="J181">
        <v>0</v>
      </c>
      <c r="K181">
        <v>0</v>
      </c>
      <c r="M181" s="5"/>
      <c r="N181" s="5"/>
      <c r="O181" s="5"/>
      <c r="P181" s="5"/>
      <c r="Q181" s="5"/>
      <c r="R181" t="s">
        <v>103</v>
      </c>
    </row>
    <row r="182" spans="1:18" x14ac:dyDescent="0.25">
      <c r="A182" t="s">
        <v>102</v>
      </c>
      <c r="B182">
        <v>-122.558206</v>
      </c>
      <c r="C182">
        <v>38.147939999999998</v>
      </c>
      <c r="D182" t="s">
        <v>70</v>
      </c>
      <c r="E182" s="6" t="s">
        <v>910</v>
      </c>
      <c r="F182" s="5" t="str">
        <f t="shared" si="4"/>
        <v>T1</v>
      </c>
      <c r="G182">
        <f t="shared" si="5"/>
        <v>180</v>
      </c>
      <c r="H182">
        <v>0</v>
      </c>
      <c r="I182">
        <v>0</v>
      </c>
      <c r="J182">
        <v>0</v>
      </c>
      <c r="K182">
        <v>0</v>
      </c>
      <c r="M182" s="5"/>
      <c r="N182" s="5"/>
      <c r="O182" s="5"/>
      <c r="P182" s="5"/>
      <c r="Q182" s="5"/>
      <c r="R182" t="s">
        <v>71</v>
      </c>
    </row>
    <row r="183" spans="1:18" x14ac:dyDescent="0.25">
      <c r="A183" t="s">
        <v>102</v>
      </c>
      <c r="B183">
        <v>-122.55829</v>
      </c>
      <c r="C183">
        <v>38.147761000000003</v>
      </c>
      <c r="D183" t="s">
        <v>70</v>
      </c>
      <c r="E183" s="6" t="s">
        <v>721</v>
      </c>
      <c r="F183" s="5" t="str">
        <f t="shared" si="4"/>
        <v>T1</v>
      </c>
      <c r="G183">
        <f t="shared" si="5"/>
        <v>200</v>
      </c>
      <c r="H183">
        <v>0</v>
      </c>
      <c r="I183">
        <v>0</v>
      </c>
      <c r="J183">
        <v>0</v>
      </c>
      <c r="K183">
        <v>0</v>
      </c>
      <c r="M183" s="5"/>
      <c r="N183" s="5"/>
      <c r="O183" s="5"/>
      <c r="P183" s="5"/>
      <c r="Q183" s="5"/>
    </row>
    <row r="184" spans="1:18" x14ac:dyDescent="0.25">
      <c r="A184" t="s">
        <v>102</v>
      </c>
      <c r="B184">
        <v>-122.558578</v>
      </c>
      <c r="C184">
        <v>38.14716</v>
      </c>
      <c r="D184" t="s">
        <v>70</v>
      </c>
      <c r="E184" s="6" t="s">
        <v>722</v>
      </c>
      <c r="F184" s="5" t="str">
        <f t="shared" si="4"/>
        <v>T2</v>
      </c>
      <c r="G184">
        <f t="shared" si="5"/>
        <v>20</v>
      </c>
      <c r="H184">
        <v>0</v>
      </c>
      <c r="I184">
        <v>0</v>
      </c>
      <c r="J184">
        <v>0</v>
      </c>
      <c r="K184">
        <v>0</v>
      </c>
      <c r="M184" s="5"/>
      <c r="N184" s="5"/>
      <c r="O184" s="5"/>
      <c r="P184" s="5"/>
      <c r="Q184" s="5"/>
      <c r="R184" t="s">
        <v>71</v>
      </c>
    </row>
    <row r="185" spans="1:18" x14ac:dyDescent="0.25">
      <c r="A185" t="s">
        <v>102</v>
      </c>
      <c r="B185">
        <v>-122.558387</v>
      </c>
      <c r="C185">
        <v>38.147060000000003</v>
      </c>
      <c r="D185" t="s">
        <v>70</v>
      </c>
      <c r="E185" s="6" t="s">
        <v>813</v>
      </c>
      <c r="F185" s="5" t="str">
        <f t="shared" si="4"/>
        <v>T2</v>
      </c>
      <c r="G185">
        <f t="shared" si="5"/>
        <v>40</v>
      </c>
      <c r="H185">
        <v>0</v>
      </c>
      <c r="I185">
        <v>0</v>
      </c>
      <c r="J185">
        <v>1</v>
      </c>
      <c r="K185">
        <v>1</v>
      </c>
      <c r="M185" s="5"/>
      <c r="N185" s="5"/>
      <c r="O185" s="5"/>
      <c r="P185" s="5"/>
      <c r="Q185" s="5"/>
      <c r="R185" t="s">
        <v>101</v>
      </c>
    </row>
    <row r="186" spans="1:18" x14ac:dyDescent="0.25">
      <c r="A186" t="s">
        <v>102</v>
      </c>
      <c r="B186">
        <v>-122.558184</v>
      </c>
      <c r="C186">
        <v>38.146949999999997</v>
      </c>
      <c r="D186" t="s">
        <v>70</v>
      </c>
      <c r="E186" s="6" t="s">
        <v>911</v>
      </c>
      <c r="F186" s="5" t="str">
        <f t="shared" si="4"/>
        <v>T2</v>
      </c>
      <c r="G186">
        <f t="shared" si="5"/>
        <v>60</v>
      </c>
      <c r="H186">
        <v>0</v>
      </c>
      <c r="I186">
        <v>1</v>
      </c>
      <c r="J186">
        <v>0</v>
      </c>
      <c r="K186">
        <v>0</v>
      </c>
      <c r="M186" s="5"/>
      <c r="N186" s="5"/>
      <c r="O186" s="5"/>
      <c r="P186" s="5"/>
      <c r="Q186" s="5"/>
    </row>
    <row r="187" spans="1:18" x14ac:dyDescent="0.25">
      <c r="A187" t="s">
        <v>102</v>
      </c>
      <c r="B187">
        <v>-122.558002</v>
      </c>
      <c r="C187">
        <v>38.146825</v>
      </c>
      <c r="D187" t="s">
        <v>70</v>
      </c>
      <c r="E187" s="6" t="s">
        <v>912</v>
      </c>
      <c r="F187" s="5" t="str">
        <f t="shared" si="4"/>
        <v>T2</v>
      </c>
      <c r="G187">
        <f t="shared" si="5"/>
        <v>80</v>
      </c>
      <c r="H187">
        <v>0</v>
      </c>
      <c r="I187">
        <v>0</v>
      </c>
      <c r="J187">
        <v>0</v>
      </c>
      <c r="K187">
        <v>0</v>
      </c>
      <c r="M187" s="5"/>
      <c r="N187" s="5"/>
      <c r="O187" s="5"/>
      <c r="P187" s="5"/>
      <c r="Q187" s="5"/>
      <c r="R187" t="s">
        <v>71</v>
      </c>
    </row>
    <row r="188" spans="1:18" x14ac:dyDescent="0.25">
      <c r="A188" t="s">
        <v>102</v>
      </c>
      <c r="B188">
        <v>-122.557805</v>
      </c>
      <c r="C188">
        <v>38.146706999999999</v>
      </c>
      <c r="D188" t="s">
        <v>70</v>
      </c>
      <c r="E188" s="6" t="s">
        <v>913</v>
      </c>
      <c r="F188" s="5" t="str">
        <f t="shared" si="4"/>
        <v>T2</v>
      </c>
      <c r="G188">
        <f t="shared" si="5"/>
        <v>100</v>
      </c>
      <c r="H188">
        <v>0</v>
      </c>
      <c r="I188">
        <v>0</v>
      </c>
      <c r="J188">
        <v>0</v>
      </c>
      <c r="K188">
        <v>0</v>
      </c>
      <c r="M188" s="5"/>
      <c r="N188" s="5"/>
      <c r="O188" s="5"/>
      <c r="P188" s="5"/>
      <c r="Q188" s="5"/>
      <c r="R188" t="s">
        <v>71</v>
      </c>
    </row>
    <row r="189" spans="1:18" x14ac:dyDescent="0.25">
      <c r="A189" t="s">
        <v>102</v>
      </c>
      <c r="B189">
        <v>-122.557609</v>
      </c>
      <c r="C189">
        <v>38.146593000000003</v>
      </c>
      <c r="D189" t="s">
        <v>70</v>
      </c>
      <c r="E189" s="6" t="s">
        <v>914</v>
      </c>
      <c r="F189" s="5" t="str">
        <f t="shared" si="4"/>
        <v>T2</v>
      </c>
      <c r="G189">
        <f t="shared" si="5"/>
        <v>120</v>
      </c>
      <c r="H189">
        <v>0</v>
      </c>
      <c r="I189">
        <v>0</v>
      </c>
      <c r="J189">
        <v>0</v>
      </c>
      <c r="K189">
        <v>0</v>
      </c>
      <c r="M189" s="5"/>
      <c r="N189" s="5"/>
      <c r="O189" s="5"/>
      <c r="P189" s="5"/>
      <c r="Q189" s="5"/>
      <c r="R189" t="s">
        <v>71</v>
      </c>
    </row>
    <row r="190" spans="1:18" x14ac:dyDescent="0.25">
      <c r="A190" t="s">
        <v>102</v>
      </c>
      <c r="B190">
        <v>-122.557422</v>
      </c>
      <c r="C190">
        <v>38.146467000000001</v>
      </c>
      <c r="D190" t="s">
        <v>70</v>
      </c>
      <c r="E190" s="6" t="s">
        <v>915</v>
      </c>
      <c r="F190" s="5" t="str">
        <f t="shared" si="4"/>
        <v>T2</v>
      </c>
      <c r="G190">
        <f t="shared" si="5"/>
        <v>140</v>
      </c>
      <c r="H190">
        <v>0</v>
      </c>
      <c r="I190">
        <v>0</v>
      </c>
      <c r="J190">
        <v>0</v>
      </c>
      <c r="K190">
        <v>0</v>
      </c>
      <c r="M190" s="5"/>
      <c r="N190" s="5"/>
      <c r="O190" s="5"/>
      <c r="P190" s="5"/>
      <c r="Q190" s="5"/>
      <c r="R190" t="s">
        <v>71</v>
      </c>
    </row>
    <row r="191" spans="1:18" x14ac:dyDescent="0.25">
      <c r="A191" t="s">
        <v>102</v>
      </c>
      <c r="B191">
        <v>-122.557242</v>
      </c>
      <c r="C191">
        <v>38.146360000000001</v>
      </c>
      <c r="D191" t="s">
        <v>70</v>
      </c>
      <c r="E191" s="6" t="s">
        <v>916</v>
      </c>
      <c r="F191" s="5" t="str">
        <f t="shared" si="4"/>
        <v>T2</v>
      </c>
      <c r="G191">
        <f t="shared" si="5"/>
        <v>160</v>
      </c>
      <c r="H191">
        <v>0</v>
      </c>
      <c r="I191">
        <v>0</v>
      </c>
      <c r="J191">
        <v>0</v>
      </c>
      <c r="K191">
        <v>0</v>
      </c>
      <c r="M191" s="5"/>
      <c r="N191" s="5"/>
      <c r="O191" s="5"/>
      <c r="P191" s="5"/>
      <c r="Q191" s="5"/>
      <c r="R191" t="s">
        <v>71</v>
      </c>
    </row>
    <row r="192" spans="1:18" x14ac:dyDescent="0.25">
      <c r="A192" t="s">
        <v>102</v>
      </c>
      <c r="B192">
        <v>-122.55705399999999</v>
      </c>
      <c r="C192">
        <v>38.146234</v>
      </c>
      <c r="D192" t="s">
        <v>70</v>
      </c>
      <c r="E192" s="6" t="s">
        <v>917</v>
      </c>
      <c r="F192" s="5" t="str">
        <f t="shared" si="4"/>
        <v>T2</v>
      </c>
      <c r="G192">
        <f t="shared" si="5"/>
        <v>180</v>
      </c>
      <c r="H192">
        <v>0</v>
      </c>
      <c r="I192">
        <v>0</v>
      </c>
      <c r="J192">
        <v>0</v>
      </c>
      <c r="K192">
        <v>0</v>
      </c>
      <c r="M192" s="5"/>
      <c r="N192" s="5"/>
      <c r="O192" s="5"/>
      <c r="P192" s="5"/>
      <c r="Q192" s="5"/>
      <c r="R192" t="s">
        <v>108</v>
      </c>
    </row>
    <row r="193" spans="1:28" x14ac:dyDescent="0.25">
      <c r="A193" t="s">
        <v>102</v>
      </c>
      <c r="B193">
        <v>-122.556864</v>
      </c>
      <c r="C193">
        <v>38.146112000000002</v>
      </c>
      <c r="D193" t="s">
        <v>70</v>
      </c>
      <c r="E193" s="6" t="s">
        <v>723</v>
      </c>
      <c r="F193" s="5" t="str">
        <f t="shared" si="4"/>
        <v>T2</v>
      </c>
      <c r="G193">
        <f t="shared" si="5"/>
        <v>200</v>
      </c>
      <c r="H193">
        <v>0</v>
      </c>
      <c r="I193">
        <v>0</v>
      </c>
      <c r="J193">
        <v>1</v>
      </c>
      <c r="K193">
        <v>0</v>
      </c>
      <c r="M193" s="5"/>
      <c r="N193" s="5"/>
      <c r="O193" s="5"/>
      <c r="P193" s="5"/>
      <c r="Q193" s="5"/>
    </row>
    <row r="194" spans="1:28" x14ac:dyDescent="0.25">
      <c r="A194" t="s">
        <v>109</v>
      </c>
      <c r="B194">
        <v>-122.10418799999999</v>
      </c>
      <c r="C194">
        <v>37.452682000000003</v>
      </c>
      <c r="D194" t="s">
        <v>7</v>
      </c>
      <c r="E194" s="6" t="s">
        <v>110</v>
      </c>
      <c r="F194" s="5" t="str">
        <f t="shared" ref="F194:F257" si="6">MID(E194,SEARCH("_",E194)+1,SEARCH("_",E194, SEARCH("_",E194)+1)-SEARCH("_",E194)-1)</f>
        <v>T1</v>
      </c>
      <c r="G194">
        <f t="shared" ref="G194:G257" si="7">_xlfn.TEXTAFTER(E194, "_",2)*1</f>
        <v>20</v>
      </c>
      <c r="H194">
        <v>0</v>
      </c>
      <c r="I194">
        <v>0</v>
      </c>
      <c r="J194">
        <v>0</v>
      </c>
      <c r="K194">
        <v>0</v>
      </c>
      <c r="M194" s="5"/>
      <c r="N194" s="5"/>
      <c r="O194" s="5"/>
      <c r="P194" s="5"/>
      <c r="Q194" s="5"/>
      <c r="T194">
        <f>SUM(H194:H202)/COUNTA(H194:H202)</f>
        <v>0.44444444444444442</v>
      </c>
      <c r="U194">
        <f>SUM(I194:I202)/COUNTA(I194:I202)</f>
        <v>0</v>
      </c>
      <c r="V194">
        <f>SUM(J194:J202)/COUNTA(J194:J202)</f>
        <v>0</v>
      </c>
      <c r="W194">
        <f>SUM(K194:K202)/COUNTA(K194:K202)</f>
        <v>0</v>
      </c>
      <c r="X194" t="s">
        <v>663</v>
      </c>
      <c r="Y194" s="6" t="e">
        <f>AVERAGE(M194:M202)</f>
        <v>#DIV/0!</v>
      </c>
      <c r="Z194">
        <v>1</v>
      </c>
      <c r="AA194" t="e">
        <f>SUM(Q194:Q202)/COUNTA(Q194:Q202)</f>
        <v>#DIV/0!</v>
      </c>
      <c r="AB194" t="e">
        <f>SUM(P194:P202)/COUNTA(P194:P202)</f>
        <v>#DIV/0!</v>
      </c>
    </row>
    <row r="195" spans="1:28" x14ac:dyDescent="0.25">
      <c r="A195" t="s">
        <v>109</v>
      </c>
      <c r="B195">
        <v>-122.10453200000001</v>
      </c>
      <c r="C195">
        <v>37.452688999999999</v>
      </c>
      <c r="D195" t="s">
        <v>7</v>
      </c>
      <c r="E195" s="6" t="s">
        <v>111</v>
      </c>
      <c r="F195" s="5" t="str">
        <f t="shared" si="6"/>
        <v>T1</v>
      </c>
      <c r="G195">
        <f t="shared" si="7"/>
        <v>40</v>
      </c>
      <c r="H195">
        <v>1</v>
      </c>
      <c r="I195">
        <v>0</v>
      </c>
      <c r="J195">
        <v>0</v>
      </c>
      <c r="K195">
        <v>0</v>
      </c>
      <c r="M195" s="5"/>
      <c r="N195" s="5"/>
      <c r="O195" s="5"/>
      <c r="P195" s="5"/>
      <c r="Q195" s="5"/>
    </row>
    <row r="196" spans="1:28" x14ac:dyDescent="0.25">
      <c r="A196" t="s">
        <v>109</v>
      </c>
      <c r="B196">
        <v>-122.104761</v>
      </c>
      <c r="C196">
        <v>37.452626000000002</v>
      </c>
      <c r="D196" t="s">
        <v>7</v>
      </c>
      <c r="E196" s="6" t="s">
        <v>112</v>
      </c>
      <c r="F196" s="5" t="str">
        <f t="shared" si="6"/>
        <v>T1</v>
      </c>
      <c r="G196">
        <f t="shared" si="7"/>
        <v>60</v>
      </c>
      <c r="H196">
        <v>1</v>
      </c>
      <c r="I196">
        <v>0</v>
      </c>
      <c r="J196">
        <v>0</v>
      </c>
      <c r="K196">
        <v>0</v>
      </c>
      <c r="M196" s="5"/>
      <c r="N196" s="5"/>
      <c r="O196" s="5"/>
      <c r="P196" s="5"/>
      <c r="Q196" s="5"/>
    </row>
    <row r="197" spans="1:28" x14ac:dyDescent="0.25">
      <c r="A197" t="s">
        <v>109</v>
      </c>
      <c r="B197">
        <v>-122.104828</v>
      </c>
      <c r="C197">
        <v>37.452553999999999</v>
      </c>
      <c r="D197" t="s">
        <v>7</v>
      </c>
      <c r="E197" s="6" t="s">
        <v>113</v>
      </c>
      <c r="F197" s="5" t="str">
        <f t="shared" si="6"/>
        <v>T1</v>
      </c>
      <c r="G197">
        <f t="shared" si="7"/>
        <v>80</v>
      </c>
      <c r="H197">
        <v>1</v>
      </c>
      <c r="I197">
        <v>0</v>
      </c>
      <c r="J197">
        <v>0</v>
      </c>
      <c r="K197">
        <v>0</v>
      </c>
      <c r="M197" s="5"/>
      <c r="N197" s="5"/>
      <c r="O197" s="5"/>
      <c r="P197" s="5"/>
      <c r="Q197" s="5"/>
    </row>
    <row r="198" spans="1:28" x14ac:dyDescent="0.25">
      <c r="A198" t="s">
        <v>109</v>
      </c>
      <c r="B198">
        <v>-122.10306799999999</v>
      </c>
      <c r="C198">
        <v>37.454631999999997</v>
      </c>
      <c r="D198" t="s">
        <v>7</v>
      </c>
      <c r="E198" s="6" t="s">
        <v>114</v>
      </c>
      <c r="F198" s="5" t="str">
        <f t="shared" si="6"/>
        <v>T2</v>
      </c>
      <c r="G198">
        <f t="shared" si="7"/>
        <v>20</v>
      </c>
      <c r="H198">
        <v>1</v>
      </c>
      <c r="I198">
        <v>0</v>
      </c>
      <c r="J198">
        <v>0</v>
      </c>
      <c r="K198">
        <v>0</v>
      </c>
      <c r="M198" s="5"/>
      <c r="N198" s="5"/>
      <c r="O198" s="5"/>
      <c r="P198" s="5"/>
      <c r="Q198" s="5"/>
    </row>
    <row r="199" spans="1:28" x14ac:dyDescent="0.25">
      <c r="A199" t="s">
        <v>109</v>
      </c>
      <c r="B199">
        <v>-122.103296</v>
      </c>
      <c r="C199">
        <v>37.454889000000001</v>
      </c>
      <c r="D199" t="s">
        <v>7</v>
      </c>
      <c r="E199" s="6" t="s">
        <v>115</v>
      </c>
      <c r="F199" s="5" t="str">
        <f t="shared" si="6"/>
        <v>T2</v>
      </c>
      <c r="G199">
        <f t="shared" si="7"/>
        <v>40</v>
      </c>
      <c r="H199">
        <v>0</v>
      </c>
      <c r="I199">
        <v>0</v>
      </c>
      <c r="J199">
        <v>0</v>
      </c>
      <c r="K199">
        <v>0</v>
      </c>
      <c r="M199" s="5"/>
      <c r="N199" s="5"/>
      <c r="O199" s="5"/>
      <c r="P199" s="5"/>
      <c r="Q199" s="5"/>
    </row>
    <row r="200" spans="1:28" x14ac:dyDescent="0.25">
      <c r="A200" t="s">
        <v>109</v>
      </c>
      <c r="B200">
        <v>-122.103421</v>
      </c>
      <c r="C200">
        <v>37.454954999999998</v>
      </c>
      <c r="D200" t="s">
        <v>7</v>
      </c>
      <c r="E200" s="6" t="s">
        <v>116</v>
      </c>
      <c r="F200" s="5" t="str">
        <f t="shared" si="6"/>
        <v>T2</v>
      </c>
      <c r="G200">
        <f t="shared" si="7"/>
        <v>60</v>
      </c>
      <c r="H200">
        <v>0</v>
      </c>
      <c r="I200">
        <v>0</v>
      </c>
      <c r="J200">
        <v>0</v>
      </c>
      <c r="K200">
        <v>0</v>
      </c>
      <c r="M200" s="5"/>
      <c r="N200" s="5"/>
      <c r="O200" s="5"/>
      <c r="P200" s="5"/>
      <c r="Q200" s="5"/>
    </row>
    <row r="201" spans="1:28" x14ac:dyDescent="0.25">
      <c r="A201" t="s">
        <v>109</v>
      </c>
      <c r="B201">
        <v>-122.103678</v>
      </c>
      <c r="C201">
        <v>37.454965000000001</v>
      </c>
      <c r="D201" t="s">
        <v>7</v>
      </c>
      <c r="E201" s="6" t="s">
        <v>117</v>
      </c>
      <c r="F201" s="5" t="str">
        <f t="shared" si="6"/>
        <v>T2</v>
      </c>
      <c r="G201">
        <f t="shared" si="7"/>
        <v>80</v>
      </c>
      <c r="H201">
        <v>0</v>
      </c>
      <c r="I201">
        <v>0</v>
      </c>
      <c r="J201">
        <v>0</v>
      </c>
      <c r="K201">
        <v>0</v>
      </c>
      <c r="M201" s="5"/>
      <c r="N201" s="5"/>
      <c r="O201" s="5"/>
      <c r="P201" s="5"/>
      <c r="Q201" s="5"/>
    </row>
    <row r="202" spans="1:28" x14ac:dyDescent="0.25">
      <c r="A202" t="s">
        <v>109</v>
      </c>
      <c r="B202">
        <v>-122.10378799999999</v>
      </c>
      <c r="C202">
        <v>37.455126999999997</v>
      </c>
      <c r="D202" t="s">
        <v>7</v>
      </c>
      <c r="E202" s="6" t="s">
        <v>118</v>
      </c>
      <c r="F202" s="5" t="str">
        <f t="shared" si="6"/>
        <v>T2</v>
      </c>
      <c r="G202">
        <f t="shared" si="7"/>
        <v>100</v>
      </c>
      <c r="H202">
        <v>0</v>
      </c>
      <c r="I202">
        <v>0</v>
      </c>
      <c r="J202">
        <v>0</v>
      </c>
      <c r="K202">
        <v>0</v>
      </c>
      <c r="M202" s="5"/>
      <c r="N202" s="5"/>
      <c r="O202" s="5"/>
      <c r="P202" s="5"/>
      <c r="Q202" s="5"/>
    </row>
    <row r="203" spans="1:28" x14ac:dyDescent="0.25">
      <c r="A203" t="s">
        <v>119</v>
      </c>
      <c r="B203">
        <v>-122.467556</v>
      </c>
      <c r="C203">
        <v>38.003587000000003</v>
      </c>
      <c r="D203" t="s">
        <v>70</v>
      </c>
      <c r="E203" s="6" t="s">
        <v>724</v>
      </c>
      <c r="F203" s="5" t="str">
        <f t="shared" si="6"/>
        <v>T1</v>
      </c>
      <c r="G203">
        <f t="shared" si="7"/>
        <v>20</v>
      </c>
      <c r="H203">
        <v>0</v>
      </c>
      <c r="I203">
        <v>0</v>
      </c>
      <c r="J203">
        <v>0</v>
      </c>
      <c r="K203">
        <v>0</v>
      </c>
      <c r="M203" s="5"/>
      <c r="N203" s="5"/>
      <c r="O203" s="5"/>
      <c r="P203" s="5"/>
      <c r="Q203" s="5"/>
      <c r="R203" t="s">
        <v>71</v>
      </c>
      <c r="T203">
        <f>SUM(H203:H218)/COUNTA(H203:H218)</f>
        <v>0</v>
      </c>
      <c r="U203">
        <f>SUM(I203:I218)/COUNTA(I203:I218)</f>
        <v>0.125</v>
      </c>
      <c r="V203">
        <f>SUM(J203:J218)/COUNTA(J203:J218)</f>
        <v>6.25E-2</v>
      </c>
      <c r="W203">
        <f>SUM(K203:K218)/COUNTA(K203:K218)</f>
        <v>0</v>
      </c>
      <c r="X203" t="e">
        <f>SUM(L203:L218)/COUNTA(L203:L218)</f>
        <v>#DIV/0!</v>
      </c>
      <c r="Y203" s="6" t="s">
        <v>663</v>
      </c>
      <c r="Z203" t="e">
        <f>SUM(N203:N218)/COUNTA(N203:N218)</f>
        <v>#DIV/0!</v>
      </c>
      <c r="AA203" t="s">
        <v>663</v>
      </c>
      <c r="AB203" t="s">
        <v>663</v>
      </c>
    </row>
    <row r="204" spans="1:28" x14ac:dyDescent="0.25">
      <c r="A204" t="s">
        <v>119</v>
      </c>
      <c r="B204">
        <v>-122.467589</v>
      </c>
      <c r="C204">
        <v>38.003400999999997</v>
      </c>
      <c r="D204" t="s">
        <v>70</v>
      </c>
      <c r="E204" s="6" t="s">
        <v>814</v>
      </c>
      <c r="F204" s="5" t="str">
        <f t="shared" si="6"/>
        <v>T1</v>
      </c>
      <c r="G204">
        <f t="shared" si="7"/>
        <v>40</v>
      </c>
      <c r="H204">
        <v>0</v>
      </c>
      <c r="I204">
        <v>0</v>
      </c>
      <c r="J204">
        <v>0</v>
      </c>
      <c r="K204">
        <v>0</v>
      </c>
      <c r="M204" s="5"/>
      <c r="N204" s="5"/>
      <c r="O204" s="5"/>
      <c r="P204" s="5"/>
      <c r="Q204" s="5"/>
      <c r="R204" t="s">
        <v>71</v>
      </c>
    </row>
    <row r="205" spans="1:28" x14ac:dyDescent="0.25">
      <c r="A205" t="s">
        <v>119</v>
      </c>
      <c r="B205">
        <v>-122.467631</v>
      </c>
      <c r="C205">
        <v>38.003183999999997</v>
      </c>
      <c r="D205" t="s">
        <v>70</v>
      </c>
      <c r="E205" s="6" t="s">
        <v>918</v>
      </c>
      <c r="F205" s="5" t="str">
        <f t="shared" si="6"/>
        <v>T1</v>
      </c>
      <c r="G205">
        <f t="shared" si="7"/>
        <v>60</v>
      </c>
      <c r="H205">
        <v>0</v>
      </c>
      <c r="I205">
        <v>0</v>
      </c>
      <c r="J205">
        <v>0</v>
      </c>
      <c r="K205">
        <v>0</v>
      </c>
      <c r="M205" s="5"/>
      <c r="N205" s="5"/>
      <c r="O205" s="5"/>
      <c r="P205" s="5"/>
      <c r="Q205" s="5"/>
    </row>
    <row r="206" spans="1:28" x14ac:dyDescent="0.25">
      <c r="A206" t="s">
        <v>119</v>
      </c>
      <c r="B206">
        <v>-122.467859</v>
      </c>
      <c r="C206">
        <v>38.003183999999997</v>
      </c>
      <c r="D206" t="s">
        <v>70</v>
      </c>
      <c r="E206" s="6" t="s">
        <v>919</v>
      </c>
      <c r="F206" s="5" t="str">
        <f t="shared" si="6"/>
        <v>T1</v>
      </c>
      <c r="G206">
        <f t="shared" si="7"/>
        <v>80</v>
      </c>
      <c r="H206">
        <v>0</v>
      </c>
      <c r="I206">
        <v>0</v>
      </c>
      <c r="J206">
        <v>0</v>
      </c>
      <c r="K206">
        <v>0</v>
      </c>
      <c r="M206" s="5"/>
      <c r="N206" s="5"/>
      <c r="O206" s="5"/>
      <c r="P206" s="5"/>
      <c r="Q206" s="5"/>
      <c r="R206" t="s">
        <v>71</v>
      </c>
    </row>
    <row r="207" spans="1:28" x14ac:dyDescent="0.25">
      <c r="A207" t="s">
        <v>119</v>
      </c>
      <c r="B207">
        <v>-122.46808299999999</v>
      </c>
      <c r="C207">
        <v>38.003236000000001</v>
      </c>
      <c r="D207" t="s">
        <v>70</v>
      </c>
      <c r="E207" s="6" t="s">
        <v>920</v>
      </c>
      <c r="F207" s="5" t="str">
        <f t="shared" si="6"/>
        <v>T1</v>
      </c>
      <c r="G207">
        <f t="shared" si="7"/>
        <v>100</v>
      </c>
      <c r="H207">
        <v>0</v>
      </c>
      <c r="I207">
        <v>0</v>
      </c>
      <c r="J207">
        <v>0</v>
      </c>
      <c r="K207">
        <v>0</v>
      </c>
      <c r="M207" s="5"/>
      <c r="N207" s="5"/>
      <c r="O207" s="5"/>
      <c r="P207" s="5"/>
      <c r="Q207" s="5"/>
      <c r="R207" t="s">
        <v>71</v>
      </c>
    </row>
    <row r="208" spans="1:28" x14ac:dyDescent="0.25">
      <c r="A208" t="s">
        <v>119</v>
      </c>
      <c r="B208">
        <v>-122.468323</v>
      </c>
      <c r="C208">
        <v>38.003286000000003</v>
      </c>
      <c r="D208" t="s">
        <v>70</v>
      </c>
      <c r="E208" s="6" t="s">
        <v>921</v>
      </c>
      <c r="F208" s="5" t="str">
        <f t="shared" si="6"/>
        <v>T1</v>
      </c>
      <c r="G208">
        <f t="shared" si="7"/>
        <v>120</v>
      </c>
      <c r="H208">
        <v>0</v>
      </c>
      <c r="I208">
        <v>0</v>
      </c>
      <c r="J208">
        <v>0</v>
      </c>
      <c r="K208">
        <v>0</v>
      </c>
      <c r="M208" s="5"/>
      <c r="N208" s="5"/>
      <c r="O208" s="5"/>
      <c r="P208" s="5"/>
      <c r="Q208" s="5"/>
      <c r="R208" t="s">
        <v>71</v>
      </c>
    </row>
    <row r="209" spans="1:28" x14ac:dyDescent="0.25">
      <c r="A209" t="s">
        <v>119</v>
      </c>
      <c r="B209">
        <v>-122.468563</v>
      </c>
      <c r="C209">
        <v>38.003301999999998</v>
      </c>
      <c r="D209" t="s">
        <v>70</v>
      </c>
      <c r="E209" s="6" t="s">
        <v>922</v>
      </c>
      <c r="F209" s="5" t="str">
        <f t="shared" si="6"/>
        <v>T1</v>
      </c>
      <c r="G209">
        <f t="shared" si="7"/>
        <v>140</v>
      </c>
      <c r="H209">
        <v>0</v>
      </c>
      <c r="I209">
        <v>0</v>
      </c>
      <c r="J209">
        <v>0</v>
      </c>
      <c r="K209">
        <v>0</v>
      </c>
      <c r="M209" s="5"/>
      <c r="N209" s="5"/>
      <c r="O209" s="5"/>
      <c r="P209" s="5"/>
      <c r="Q209" s="5"/>
      <c r="R209" t="s">
        <v>71</v>
      </c>
    </row>
    <row r="210" spans="1:28" x14ac:dyDescent="0.25">
      <c r="A210" t="s">
        <v>119</v>
      </c>
      <c r="B210">
        <v>-122.46878700000001</v>
      </c>
      <c r="C210">
        <v>38.003326000000001</v>
      </c>
      <c r="D210" t="s">
        <v>70</v>
      </c>
      <c r="E210" s="6" t="s">
        <v>923</v>
      </c>
      <c r="F210" s="5" t="str">
        <f t="shared" si="6"/>
        <v>T1</v>
      </c>
      <c r="G210">
        <f t="shared" si="7"/>
        <v>160</v>
      </c>
      <c r="H210">
        <v>0</v>
      </c>
      <c r="I210">
        <v>0</v>
      </c>
      <c r="J210">
        <v>0</v>
      </c>
      <c r="K210">
        <v>0</v>
      </c>
      <c r="M210" s="5"/>
      <c r="N210" s="5"/>
      <c r="O210" s="5"/>
      <c r="P210" s="5"/>
      <c r="Q210" s="5"/>
      <c r="R210" t="s">
        <v>71</v>
      </c>
    </row>
    <row r="211" spans="1:28" x14ac:dyDescent="0.25">
      <c r="A211" t="s">
        <v>119</v>
      </c>
      <c r="B211">
        <v>-122.46901699999999</v>
      </c>
      <c r="C211">
        <v>38.003368999999999</v>
      </c>
      <c r="D211" t="s">
        <v>70</v>
      </c>
      <c r="E211" s="6" t="s">
        <v>924</v>
      </c>
      <c r="F211" s="5" t="str">
        <f t="shared" si="6"/>
        <v>T1</v>
      </c>
      <c r="G211">
        <f t="shared" si="7"/>
        <v>180</v>
      </c>
      <c r="H211">
        <v>0</v>
      </c>
      <c r="I211">
        <v>0</v>
      </c>
      <c r="J211">
        <v>0</v>
      </c>
      <c r="K211">
        <v>0</v>
      </c>
      <c r="M211" s="5"/>
      <c r="N211" s="5"/>
      <c r="O211" s="5"/>
      <c r="P211" s="5"/>
      <c r="Q211" s="5"/>
      <c r="R211" t="s">
        <v>71</v>
      </c>
    </row>
    <row r="212" spans="1:28" x14ac:dyDescent="0.25">
      <c r="A212" t="s">
        <v>119</v>
      </c>
      <c r="B212">
        <v>-122.469249</v>
      </c>
      <c r="C212">
        <v>38.003447000000001</v>
      </c>
      <c r="D212" t="s">
        <v>70</v>
      </c>
      <c r="E212" s="6" t="s">
        <v>725</v>
      </c>
      <c r="F212" s="5" t="str">
        <f t="shared" si="6"/>
        <v>T1</v>
      </c>
      <c r="G212">
        <f t="shared" si="7"/>
        <v>200</v>
      </c>
      <c r="H212">
        <v>0</v>
      </c>
      <c r="I212">
        <v>0</v>
      </c>
      <c r="J212">
        <v>0</v>
      </c>
      <c r="K212">
        <v>0</v>
      </c>
      <c r="M212" s="5"/>
      <c r="N212" s="5"/>
      <c r="O212" s="5"/>
      <c r="P212" s="5"/>
      <c r="Q212" s="5"/>
      <c r="R212" t="s">
        <v>71</v>
      </c>
    </row>
    <row r="213" spans="1:28" x14ac:dyDescent="0.25">
      <c r="A213" t="s">
        <v>119</v>
      </c>
      <c r="B213">
        <v>-122.469471</v>
      </c>
      <c r="C213">
        <v>38.003526999999998</v>
      </c>
      <c r="D213" t="s">
        <v>70</v>
      </c>
      <c r="E213" s="6" t="s">
        <v>726</v>
      </c>
      <c r="F213" s="5" t="str">
        <f t="shared" si="6"/>
        <v>T2</v>
      </c>
      <c r="G213">
        <f t="shared" si="7"/>
        <v>20</v>
      </c>
      <c r="H213">
        <v>0</v>
      </c>
      <c r="I213">
        <v>0</v>
      </c>
      <c r="J213">
        <v>0</v>
      </c>
      <c r="K213">
        <v>0</v>
      </c>
      <c r="M213" s="5"/>
      <c r="N213" s="5"/>
      <c r="O213" s="5"/>
      <c r="P213" s="5"/>
      <c r="Q213" s="5"/>
    </row>
    <row r="214" spans="1:28" x14ac:dyDescent="0.25">
      <c r="A214" t="s">
        <v>119</v>
      </c>
      <c r="B214">
        <v>-122.469657</v>
      </c>
      <c r="C214">
        <v>38.003633999999998</v>
      </c>
      <c r="D214" t="s">
        <v>70</v>
      </c>
      <c r="E214" s="6" t="s">
        <v>815</v>
      </c>
      <c r="F214" s="5" t="str">
        <f t="shared" si="6"/>
        <v>T2</v>
      </c>
      <c r="G214">
        <f t="shared" si="7"/>
        <v>40</v>
      </c>
      <c r="H214">
        <v>0</v>
      </c>
      <c r="I214">
        <v>0</v>
      </c>
      <c r="J214">
        <v>1</v>
      </c>
      <c r="K214">
        <v>0</v>
      </c>
      <c r="M214" s="5"/>
      <c r="N214" s="5"/>
      <c r="O214" s="5"/>
      <c r="P214" s="5"/>
      <c r="Q214" s="5"/>
    </row>
    <row r="215" spans="1:28" x14ac:dyDescent="0.25">
      <c r="A215" t="s">
        <v>119</v>
      </c>
      <c r="B215">
        <v>-122.46986</v>
      </c>
      <c r="C215">
        <v>38.003745000000002</v>
      </c>
      <c r="D215" t="s">
        <v>70</v>
      </c>
      <c r="E215" s="6" t="s">
        <v>925</v>
      </c>
      <c r="F215" s="5" t="str">
        <f t="shared" si="6"/>
        <v>T2</v>
      </c>
      <c r="G215">
        <f t="shared" si="7"/>
        <v>60</v>
      </c>
      <c r="H215">
        <v>0</v>
      </c>
      <c r="I215">
        <v>0</v>
      </c>
      <c r="J215">
        <v>0</v>
      </c>
      <c r="K215">
        <v>0</v>
      </c>
      <c r="M215" s="5"/>
      <c r="N215" s="5"/>
      <c r="O215" s="5"/>
      <c r="P215" s="5"/>
      <c r="Q215" s="5"/>
    </row>
    <row r="216" spans="1:28" x14ac:dyDescent="0.25">
      <c r="A216" t="s">
        <v>119</v>
      </c>
      <c r="B216">
        <v>-122.470084</v>
      </c>
      <c r="C216">
        <v>38.003832000000003</v>
      </c>
      <c r="D216" t="s">
        <v>70</v>
      </c>
      <c r="E216" s="6" t="s">
        <v>926</v>
      </c>
      <c r="F216" s="5" t="str">
        <f t="shared" si="6"/>
        <v>T2</v>
      </c>
      <c r="G216">
        <f t="shared" si="7"/>
        <v>80</v>
      </c>
      <c r="H216">
        <v>0</v>
      </c>
      <c r="I216">
        <v>1</v>
      </c>
      <c r="J216">
        <v>0</v>
      </c>
      <c r="K216">
        <v>0</v>
      </c>
      <c r="M216" s="5"/>
      <c r="N216" s="5"/>
      <c r="O216" s="5"/>
      <c r="P216" s="5"/>
      <c r="Q216" s="5"/>
    </row>
    <row r="217" spans="1:28" x14ac:dyDescent="0.25">
      <c r="A217" t="s">
        <v>119</v>
      </c>
      <c r="B217">
        <v>-122.470198</v>
      </c>
      <c r="C217">
        <v>38.003976999999999</v>
      </c>
      <c r="D217" t="s">
        <v>70</v>
      </c>
      <c r="E217" s="6" t="s">
        <v>927</v>
      </c>
      <c r="F217" s="5" t="str">
        <f t="shared" si="6"/>
        <v>T2</v>
      </c>
      <c r="G217">
        <f t="shared" si="7"/>
        <v>100</v>
      </c>
      <c r="H217">
        <v>0</v>
      </c>
      <c r="I217">
        <v>0</v>
      </c>
      <c r="J217">
        <v>0</v>
      </c>
      <c r="K217">
        <v>0</v>
      </c>
      <c r="M217" s="5"/>
      <c r="N217" s="5"/>
      <c r="O217" s="5"/>
      <c r="P217" s="5"/>
      <c r="Q217" s="5"/>
    </row>
    <row r="218" spans="1:28" x14ac:dyDescent="0.25">
      <c r="A218" t="s">
        <v>119</v>
      </c>
      <c r="B218">
        <v>-122.470387</v>
      </c>
      <c r="C218">
        <v>38.004119000000003</v>
      </c>
      <c r="D218" t="s">
        <v>70</v>
      </c>
      <c r="E218" s="6" t="s">
        <v>928</v>
      </c>
      <c r="F218" s="5" t="str">
        <f t="shared" si="6"/>
        <v>T2</v>
      </c>
      <c r="G218">
        <f t="shared" si="7"/>
        <v>120</v>
      </c>
      <c r="H218">
        <v>0</v>
      </c>
      <c r="I218">
        <v>1</v>
      </c>
      <c r="J218">
        <v>0</v>
      </c>
      <c r="K218">
        <v>0</v>
      </c>
      <c r="M218" s="5"/>
      <c r="N218" s="5"/>
      <c r="O218" s="5"/>
      <c r="P218" s="5"/>
      <c r="Q218" s="5"/>
    </row>
    <row r="219" spans="1:28" x14ac:dyDescent="0.25">
      <c r="A219" t="s">
        <v>661</v>
      </c>
      <c r="B219">
        <v>-122.49612399999999</v>
      </c>
      <c r="C219">
        <v>37.921484</v>
      </c>
      <c r="D219" t="s">
        <v>7</v>
      </c>
      <c r="E219" s="6" t="s">
        <v>676</v>
      </c>
      <c r="F219" s="5" t="str">
        <f t="shared" si="6"/>
        <v>T1</v>
      </c>
      <c r="G219">
        <f t="shared" si="7"/>
        <v>20</v>
      </c>
      <c r="H219">
        <v>0</v>
      </c>
      <c r="I219">
        <v>0</v>
      </c>
      <c r="J219">
        <v>0</v>
      </c>
      <c r="K219">
        <v>0</v>
      </c>
      <c r="M219" s="5"/>
      <c r="N219" s="5"/>
      <c r="O219" s="5"/>
      <c r="P219" s="5"/>
      <c r="Q219" s="5"/>
    </row>
    <row r="220" spans="1:28" x14ac:dyDescent="0.25">
      <c r="A220" t="s">
        <v>661</v>
      </c>
      <c r="B220">
        <v>-122.496014</v>
      </c>
      <c r="C220">
        <v>37.921641999999999</v>
      </c>
      <c r="D220" t="s">
        <v>7</v>
      </c>
      <c r="E220" s="6" t="s">
        <v>677</v>
      </c>
      <c r="F220" s="5" t="str">
        <f t="shared" si="6"/>
        <v>T1</v>
      </c>
      <c r="G220">
        <f t="shared" si="7"/>
        <v>40</v>
      </c>
      <c r="H220">
        <v>0</v>
      </c>
      <c r="I220">
        <v>1</v>
      </c>
      <c r="J220">
        <v>0</v>
      </c>
      <c r="K220">
        <v>0</v>
      </c>
      <c r="M220" s="5"/>
      <c r="N220" s="5"/>
      <c r="O220" s="5"/>
      <c r="P220" s="5"/>
      <c r="Q220" s="5"/>
    </row>
    <row r="221" spans="1:28" x14ac:dyDescent="0.25">
      <c r="A221" t="s">
        <v>661</v>
      </c>
      <c r="B221">
        <v>-122.495904</v>
      </c>
      <c r="C221">
        <v>37.921799999999998</v>
      </c>
      <c r="D221" t="s">
        <v>7</v>
      </c>
      <c r="E221" s="6" t="s">
        <v>678</v>
      </c>
      <c r="F221" s="5" t="str">
        <f t="shared" si="6"/>
        <v>T1</v>
      </c>
      <c r="G221">
        <f t="shared" si="7"/>
        <v>60</v>
      </c>
      <c r="H221">
        <v>0</v>
      </c>
      <c r="I221">
        <v>1</v>
      </c>
      <c r="J221">
        <v>0</v>
      </c>
      <c r="K221">
        <v>0</v>
      </c>
      <c r="M221" s="5"/>
      <c r="N221" s="5"/>
      <c r="O221" s="5"/>
      <c r="P221" s="5"/>
      <c r="Q221" s="5"/>
    </row>
    <row r="222" spans="1:28" x14ac:dyDescent="0.25">
      <c r="A222" t="s">
        <v>661</v>
      </c>
      <c r="B222">
        <v>-122.495794</v>
      </c>
      <c r="C222">
        <v>37.921956999999999</v>
      </c>
      <c r="D222" t="s">
        <v>7</v>
      </c>
      <c r="E222" s="6" t="s">
        <v>679</v>
      </c>
      <c r="F222" s="5" t="str">
        <f t="shared" si="6"/>
        <v>T1</v>
      </c>
      <c r="G222">
        <f t="shared" si="7"/>
        <v>80</v>
      </c>
      <c r="H222">
        <v>0</v>
      </c>
      <c r="I222">
        <v>1</v>
      </c>
      <c r="J222">
        <v>0</v>
      </c>
      <c r="K222">
        <v>0</v>
      </c>
      <c r="M222" s="5"/>
      <c r="N222" s="5"/>
      <c r="O222" s="5"/>
      <c r="P222" s="5"/>
      <c r="Q222" s="5"/>
    </row>
    <row r="223" spans="1:28" x14ac:dyDescent="0.25">
      <c r="A223" t="s">
        <v>661</v>
      </c>
      <c r="B223">
        <v>-122.495684</v>
      </c>
      <c r="C223">
        <v>37.922114999999998</v>
      </c>
      <c r="D223" t="s">
        <v>7</v>
      </c>
      <c r="E223" s="6" t="s">
        <v>674</v>
      </c>
      <c r="F223" s="5" t="str">
        <f t="shared" si="6"/>
        <v>T1</v>
      </c>
      <c r="G223">
        <f t="shared" si="7"/>
        <v>100</v>
      </c>
      <c r="H223">
        <v>0</v>
      </c>
      <c r="I223">
        <v>1</v>
      </c>
      <c r="J223">
        <v>0</v>
      </c>
      <c r="K223">
        <v>0</v>
      </c>
      <c r="M223" s="5"/>
      <c r="N223" s="5"/>
      <c r="O223" s="5"/>
      <c r="P223" s="5"/>
      <c r="Q223" s="5"/>
      <c r="T223">
        <f>SUM(H223:H237)/COUNTA(H223:H237)</f>
        <v>0</v>
      </c>
      <c r="U223">
        <f>SUM(I223:I237)/COUNTA(I223:I237)</f>
        <v>0.73333333333333328</v>
      </c>
      <c r="V223">
        <f>SUM(J223:J237)/COUNTA(J223:J237)</f>
        <v>0.26666666666666666</v>
      </c>
      <c r="W223">
        <f>SUM(K223:K237)/COUNTA(K223:K237)</f>
        <v>0</v>
      </c>
      <c r="X223" t="s">
        <v>663</v>
      </c>
      <c r="Y223" s="6" t="e">
        <f>AVERAGE(M223:M237)</f>
        <v>#DIV/0!</v>
      </c>
      <c r="Z223">
        <v>1</v>
      </c>
      <c r="AA223">
        <v>0</v>
      </c>
      <c r="AB223" t="e">
        <f>SUM(P223:P237)/COUNTA(P223:P237)</f>
        <v>#DIV/0!</v>
      </c>
    </row>
    <row r="224" spans="1:28" x14ac:dyDescent="0.25">
      <c r="A224" t="s">
        <v>661</v>
      </c>
      <c r="B224">
        <v>-122.49577600000001</v>
      </c>
      <c r="C224">
        <v>37.922331</v>
      </c>
      <c r="D224" t="s">
        <v>7</v>
      </c>
      <c r="E224" s="6" t="s">
        <v>675</v>
      </c>
      <c r="F224" s="5" t="str">
        <f t="shared" si="6"/>
        <v>T1</v>
      </c>
      <c r="G224">
        <f t="shared" si="7"/>
        <v>120</v>
      </c>
      <c r="H224">
        <v>0</v>
      </c>
      <c r="I224">
        <v>1</v>
      </c>
      <c r="J224">
        <v>0</v>
      </c>
      <c r="K224">
        <v>0</v>
      </c>
      <c r="M224" s="5"/>
      <c r="N224" s="5"/>
      <c r="O224" s="5"/>
      <c r="P224" s="5"/>
      <c r="Q224" s="5"/>
    </row>
    <row r="225" spans="1:28" x14ac:dyDescent="0.25">
      <c r="A225" t="s">
        <v>661</v>
      </c>
      <c r="B225">
        <v>-122.497117</v>
      </c>
      <c r="C225">
        <v>37.921636999999997</v>
      </c>
      <c r="D225" t="s">
        <v>7</v>
      </c>
      <c r="E225" s="6" t="s">
        <v>685</v>
      </c>
      <c r="F225" s="5" t="str">
        <f t="shared" si="6"/>
        <v>T2</v>
      </c>
      <c r="G225">
        <f t="shared" si="7"/>
        <v>20</v>
      </c>
      <c r="H225">
        <v>0</v>
      </c>
      <c r="I225">
        <v>0</v>
      </c>
      <c r="J225">
        <v>0</v>
      </c>
      <c r="K225">
        <v>0</v>
      </c>
      <c r="M225" s="5"/>
      <c r="N225" s="5"/>
      <c r="O225" s="5"/>
      <c r="P225" s="5"/>
      <c r="Q225" s="5"/>
    </row>
    <row r="226" spans="1:28" x14ac:dyDescent="0.25">
      <c r="A226" t="s">
        <v>661</v>
      </c>
      <c r="B226">
        <v>-122.497068</v>
      </c>
      <c r="C226">
        <v>37.921812000000003</v>
      </c>
      <c r="D226" t="s">
        <v>7</v>
      </c>
      <c r="E226" s="6" t="s">
        <v>686</v>
      </c>
      <c r="F226" s="5" t="str">
        <f t="shared" si="6"/>
        <v>T2</v>
      </c>
      <c r="G226">
        <f t="shared" si="7"/>
        <v>40</v>
      </c>
      <c r="H226">
        <v>0</v>
      </c>
      <c r="I226">
        <v>1</v>
      </c>
      <c r="J226">
        <v>0</v>
      </c>
      <c r="K226">
        <v>0</v>
      </c>
      <c r="M226" s="5"/>
      <c r="N226" s="5"/>
      <c r="O226" s="5"/>
      <c r="P226" s="5"/>
      <c r="Q226" s="5"/>
    </row>
    <row r="227" spans="1:28" x14ac:dyDescent="0.25">
      <c r="A227" t="s">
        <v>661</v>
      </c>
      <c r="B227">
        <v>-122.497018</v>
      </c>
      <c r="C227">
        <v>37.921987999999999</v>
      </c>
      <c r="D227" t="s">
        <v>7</v>
      </c>
      <c r="E227" s="6" t="s">
        <v>687</v>
      </c>
      <c r="F227" s="5" t="str">
        <f t="shared" si="6"/>
        <v>T2</v>
      </c>
      <c r="G227">
        <f t="shared" si="7"/>
        <v>60</v>
      </c>
      <c r="H227">
        <v>0</v>
      </c>
      <c r="I227">
        <v>1</v>
      </c>
      <c r="J227">
        <v>0</v>
      </c>
      <c r="K227">
        <v>0</v>
      </c>
      <c r="M227" s="5"/>
      <c r="N227" s="5"/>
      <c r="O227" s="5"/>
      <c r="P227" s="5"/>
      <c r="Q227" s="5"/>
    </row>
    <row r="228" spans="1:28" x14ac:dyDescent="0.25">
      <c r="A228" t="s">
        <v>661</v>
      </c>
      <c r="B228">
        <v>-122.49696900000001</v>
      </c>
      <c r="C228">
        <v>37.922164000000002</v>
      </c>
      <c r="D228" t="s">
        <v>7</v>
      </c>
      <c r="E228" s="6" t="s">
        <v>688</v>
      </c>
      <c r="F228" s="5" t="str">
        <f t="shared" si="6"/>
        <v>T2</v>
      </c>
      <c r="G228">
        <f t="shared" si="7"/>
        <v>80</v>
      </c>
      <c r="H228">
        <v>0</v>
      </c>
      <c r="I228">
        <v>1</v>
      </c>
      <c r="J228">
        <v>0</v>
      </c>
      <c r="K228">
        <v>0</v>
      </c>
      <c r="M228" s="5"/>
      <c r="N228" s="5"/>
      <c r="O228" s="5"/>
      <c r="P228" s="5"/>
      <c r="Q228" s="5"/>
    </row>
    <row r="229" spans="1:28" x14ac:dyDescent="0.25">
      <c r="A229" t="s">
        <v>661</v>
      </c>
      <c r="B229">
        <v>-122.49692</v>
      </c>
      <c r="C229">
        <v>37.922339999999998</v>
      </c>
      <c r="D229" t="s">
        <v>7</v>
      </c>
      <c r="E229" s="6" t="s">
        <v>680</v>
      </c>
      <c r="F229" s="5" t="str">
        <f t="shared" si="6"/>
        <v>T2</v>
      </c>
      <c r="G229">
        <f t="shared" si="7"/>
        <v>100</v>
      </c>
      <c r="H229">
        <v>0</v>
      </c>
      <c r="I229">
        <v>1</v>
      </c>
      <c r="J229">
        <v>0</v>
      </c>
      <c r="K229">
        <v>0</v>
      </c>
      <c r="M229" s="5"/>
      <c r="N229" s="5"/>
      <c r="O229" s="5"/>
      <c r="P229" s="5"/>
      <c r="Q229" s="5"/>
    </row>
    <row r="230" spans="1:28" x14ac:dyDescent="0.25">
      <c r="A230" t="s">
        <v>661</v>
      </c>
      <c r="B230">
        <v>-122.49687</v>
      </c>
      <c r="C230">
        <v>37.922516000000002</v>
      </c>
      <c r="D230" t="s">
        <v>7</v>
      </c>
      <c r="E230" s="6" t="s">
        <v>681</v>
      </c>
      <c r="F230" s="5" t="str">
        <f t="shared" si="6"/>
        <v>T2</v>
      </c>
      <c r="G230">
        <f t="shared" si="7"/>
        <v>120</v>
      </c>
      <c r="H230">
        <v>0</v>
      </c>
      <c r="I230">
        <v>1</v>
      </c>
      <c r="J230">
        <v>0</v>
      </c>
      <c r="K230">
        <v>0</v>
      </c>
      <c r="M230" s="5"/>
      <c r="N230" s="5"/>
      <c r="O230" s="5"/>
      <c r="P230" s="5"/>
      <c r="Q230" s="5"/>
    </row>
    <row r="231" spans="1:28" x14ac:dyDescent="0.25">
      <c r="A231" t="s">
        <v>661</v>
      </c>
      <c r="B231">
        <v>-122.496821</v>
      </c>
      <c r="C231">
        <v>37.922691999999998</v>
      </c>
      <c r="D231" t="s">
        <v>7</v>
      </c>
      <c r="E231" s="6" t="s">
        <v>682</v>
      </c>
      <c r="F231" s="5" t="str">
        <f t="shared" si="6"/>
        <v>T2</v>
      </c>
      <c r="G231">
        <f t="shared" si="7"/>
        <v>140</v>
      </c>
      <c r="H231">
        <v>0</v>
      </c>
      <c r="I231">
        <v>1</v>
      </c>
      <c r="J231">
        <v>0</v>
      </c>
      <c r="K231">
        <v>0</v>
      </c>
      <c r="M231" s="5"/>
      <c r="N231" s="5"/>
      <c r="O231" s="5"/>
      <c r="P231" s="5"/>
      <c r="Q231" s="5"/>
    </row>
    <row r="232" spans="1:28" x14ac:dyDescent="0.25">
      <c r="A232" t="s">
        <v>661</v>
      </c>
      <c r="B232">
        <v>-122.496771</v>
      </c>
      <c r="C232">
        <v>37.922868000000001</v>
      </c>
      <c r="D232" t="s">
        <v>7</v>
      </c>
      <c r="E232" s="6" t="s">
        <v>683</v>
      </c>
      <c r="F232" s="5" t="str">
        <f t="shared" si="6"/>
        <v>T2</v>
      </c>
      <c r="G232">
        <f t="shared" si="7"/>
        <v>160</v>
      </c>
      <c r="H232">
        <v>0</v>
      </c>
      <c r="I232">
        <v>1</v>
      </c>
      <c r="J232">
        <v>0</v>
      </c>
      <c r="K232">
        <v>0</v>
      </c>
      <c r="M232" s="5"/>
      <c r="N232" s="5"/>
      <c r="O232" s="5"/>
      <c r="P232" s="5"/>
      <c r="Q232" s="5"/>
    </row>
    <row r="233" spans="1:28" x14ac:dyDescent="0.25">
      <c r="A233" t="s">
        <v>661</v>
      </c>
      <c r="B233">
        <v>-122.49672200000001</v>
      </c>
      <c r="C233">
        <v>37.923043999999997</v>
      </c>
      <c r="D233" t="s">
        <v>7</v>
      </c>
      <c r="E233" s="6" t="s">
        <v>684</v>
      </c>
      <c r="F233" s="5" t="str">
        <f t="shared" si="6"/>
        <v>T2</v>
      </c>
      <c r="G233">
        <f t="shared" si="7"/>
        <v>180</v>
      </c>
      <c r="H233">
        <v>0</v>
      </c>
      <c r="I233">
        <v>1</v>
      </c>
      <c r="J233">
        <v>0</v>
      </c>
      <c r="K233">
        <v>0</v>
      </c>
      <c r="M233" s="5"/>
      <c r="N233" s="5"/>
      <c r="O233" s="5"/>
      <c r="P233" s="5"/>
      <c r="Q233" s="5"/>
    </row>
    <row r="234" spans="1:28" x14ac:dyDescent="0.25">
      <c r="A234" t="s">
        <v>120</v>
      </c>
      <c r="B234">
        <v>-122.538938</v>
      </c>
      <c r="C234">
        <v>37.949215000000002</v>
      </c>
      <c r="D234" t="s">
        <v>7</v>
      </c>
      <c r="E234" s="6" t="s">
        <v>121</v>
      </c>
      <c r="F234" s="5" t="str">
        <f t="shared" si="6"/>
        <v>T1</v>
      </c>
      <c r="G234">
        <f t="shared" si="7"/>
        <v>20</v>
      </c>
      <c r="H234">
        <v>0</v>
      </c>
      <c r="I234">
        <v>0</v>
      </c>
      <c r="J234">
        <v>1</v>
      </c>
      <c r="K234">
        <v>0</v>
      </c>
      <c r="M234" s="5"/>
      <c r="N234" s="5"/>
      <c r="O234" s="5"/>
      <c r="P234" s="5"/>
      <c r="Q234" s="5"/>
    </row>
    <row r="235" spans="1:28" x14ac:dyDescent="0.25">
      <c r="A235" t="s">
        <v>120</v>
      </c>
      <c r="B235">
        <v>-122.53916599999999</v>
      </c>
      <c r="C235">
        <v>37.949210999999998</v>
      </c>
      <c r="D235" t="s">
        <v>7</v>
      </c>
      <c r="E235" s="6" t="s">
        <v>122</v>
      </c>
      <c r="F235" s="5" t="str">
        <f t="shared" si="6"/>
        <v>T1</v>
      </c>
      <c r="G235">
        <f t="shared" si="7"/>
        <v>40</v>
      </c>
      <c r="H235">
        <v>0</v>
      </c>
      <c r="I235">
        <v>0</v>
      </c>
      <c r="J235">
        <v>1</v>
      </c>
      <c r="K235">
        <v>0</v>
      </c>
      <c r="M235" s="5"/>
      <c r="N235" s="5"/>
      <c r="O235" s="5"/>
      <c r="P235" s="5"/>
      <c r="Q235" s="5"/>
    </row>
    <row r="236" spans="1:28" x14ac:dyDescent="0.25">
      <c r="A236" t="s">
        <v>120</v>
      </c>
      <c r="B236">
        <v>-122.539393</v>
      </c>
      <c r="C236">
        <v>37.949205999999997</v>
      </c>
      <c r="D236" t="s">
        <v>7</v>
      </c>
      <c r="E236" s="6" t="s">
        <v>123</v>
      </c>
      <c r="F236" s="5" t="str">
        <f t="shared" si="6"/>
        <v>T1</v>
      </c>
      <c r="G236">
        <f t="shared" si="7"/>
        <v>60</v>
      </c>
      <c r="H236">
        <v>0</v>
      </c>
      <c r="I236">
        <v>1</v>
      </c>
      <c r="J236">
        <v>1</v>
      </c>
      <c r="K236">
        <v>0</v>
      </c>
      <c r="M236" s="5"/>
      <c r="N236" s="5"/>
      <c r="O236" s="5"/>
      <c r="P236" s="5"/>
      <c r="Q236" s="5"/>
    </row>
    <row r="237" spans="1:28" x14ac:dyDescent="0.25">
      <c r="A237" t="s">
        <v>120</v>
      </c>
      <c r="B237">
        <v>-122.539621</v>
      </c>
      <c r="C237">
        <v>37.949202</v>
      </c>
      <c r="D237" t="s">
        <v>7</v>
      </c>
      <c r="E237" s="6" t="s">
        <v>124</v>
      </c>
      <c r="F237" s="5" t="str">
        <f t="shared" si="6"/>
        <v>T1</v>
      </c>
      <c r="G237">
        <f t="shared" si="7"/>
        <v>80</v>
      </c>
      <c r="H237">
        <v>0</v>
      </c>
      <c r="I237">
        <v>0</v>
      </c>
      <c r="J237">
        <v>1</v>
      </c>
      <c r="K237">
        <v>0</v>
      </c>
      <c r="M237" s="5"/>
      <c r="N237" s="5"/>
      <c r="O237" s="5"/>
      <c r="P237" s="5"/>
      <c r="Q237" s="5"/>
    </row>
    <row r="238" spans="1:28" x14ac:dyDescent="0.25">
      <c r="A238" t="s">
        <v>120</v>
      </c>
      <c r="B238">
        <v>-122.53984800000001</v>
      </c>
      <c r="C238">
        <v>37.949196999999998</v>
      </c>
      <c r="D238" t="s">
        <v>7</v>
      </c>
      <c r="E238" s="6" t="s">
        <v>125</v>
      </c>
      <c r="F238" s="5" t="str">
        <f t="shared" si="6"/>
        <v>T1</v>
      </c>
      <c r="G238">
        <f t="shared" si="7"/>
        <v>100</v>
      </c>
      <c r="H238">
        <v>0</v>
      </c>
      <c r="I238">
        <v>0</v>
      </c>
      <c r="J238">
        <v>0</v>
      </c>
      <c r="K238">
        <v>0</v>
      </c>
      <c r="M238" s="5"/>
      <c r="N238" s="5"/>
      <c r="O238" s="5"/>
      <c r="P238" s="5"/>
      <c r="Q238" s="5"/>
      <c r="T238">
        <f>SUM(H238:H247)/COUNTA(H238:H247)</f>
        <v>0.2</v>
      </c>
      <c r="U238">
        <f>SUM(I238:I247)/COUNTA(I238:I247)</f>
        <v>0</v>
      </c>
      <c r="V238">
        <f>SUM(J238:J247)/COUNTA(J238:J247)</f>
        <v>0.4</v>
      </c>
      <c r="W238">
        <f>SUM(K238:K247)/COUNTA(K238:K247)</f>
        <v>0</v>
      </c>
      <c r="X238" t="s">
        <v>663</v>
      </c>
      <c r="Y238" s="6" t="e">
        <f>AVERAGE(M238:M247)</f>
        <v>#DIV/0!</v>
      </c>
      <c r="Z238" t="e">
        <f>SUM(N238:N247)/COUNTA(N238:N247)</f>
        <v>#DIV/0!</v>
      </c>
      <c r="AA238" t="e">
        <f>SUM(Q238:Q247)/COUNTA(Q238:Q247)</f>
        <v>#DIV/0!</v>
      </c>
      <c r="AB238" t="e">
        <f>SUM(P238:P247)/COUNTA(P238:P247)</f>
        <v>#DIV/0!</v>
      </c>
    </row>
    <row r="239" spans="1:28" x14ac:dyDescent="0.25">
      <c r="A239" t="s">
        <v>120</v>
      </c>
      <c r="B239">
        <v>-122.540076</v>
      </c>
      <c r="C239">
        <v>37.949193000000001</v>
      </c>
      <c r="D239" t="s">
        <v>7</v>
      </c>
      <c r="E239" s="6" t="s">
        <v>126</v>
      </c>
      <c r="F239" s="5" t="str">
        <f t="shared" si="6"/>
        <v>T1</v>
      </c>
      <c r="G239">
        <f t="shared" si="7"/>
        <v>120</v>
      </c>
      <c r="H239">
        <v>0</v>
      </c>
      <c r="I239">
        <v>0</v>
      </c>
      <c r="J239">
        <v>1</v>
      </c>
      <c r="K239">
        <v>0</v>
      </c>
      <c r="M239" s="5"/>
      <c r="N239" s="5"/>
      <c r="O239" s="5"/>
      <c r="P239" s="5"/>
      <c r="Q239" s="5"/>
    </row>
    <row r="240" spans="1:28" x14ac:dyDescent="0.25">
      <c r="A240" t="s">
        <v>120</v>
      </c>
      <c r="B240">
        <v>-122.53883500000001</v>
      </c>
      <c r="C240">
        <v>37.948647999999999</v>
      </c>
      <c r="D240" t="s">
        <v>7</v>
      </c>
      <c r="E240" s="6" t="s">
        <v>127</v>
      </c>
      <c r="F240" s="5" t="str">
        <f t="shared" si="6"/>
        <v>T2</v>
      </c>
      <c r="G240">
        <f t="shared" si="7"/>
        <v>20</v>
      </c>
      <c r="H240">
        <v>0</v>
      </c>
      <c r="I240">
        <v>0</v>
      </c>
      <c r="J240">
        <v>1</v>
      </c>
      <c r="K240">
        <v>0</v>
      </c>
      <c r="M240" s="5"/>
      <c r="N240" s="5"/>
      <c r="O240" s="5"/>
      <c r="P240" s="5"/>
      <c r="Q240" s="5"/>
    </row>
    <row r="241" spans="1:28" x14ac:dyDescent="0.25">
      <c r="A241" t="s">
        <v>120</v>
      </c>
      <c r="B241">
        <v>-122.53897499999999</v>
      </c>
      <c r="C241">
        <v>37.948506000000002</v>
      </c>
      <c r="D241" t="s">
        <v>7</v>
      </c>
      <c r="E241" s="6" t="s">
        <v>128</v>
      </c>
      <c r="F241" s="5" t="str">
        <f t="shared" si="6"/>
        <v>T2</v>
      </c>
      <c r="G241">
        <f t="shared" si="7"/>
        <v>40</v>
      </c>
      <c r="H241">
        <v>0</v>
      </c>
      <c r="I241">
        <v>0</v>
      </c>
      <c r="J241">
        <v>1</v>
      </c>
      <c r="K241">
        <v>0</v>
      </c>
      <c r="M241" s="5"/>
      <c r="N241" s="5"/>
      <c r="O241" s="5"/>
      <c r="P241" s="5"/>
      <c r="Q241" s="5"/>
    </row>
    <row r="242" spans="1:28" x14ac:dyDescent="0.25">
      <c r="A242" t="s">
        <v>120</v>
      </c>
      <c r="B242">
        <v>-122.539114</v>
      </c>
      <c r="C242">
        <v>37.948363000000001</v>
      </c>
      <c r="D242" t="s">
        <v>7</v>
      </c>
      <c r="E242" s="6" t="s">
        <v>129</v>
      </c>
      <c r="F242" s="5" t="str">
        <f t="shared" si="6"/>
        <v>T2</v>
      </c>
      <c r="G242">
        <f t="shared" si="7"/>
        <v>60</v>
      </c>
      <c r="H242">
        <v>0</v>
      </c>
      <c r="I242">
        <v>0</v>
      </c>
      <c r="J242">
        <v>1</v>
      </c>
      <c r="K242">
        <v>0</v>
      </c>
      <c r="M242" s="5"/>
      <c r="N242" s="5"/>
      <c r="O242" s="5"/>
      <c r="P242" s="5"/>
      <c r="Q242" s="5"/>
    </row>
    <row r="243" spans="1:28" x14ac:dyDescent="0.25">
      <c r="A243" t="s">
        <v>120</v>
      </c>
      <c r="B243">
        <v>-122.539253</v>
      </c>
      <c r="C243">
        <v>37.948219999999999</v>
      </c>
      <c r="D243" t="s">
        <v>7</v>
      </c>
      <c r="E243" s="6" t="s">
        <v>130</v>
      </c>
      <c r="F243" s="5" t="str">
        <f t="shared" si="6"/>
        <v>T2</v>
      </c>
      <c r="G243">
        <f t="shared" si="7"/>
        <v>80</v>
      </c>
      <c r="H243">
        <v>0</v>
      </c>
      <c r="I243">
        <v>0</v>
      </c>
      <c r="J243">
        <v>0</v>
      </c>
      <c r="K243">
        <v>0</v>
      </c>
      <c r="M243" s="5"/>
      <c r="N243" s="5"/>
      <c r="O243" s="5"/>
      <c r="P243" s="5"/>
      <c r="Q243" s="5"/>
    </row>
    <row r="244" spans="1:28" x14ac:dyDescent="0.25">
      <c r="A244" t="s">
        <v>131</v>
      </c>
      <c r="B244">
        <v>-122.307429</v>
      </c>
      <c r="C244">
        <v>38.130215999999997</v>
      </c>
      <c r="D244" t="s">
        <v>70</v>
      </c>
      <c r="E244" s="6" t="s">
        <v>727</v>
      </c>
      <c r="F244" s="5" t="str">
        <f t="shared" si="6"/>
        <v>T1</v>
      </c>
      <c r="G244">
        <f t="shared" si="7"/>
        <v>20</v>
      </c>
      <c r="H244">
        <v>0</v>
      </c>
      <c r="I244">
        <v>0</v>
      </c>
      <c r="J244">
        <v>0</v>
      </c>
      <c r="K244">
        <v>0</v>
      </c>
      <c r="M244" s="5"/>
      <c r="N244" s="5"/>
      <c r="O244" s="5"/>
      <c r="P244" s="5"/>
      <c r="Q244" s="5"/>
      <c r="R244" t="s">
        <v>132</v>
      </c>
      <c r="T244">
        <f>SUM(H244:H263)/COUNTA(H244:H263)</f>
        <v>0.6</v>
      </c>
      <c r="U244">
        <f>SUM(I244:I263)/COUNTA(I244:I263)</f>
        <v>0</v>
      </c>
      <c r="V244">
        <f>SUM(J244:J263)/COUNTA(J244:J263)</f>
        <v>0.4</v>
      </c>
      <c r="W244">
        <f>SUM(K244:K263)/COUNTA(K244:K263)</f>
        <v>0</v>
      </c>
      <c r="X244" t="e">
        <f>SUM(L244:L263)/COUNTA(L244:L263)</f>
        <v>#DIV/0!</v>
      </c>
      <c r="Y244" s="6" t="s">
        <v>663</v>
      </c>
      <c r="Z244" t="e">
        <f>SUM(N244:N263)/COUNTA(N244:N263)</f>
        <v>#DIV/0!</v>
      </c>
      <c r="AA244" t="s">
        <v>663</v>
      </c>
      <c r="AB244" t="s">
        <v>663</v>
      </c>
    </row>
    <row r="245" spans="1:28" x14ac:dyDescent="0.25">
      <c r="A245" t="s">
        <v>131</v>
      </c>
      <c r="B245">
        <v>-122.307333</v>
      </c>
      <c r="C245">
        <v>38.130045000000003</v>
      </c>
      <c r="D245" t="s">
        <v>70</v>
      </c>
      <c r="E245" s="6" t="s">
        <v>816</v>
      </c>
      <c r="F245" s="5" t="str">
        <f t="shared" si="6"/>
        <v>T1</v>
      </c>
      <c r="G245">
        <f t="shared" si="7"/>
        <v>40</v>
      </c>
      <c r="H245">
        <v>0</v>
      </c>
      <c r="I245">
        <v>0</v>
      </c>
      <c r="J245">
        <v>0</v>
      </c>
      <c r="K245">
        <v>0</v>
      </c>
      <c r="M245" s="5"/>
      <c r="N245" s="5"/>
      <c r="O245" s="5"/>
      <c r="P245" s="5"/>
      <c r="Q245" s="5"/>
      <c r="R245" t="s">
        <v>73</v>
      </c>
    </row>
    <row r="246" spans="1:28" x14ac:dyDescent="0.25">
      <c r="A246" t="s">
        <v>131</v>
      </c>
      <c r="B246">
        <v>-122.30721</v>
      </c>
      <c r="C246">
        <v>38.129868000000002</v>
      </c>
      <c r="D246" t="s">
        <v>70</v>
      </c>
      <c r="E246" s="6" t="s">
        <v>929</v>
      </c>
      <c r="F246" s="5" t="str">
        <f t="shared" si="6"/>
        <v>T1</v>
      </c>
      <c r="G246">
        <f t="shared" si="7"/>
        <v>60</v>
      </c>
      <c r="H246">
        <v>1</v>
      </c>
      <c r="I246">
        <v>0</v>
      </c>
      <c r="J246">
        <v>0</v>
      </c>
      <c r="K246">
        <v>0</v>
      </c>
      <c r="M246" s="5"/>
      <c r="N246" s="5"/>
      <c r="O246" s="5"/>
      <c r="P246" s="5"/>
      <c r="Q246" s="5"/>
      <c r="R246" t="s">
        <v>133</v>
      </c>
    </row>
    <row r="247" spans="1:28" x14ac:dyDescent="0.25">
      <c r="A247" t="s">
        <v>131</v>
      </c>
      <c r="B247">
        <v>-122.307089</v>
      </c>
      <c r="C247">
        <v>38.129688000000002</v>
      </c>
      <c r="D247" t="s">
        <v>70</v>
      </c>
      <c r="E247" s="6" t="s">
        <v>930</v>
      </c>
      <c r="F247" s="5" t="str">
        <f t="shared" si="6"/>
        <v>T1</v>
      </c>
      <c r="G247">
        <f t="shared" si="7"/>
        <v>80</v>
      </c>
      <c r="H247">
        <v>1</v>
      </c>
      <c r="I247">
        <v>0</v>
      </c>
      <c r="J247">
        <v>0</v>
      </c>
      <c r="K247">
        <v>0</v>
      </c>
      <c r="M247" s="5"/>
      <c r="N247" s="5"/>
      <c r="O247" s="5"/>
      <c r="P247" s="5"/>
      <c r="Q247" s="5"/>
      <c r="R247" t="s">
        <v>133</v>
      </c>
    </row>
    <row r="248" spans="1:28" x14ac:dyDescent="0.25">
      <c r="A248" t="s">
        <v>131</v>
      </c>
      <c r="B248">
        <v>-122.306972</v>
      </c>
      <c r="C248">
        <v>38.129514999999998</v>
      </c>
      <c r="D248" t="s">
        <v>70</v>
      </c>
      <c r="E248" s="6" t="s">
        <v>931</v>
      </c>
      <c r="F248" s="5" t="str">
        <f t="shared" si="6"/>
        <v>T1</v>
      </c>
      <c r="G248">
        <f t="shared" si="7"/>
        <v>100</v>
      </c>
      <c r="H248">
        <v>0</v>
      </c>
      <c r="I248">
        <v>0</v>
      </c>
      <c r="J248">
        <v>0</v>
      </c>
      <c r="K248">
        <v>0</v>
      </c>
      <c r="M248" s="5"/>
      <c r="N248" s="5"/>
      <c r="O248" s="5"/>
      <c r="P248" s="5"/>
      <c r="Q248" s="5"/>
      <c r="R248" t="s">
        <v>73</v>
      </c>
    </row>
    <row r="249" spans="1:28" x14ac:dyDescent="0.25">
      <c r="A249" t="s">
        <v>131</v>
      </c>
      <c r="B249">
        <v>-122.306866</v>
      </c>
      <c r="C249">
        <v>38.129350000000002</v>
      </c>
      <c r="D249" t="s">
        <v>70</v>
      </c>
      <c r="E249" s="6" t="s">
        <v>932</v>
      </c>
      <c r="F249" s="5" t="str">
        <f t="shared" si="6"/>
        <v>T1</v>
      </c>
      <c r="G249">
        <f t="shared" si="7"/>
        <v>120</v>
      </c>
      <c r="H249">
        <v>1</v>
      </c>
      <c r="I249">
        <v>0</v>
      </c>
      <c r="J249">
        <v>0</v>
      </c>
      <c r="K249">
        <v>0</v>
      </c>
      <c r="M249" s="5"/>
      <c r="N249" s="5"/>
      <c r="O249" s="5"/>
      <c r="P249" s="5"/>
      <c r="Q249" s="5"/>
    </row>
    <row r="250" spans="1:28" x14ac:dyDescent="0.25">
      <c r="A250" t="s">
        <v>131</v>
      </c>
      <c r="B250">
        <v>-122.30673</v>
      </c>
      <c r="C250">
        <v>38.129193999999998</v>
      </c>
      <c r="D250" t="s">
        <v>70</v>
      </c>
      <c r="E250" s="6" t="s">
        <v>933</v>
      </c>
      <c r="F250" s="5" t="str">
        <f t="shared" si="6"/>
        <v>T1</v>
      </c>
      <c r="G250">
        <f t="shared" si="7"/>
        <v>140</v>
      </c>
      <c r="H250">
        <v>1</v>
      </c>
      <c r="I250">
        <v>0</v>
      </c>
      <c r="J250">
        <v>0</v>
      </c>
      <c r="K250">
        <v>0</v>
      </c>
      <c r="M250" s="5"/>
      <c r="N250" s="5"/>
      <c r="O250" s="5"/>
      <c r="P250" s="5"/>
      <c r="Q250" s="5"/>
      <c r="R250" t="s">
        <v>134</v>
      </c>
    </row>
    <row r="251" spans="1:28" x14ac:dyDescent="0.25">
      <c r="A251" t="s">
        <v>131</v>
      </c>
      <c r="B251">
        <v>-122.306584</v>
      </c>
      <c r="C251">
        <v>38.129044</v>
      </c>
      <c r="D251" t="s">
        <v>70</v>
      </c>
      <c r="E251" s="6" t="s">
        <v>934</v>
      </c>
      <c r="F251" s="5" t="str">
        <f t="shared" si="6"/>
        <v>T1</v>
      </c>
      <c r="G251">
        <f t="shared" si="7"/>
        <v>160</v>
      </c>
      <c r="H251">
        <v>1</v>
      </c>
      <c r="I251">
        <v>0</v>
      </c>
      <c r="J251">
        <v>0</v>
      </c>
      <c r="K251">
        <v>0</v>
      </c>
      <c r="M251" s="5"/>
      <c r="N251" s="5"/>
      <c r="O251" s="5"/>
      <c r="P251" s="5"/>
      <c r="Q251" s="5"/>
    </row>
    <row r="252" spans="1:28" x14ac:dyDescent="0.25">
      <c r="A252" t="s">
        <v>131</v>
      </c>
      <c r="B252">
        <v>-122.30641900000001</v>
      </c>
      <c r="C252">
        <v>38.128900999999999</v>
      </c>
      <c r="D252" t="s">
        <v>70</v>
      </c>
      <c r="E252" s="6" t="s">
        <v>935</v>
      </c>
      <c r="F252" s="5" t="str">
        <f t="shared" si="6"/>
        <v>T1</v>
      </c>
      <c r="G252">
        <f t="shared" si="7"/>
        <v>180</v>
      </c>
      <c r="H252">
        <v>1</v>
      </c>
      <c r="I252">
        <v>0</v>
      </c>
      <c r="J252">
        <v>0</v>
      </c>
      <c r="K252">
        <v>0</v>
      </c>
      <c r="M252" s="5"/>
      <c r="N252" s="5"/>
      <c r="O252" s="5"/>
      <c r="P252" s="5"/>
      <c r="Q252" s="5"/>
    </row>
    <row r="253" spans="1:28" x14ac:dyDescent="0.25">
      <c r="A253" t="s">
        <v>131</v>
      </c>
      <c r="B253">
        <v>-122.306263</v>
      </c>
      <c r="C253">
        <v>38.128785000000001</v>
      </c>
      <c r="D253" t="s">
        <v>70</v>
      </c>
      <c r="E253" s="6" t="s">
        <v>728</v>
      </c>
      <c r="F253" s="5" t="str">
        <f t="shared" si="6"/>
        <v>T1</v>
      </c>
      <c r="G253">
        <f t="shared" si="7"/>
        <v>200</v>
      </c>
      <c r="H253">
        <v>1</v>
      </c>
      <c r="I253">
        <v>0</v>
      </c>
      <c r="J253">
        <v>0</v>
      </c>
      <c r="K253">
        <v>0</v>
      </c>
      <c r="M253" s="5"/>
      <c r="N253" s="5"/>
      <c r="O253" s="5"/>
      <c r="P253" s="5"/>
      <c r="Q253" s="5"/>
      <c r="R253" t="s">
        <v>133</v>
      </c>
    </row>
    <row r="254" spans="1:28" x14ac:dyDescent="0.25">
      <c r="A254" t="s">
        <v>131</v>
      </c>
      <c r="B254">
        <v>-122.311638</v>
      </c>
      <c r="C254">
        <v>38.124614000000001</v>
      </c>
      <c r="D254" t="s">
        <v>70</v>
      </c>
      <c r="E254" s="6" t="s">
        <v>729</v>
      </c>
      <c r="F254" s="5" t="str">
        <f t="shared" si="6"/>
        <v>T2</v>
      </c>
      <c r="G254">
        <f t="shared" si="7"/>
        <v>20</v>
      </c>
      <c r="H254">
        <v>1</v>
      </c>
      <c r="I254">
        <v>0</v>
      </c>
      <c r="J254">
        <v>1</v>
      </c>
      <c r="K254">
        <v>0</v>
      </c>
      <c r="M254" s="5"/>
      <c r="N254" s="5"/>
      <c r="O254" s="5"/>
      <c r="P254" s="5"/>
      <c r="Q254" s="5"/>
    </row>
    <row r="255" spans="1:28" x14ac:dyDescent="0.25">
      <c r="A255" t="s">
        <v>131</v>
      </c>
      <c r="B255">
        <v>-122.311758</v>
      </c>
      <c r="C255">
        <v>38.124437999999998</v>
      </c>
      <c r="D255" t="s">
        <v>70</v>
      </c>
      <c r="E255" s="6" t="s">
        <v>817</v>
      </c>
      <c r="F255" s="5" t="str">
        <f t="shared" si="6"/>
        <v>T2</v>
      </c>
      <c r="G255">
        <f t="shared" si="7"/>
        <v>40</v>
      </c>
      <c r="H255">
        <v>1</v>
      </c>
      <c r="I255">
        <v>0</v>
      </c>
      <c r="J255">
        <v>1</v>
      </c>
      <c r="K255">
        <v>0</v>
      </c>
      <c r="M255" s="5"/>
      <c r="N255" s="5"/>
      <c r="O255" s="5"/>
      <c r="P255" s="5"/>
      <c r="Q255" s="5"/>
    </row>
    <row r="256" spans="1:28" x14ac:dyDescent="0.25">
      <c r="A256" t="s">
        <v>131</v>
      </c>
      <c r="B256">
        <v>-122.31184</v>
      </c>
      <c r="C256">
        <v>38.124263999999997</v>
      </c>
      <c r="D256" t="s">
        <v>70</v>
      </c>
      <c r="E256" s="6" t="s">
        <v>936</v>
      </c>
      <c r="F256" s="5" t="str">
        <f t="shared" si="6"/>
        <v>T2</v>
      </c>
      <c r="G256">
        <f t="shared" si="7"/>
        <v>60</v>
      </c>
      <c r="H256">
        <v>0</v>
      </c>
      <c r="I256">
        <v>0</v>
      </c>
      <c r="J256">
        <v>1</v>
      </c>
      <c r="K256">
        <v>0</v>
      </c>
      <c r="M256" s="5"/>
      <c r="N256" s="5"/>
      <c r="O256" s="5"/>
      <c r="P256" s="5"/>
      <c r="Q256" s="5"/>
    </row>
    <row r="257" spans="1:28" x14ac:dyDescent="0.25">
      <c r="A257" t="s">
        <v>131</v>
      </c>
      <c r="B257">
        <v>-122.31196199999999</v>
      </c>
      <c r="C257">
        <v>38.124094999999997</v>
      </c>
      <c r="D257" t="s">
        <v>70</v>
      </c>
      <c r="E257" s="6" t="s">
        <v>937</v>
      </c>
      <c r="F257" s="5" t="str">
        <f t="shared" si="6"/>
        <v>T2</v>
      </c>
      <c r="G257">
        <f t="shared" si="7"/>
        <v>80</v>
      </c>
      <c r="H257">
        <v>0</v>
      </c>
      <c r="I257">
        <v>0</v>
      </c>
      <c r="J257">
        <v>1</v>
      </c>
      <c r="K257">
        <v>0</v>
      </c>
      <c r="M257" s="5"/>
      <c r="N257" s="5"/>
      <c r="O257" s="5"/>
      <c r="P257" s="5"/>
      <c r="Q257" s="5"/>
    </row>
    <row r="258" spans="1:28" x14ac:dyDescent="0.25">
      <c r="A258" t="s">
        <v>131</v>
      </c>
      <c r="B258">
        <v>-122.31211999999999</v>
      </c>
      <c r="C258">
        <v>38.123933000000001</v>
      </c>
      <c r="D258" t="s">
        <v>70</v>
      </c>
      <c r="E258" s="6" t="s">
        <v>938</v>
      </c>
      <c r="F258" s="5" t="str">
        <f t="shared" ref="F258:F321" si="8">MID(E258,SEARCH("_",E258)+1,SEARCH("_",E258, SEARCH("_",E258)+1)-SEARCH("_",E258)-1)</f>
        <v>T2</v>
      </c>
      <c r="G258">
        <f t="shared" ref="G258:G321" si="9">_xlfn.TEXTAFTER(E258, "_",2)*1</f>
        <v>100</v>
      </c>
      <c r="H258">
        <v>0</v>
      </c>
      <c r="I258">
        <v>0</v>
      </c>
      <c r="J258">
        <v>1</v>
      </c>
      <c r="K258">
        <v>0</v>
      </c>
      <c r="M258" s="5"/>
      <c r="N258" s="5"/>
      <c r="O258" s="5"/>
      <c r="P258" s="5"/>
      <c r="Q258" s="5"/>
    </row>
    <row r="259" spans="1:28" x14ac:dyDescent="0.25">
      <c r="A259" t="s">
        <v>131</v>
      </c>
      <c r="B259">
        <v>-122.31223</v>
      </c>
      <c r="C259">
        <v>38.123772000000002</v>
      </c>
      <c r="D259" t="s">
        <v>70</v>
      </c>
      <c r="E259" s="6" t="s">
        <v>939</v>
      </c>
      <c r="F259" s="5" t="str">
        <f t="shared" si="8"/>
        <v>T2</v>
      </c>
      <c r="G259">
        <f t="shared" si="9"/>
        <v>120</v>
      </c>
      <c r="H259">
        <v>0</v>
      </c>
      <c r="I259">
        <v>0</v>
      </c>
      <c r="J259">
        <v>1</v>
      </c>
      <c r="K259">
        <v>0</v>
      </c>
      <c r="M259" s="5"/>
      <c r="N259" s="5"/>
      <c r="O259" s="5"/>
      <c r="P259" s="5"/>
      <c r="Q259" s="5"/>
    </row>
    <row r="260" spans="1:28" x14ac:dyDescent="0.25">
      <c r="A260" t="s">
        <v>131</v>
      </c>
      <c r="B260">
        <v>-122.31234000000001</v>
      </c>
      <c r="C260">
        <v>38.123593</v>
      </c>
      <c r="D260" t="s">
        <v>70</v>
      </c>
      <c r="E260" s="6" t="s">
        <v>940</v>
      </c>
      <c r="F260" s="5" t="str">
        <f t="shared" si="8"/>
        <v>T2</v>
      </c>
      <c r="G260">
        <f t="shared" si="9"/>
        <v>140</v>
      </c>
      <c r="H260">
        <v>0</v>
      </c>
      <c r="I260">
        <v>0</v>
      </c>
      <c r="J260">
        <v>1</v>
      </c>
      <c r="K260">
        <v>0</v>
      </c>
      <c r="M260" s="5"/>
      <c r="N260" s="5"/>
      <c r="O260" s="5"/>
      <c r="P260" s="5"/>
      <c r="Q260" s="5"/>
    </row>
    <row r="261" spans="1:28" x14ac:dyDescent="0.25">
      <c r="A261" t="s">
        <v>131</v>
      </c>
      <c r="B261">
        <v>-122.312437</v>
      </c>
      <c r="C261">
        <v>38.123417000000003</v>
      </c>
      <c r="D261" t="s">
        <v>70</v>
      </c>
      <c r="E261" s="6" t="s">
        <v>941</v>
      </c>
      <c r="F261" s="5" t="str">
        <f t="shared" si="8"/>
        <v>T2</v>
      </c>
      <c r="G261">
        <f t="shared" si="9"/>
        <v>160</v>
      </c>
      <c r="H261">
        <v>1</v>
      </c>
      <c r="I261">
        <v>0</v>
      </c>
      <c r="J261">
        <v>1</v>
      </c>
      <c r="K261">
        <v>0</v>
      </c>
      <c r="M261" s="5"/>
      <c r="N261" s="5"/>
      <c r="O261" s="5"/>
      <c r="P261" s="5"/>
      <c r="Q261" s="5"/>
    </row>
    <row r="262" spans="1:28" x14ac:dyDescent="0.25">
      <c r="A262" t="s">
        <v>131</v>
      </c>
      <c r="B262">
        <v>-122.31250300000001</v>
      </c>
      <c r="C262">
        <v>38.123241</v>
      </c>
      <c r="D262" t="s">
        <v>70</v>
      </c>
      <c r="E262" s="6" t="s">
        <v>942</v>
      </c>
      <c r="F262" s="5" t="str">
        <f t="shared" si="8"/>
        <v>T2</v>
      </c>
      <c r="G262">
        <f t="shared" si="9"/>
        <v>180</v>
      </c>
      <c r="H262">
        <v>1</v>
      </c>
      <c r="I262">
        <v>0</v>
      </c>
      <c r="J262">
        <v>0</v>
      </c>
      <c r="K262">
        <v>0</v>
      </c>
      <c r="M262" s="5"/>
      <c r="N262" s="5"/>
      <c r="O262" s="5"/>
      <c r="P262" s="5"/>
      <c r="Q262" s="5"/>
    </row>
    <row r="263" spans="1:28" x14ac:dyDescent="0.25">
      <c r="A263" t="s">
        <v>131</v>
      </c>
      <c r="B263">
        <v>-122.312274</v>
      </c>
      <c r="C263">
        <v>38.123069999999998</v>
      </c>
      <c r="D263" t="s">
        <v>70</v>
      </c>
      <c r="E263" s="6" t="s">
        <v>730</v>
      </c>
      <c r="F263" s="5" t="str">
        <f t="shared" si="8"/>
        <v>T2</v>
      </c>
      <c r="G263">
        <f t="shared" si="9"/>
        <v>200</v>
      </c>
      <c r="H263">
        <v>1</v>
      </c>
      <c r="I263">
        <v>0</v>
      </c>
      <c r="J263">
        <v>0</v>
      </c>
      <c r="K263">
        <v>0</v>
      </c>
      <c r="M263" s="5"/>
      <c r="N263" s="5"/>
      <c r="O263" s="5"/>
      <c r="P263" s="5"/>
      <c r="Q263" s="5"/>
    </row>
    <row r="264" spans="1:28" x14ac:dyDescent="0.25">
      <c r="A264" t="s">
        <v>135</v>
      </c>
      <c r="B264">
        <v>-121.928479</v>
      </c>
      <c r="C264">
        <v>37.456600999999999</v>
      </c>
      <c r="D264" t="s">
        <v>70</v>
      </c>
      <c r="E264" s="6" t="s">
        <v>731</v>
      </c>
      <c r="F264" s="5" t="str">
        <f t="shared" si="8"/>
        <v>T1</v>
      </c>
      <c r="G264">
        <f t="shared" si="9"/>
        <v>20</v>
      </c>
      <c r="H264">
        <v>0</v>
      </c>
      <c r="I264">
        <v>1</v>
      </c>
      <c r="J264">
        <v>1</v>
      </c>
      <c r="K264">
        <v>0</v>
      </c>
      <c r="M264" s="5"/>
      <c r="N264" s="5"/>
      <c r="O264" s="5"/>
      <c r="P264" s="5"/>
      <c r="Q264" s="5"/>
      <c r="T264">
        <f>SUM(H264:H279)/COUNTA(H264:H279)</f>
        <v>0</v>
      </c>
      <c r="U264">
        <f>SUM(I264:I279)/COUNTA(I264:I279)</f>
        <v>0.375</v>
      </c>
      <c r="V264">
        <f>SUM(J264:J279)/COUNTA(J264:J279)</f>
        <v>0.625</v>
      </c>
      <c r="W264">
        <f>SUM(K264:K279)/COUNTA(K264:K279)</f>
        <v>0</v>
      </c>
      <c r="X264" t="e">
        <f>SUM(L264:L279)/COUNTA(L264:L279)</f>
        <v>#DIV/0!</v>
      </c>
      <c r="Y264" s="6" t="s">
        <v>663</v>
      </c>
      <c r="Z264" t="e">
        <f>SUM(N264:N279)/COUNTA(N264:N279)</f>
        <v>#DIV/0!</v>
      </c>
      <c r="AA264" t="s">
        <v>663</v>
      </c>
      <c r="AB264" t="s">
        <v>663</v>
      </c>
    </row>
    <row r="265" spans="1:28" x14ac:dyDescent="0.25">
      <c r="A265" t="s">
        <v>135</v>
      </c>
      <c r="B265">
        <v>-121.928566</v>
      </c>
      <c r="C265">
        <v>37.456758000000001</v>
      </c>
      <c r="D265" t="s">
        <v>70</v>
      </c>
      <c r="E265" s="6" t="s">
        <v>818</v>
      </c>
      <c r="F265" s="5" t="str">
        <f t="shared" si="8"/>
        <v>T1</v>
      </c>
      <c r="G265">
        <f t="shared" si="9"/>
        <v>40</v>
      </c>
      <c r="H265">
        <v>0</v>
      </c>
      <c r="I265">
        <v>0</v>
      </c>
      <c r="J265">
        <v>1</v>
      </c>
      <c r="K265">
        <v>0</v>
      </c>
      <c r="M265" s="5"/>
      <c r="N265" s="5"/>
      <c r="O265" s="5"/>
      <c r="P265" s="5"/>
      <c r="Q265" s="5"/>
    </row>
    <row r="266" spans="1:28" x14ac:dyDescent="0.25">
      <c r="A266" t="s">
        <v>135</v>
      </c>
      <c r="B266">
        <v>-121.92873299999999</v>
      </c>
      <c r="C266">
        <v>37.456868999999998</v>
      </c>
      <c r="D266" t="s">
        <v>70</v>
      </c>
      <c r="E266" s="6" t="s">
        <v>943</v>
      </c>
      <c r="F266" s="5" t="str">
        <f t="shared" si="8"/>
        <v>T1</v>
      </c>
      <c r="G266">
        <f t="shared" si="9"/>
        <v>60</v>
      </c>
      <c r="H266">
        <v>0</v>
      </c>
      <c r="I266">
        <v>0</v>
      </c>
      <c r="J266">
        <v>1</v>
      </c>
      <c r="K266">
        <v>0</v>
      </c>
      <c r="M266" s="5"/>
      <c r="N266" s="5"/>
      <c r="O266" s="5"/>
      <c r="P266" s="5"/>
      <c r="Q266" s="5"/>
    </row>
    <row r="267" spans="1:28" x14ac:dyDescent="0.25">
      <c r="A267" t="s">
        <v>135</v>
      </c>
      <c r="B267">
        <v>-121.928926</v>
      </c>
      <c r="C267">
        <v>37.456960000000002</v>
      </c>
      <c r="D267" t="s">
        <v>70</v>
      </c>
      <c r="E267" s="6" t="s">
        <v>944</v>
      </c>
      <c r="F267" s="5" t="str">
        <f t="shared" si="8"/>
        <v>T1</v>
      </c>
      <c r="G267">
        <f t="shared" si="9"/>
        <v>80</v>
      </c>
      <c r="H267">
        <v>0</v>
      </c>
      <c r="I267">
        <v>1</v>
      </c>
      <c r="J267">
        <v>1</v>
      </c>
      <c r="K267">
        <v>0</v>
      </c>
      <c r="M267" s="5"/>
      <c r="N267" s="5"/>
      <c r="O267" s="5"/>
      <c r="P267" s="5"/>
      <c r="Q267" s="5"/>
    </row>
    <row r="268" spans="1:28" x14ac:dyDescent="0.25">
      <c r="A268" t="s">
        <v>135</v>
      </c>
      <c r="B268">
        <v>-121.92912200000001</v>
      </c>
      <c r="C268">
        <v>37.457025999999999</v>
      </c>
      <c r="D268" t="s">
        <v>70</v>
      </c>
      <c r="E268" s="6" t="s">
        <v>945</v>
      </c>
      <c r="F268" s="5" t="str">
        <f t="shared" si="8"/>
        <v>T1</v>
      </c>
      <c r="G268">
        <f t="shared" si="9"/>
        <v>100</v>
      </c>
      <c r="H268">
        <v>0</v>
      </c>
      <c r="I268">
        <v>0</v>
      </c>
      <c r="J268">
        <v>1</v>
      </c>
      <c r="K268">
        <v>0</v>
      </c>
      <c r="M268" s="5"/>
      <c r="N268" s="5"/>
      <c r="O268" s="5"/>
      <c r="P268" s="5"/>
      <c r="Q268" s="5"/>
    </row>
    <row r="269" spans="1:28" x14ac:dyDescent="0.25">
      <c r="A269" t="s">
        <v>135</v>
      </c>
      <c r="B269">
        <v>-121.92933600000001</v>
      </c>
      <c r="C269">
        <v>37.457037999999997</v>
      </c>
      <c r="D269" t="s">
        <v>70</v>
      </c>
      <c r="E269" s="6" t="s">
        <v>946</v>
      </c>
      <c r="F269" s="5" t="str">
        <f t="shared" si="8"/>
        <v>T1</v>
      </c>
      <c r="G269">
        <f t="shared" si="9"/>
        <v>120</v>
      </c>
      <c r="H269">
        <v>0</v>
      </c>
      <c r="I269">
        <v>0</v>
      </c>
      <c r="J269">
        <v>1</v>
      </c>
      <c r="K269">
        <v>0</v>
      </c>
      <c r="M269" s="5"/>
      <c r="N269" s="5"/>
      <c r="O269" s="5"/>
      <c r="P269" s="5"/>
      <c r="Q269" s="5"/>
    </row>
    <row r="270" spans="1:28" x14ac:dyDescent="0.25">
      <c r="A270" t="s">
        <v>135</v>
      </c>
      <c r="B270">
        <v>-121.92954899999999</v>
      </c>
      <c r="C270">
        <v>37.457009999999997</v>
      </c>
      <c r="D270" t="s">
        <v>70</v>
      </c>
      <c r="E270" s="6" t="s">
        <v>947</v>
      </c>
      <c r="F270" s="5" t="str">
        <f t="shared" si="8"/>
        <v>T1</v>
      </c>
      <c r="G270">
        <f t="shared" si="9"/>
        <v>140</v>
      </c>
      <c r="H270">
        <v>0</v>
      </c>
      <c r="I270">
        <v>0</v>
      </c>
      <c r="J270">
        <v>1</v>
      </c>
      <c r="K270">
        <v>0</v>
      </c>
      <c r="M270" s="5"/>
      <c r="N270" s="5"/>
      <c r="O270" s="5"/>
      <c r="P270" s="5"/>
      <c r="Q270" s="5"/>
    </row>
    <row r="271" spans="1:28" x14ac:dyDescent="0.25">
      <c r="A271" t="s">
        <v>135</v>
      </c>
      <c r="B271">
        <v>-121.929767</v>
      </c>
      <c r="C271">
        <v>37.456952000000001</v>
      </c>
      <c r="D271" t="s">
        <v>70</v>
      </c>
      <c r="E271" s="6" t="s">
        <v>948</v>
      </c>
      <c r="F271" s="5" t="str">
        <f t="shared" si="8"/>
        <v>T1</v>
      </c>
      <c r="G271">
        <f t="shared" si="9"/>
        <v>160</v>
      </c>
      <c r="H271">
        <v>0</v>
      </c>
      <c r="I271">
        <v>0</v>
      </c>
      <c r="J271">
        <v>1</v>
      </c>
      <c r="K271">
        <v>0</v>
      </c>
      <c r="M271" s="5"/>
      <c r="N271" s="5"/>
      <c r="O271" s="5"/>
      <c r="P271" s="5"/>
      <c r="Q271" s="5"/>
    </row>
    <row r="272" spans="1:28" x14ac:dyDescent="0.25">
      <c r="A272" t="s">
        <v>135</v>
      </c>
      <c r="B272">
        <v>-121.928327</v>
      </c>
      <c r="C272">
        <v>37.456811000000002</v>
      </c>
      <c r="D272" t="s">
        <v>70</v>
      </c>
      <c r="E272" s="6" t="s">
        <v>732</v>
      </c>
      <c r="F272" s="5" t="str">
        <f t="shared" si="8"/>
        <v>T2</v>
      </c>
      <c r="G272">
        <f t="shared" si="9"/>
        <v>20</v>
      </c>
      <c r="H272">
        <v>0</v>
      </c>
      <c r="I272">
        <v>0</v>
      </c>
      <c r="J272">
        <v>1</v>
      </c>
      <c r="K272">
        <v>0</v>
      </c>
      <c r="M272" s="5"/>
      <c r="N272" s="5"/>
      <c r="O272" s="5"/>
      <c r="P272" s="5"/>
      <c r="Q272" s="5"/>
    </row>
    <row r="273" spans="1:28" x14ac:dyDescent="0.25">
      <c r="A273" t="s">
        <v>135</v>
      </c>
      <c r="B273">
        <v>-121.92818699999999</v>
      </c>
      <c r="C273">
        <v>37.456656000000002</v>
      </c>
      <c r="D273" t="s">
        <v>70</v>
      </c>
      <c r="E273" s="6" t="s">
        <v>819</v>
      </c>
      <c r="F273" s="5" t="str">
        <f t="shared" si="8"/>
        <v>T2</v>
      </c>
      <c r="G273">
        <f t="shared" si="9"/>
        <v>40</v>
      </c>
      <c r="H273">
        <v>0</v>
      </c>
      <c r="I273">
        <v>1</v>
      </c>
      <c r="J273">
        <v>0</v>
      </c>
      <c r="K273">
        <v>0</v>
      </c>
      <c r="M273" s="5"/>
      <c r="N273" s="5"/>
      <c r="O273" s="5"/>
      <c r="P273" s="5"/>
      <c r="Q273" s="5"/>
    </row>
    <row r="274" spans="1:28" x14ac:dyDescent="0.25">
      <c r="A274" t="s">
        <v>135</v>
      </c>
      <c r="B274">
        <v>-121.92812000000001</v>
      </c>
      <c r="C274">
        <v>37.456462000000002</v>
      </c>
      <c r="D274" t="s">
        <v>70</v>
      </c>
      <c r="E274" s="6" t="s">
        <v>949</v>
      </c>
      <c r="F274" s="5" t="str">
        <f t="shared" si="8"/>
        <v>T2</v>
      </c>
      <c r="G274">
        <f t="shared" si="9"/>
        <v>60</v>
      </c>
      <c r="H274">
        <v>0</v>
      </c>
      <c r="I274">
        <v>1</v>
      </c>
      <c r="J274">
        <v>0</v>
      </c>
      <c r="K274">
        <v>0</v>
      </c>
      <c r="M274" s="5"/>
      <c r="N274" s="5"/>
      <c r="O274" s="5"/>
      <c r="P274" s="5"/>
      <c r="Q274" s="5"/>
    </row>
    <row r="275" spans="1:28" x14ac:dyDescent="0.25">
      <c r="A275" t="s">
        <v>135</v>
      </c>
      <c r="B275">
        <v>-121.928044</v>
      </c>
      <c r="C275">
        <v>37.45628</v>
      </c>
      <c r="D275" t="s">
        <v>70</v>
      </c>
      <c r="E275" s="6" t="s">
        <v>950</v>
      </c>
      <c r="F275" s="5" t="str">
        <f t="shared" si="8"/>
        <v>T2</v>
      </c>
      <c r="G275">
        <f t="shared" si="9"/>
        <v>80</v>
      </c>
      <c r="H275">
        <v>0</v>
      </c>
      <c r="I275">
        <v>1</v>
      </c>
      <c r="J275">
        <v>0</v>
      </c>
      <c r="K275">
        <v>0</v>
      </c>
      <c r="M275" s="5"/>
      <c r="N275" s="5"/>
      <c r="O275" s="5"/>
      <c r="P275" s="5"/>
      <c r="Q275" s="5"/>
    </row>
    <row r="276" spans="1:28" x14ac:dyDescent="0.25">
      <c r="A276" t="s">
        <v>135</v>
      </c>
      <c r="B276">
        <v>-121.92795700000001</v>
      </c>
      <c r="C276">
        <v>37.456083</v>
      </c>
      <c r="D276" t="s">
        <v>70</v>
      </c>
      <c r="E276" s="6" t="s">
        <v>951</v>
      </c>
      <c r="F276" s="5" t="str">
        <f t="shared" si="8"/>
        <v>T2</v>
      </c>
      <c r="G276">
        <f t="shared" si="9"/>
        <v>100</v>
      </c>
      <c r="H276">
        <v>0</v>
      </c>
      <c r="I276">
        <v>0</v>
      </c>
      <c r="J276">
        <v>0</v>
      </c>
      <c r="K276">
        <v>0</v>
      </c>
      <c r="M276" s="5"/>
      <c r="N276" s="5"/>
      <c r="O276" s="5"/>
      <c r="P276" s="5"/>
      <c r="Q276" s="5"/>
      <c r="R276" t="s">
        <v>71</v>
      </c>
    </row>
    <row r="277" spans="1:28" x14ac:dyDescent="0.25">
      <c r="A277" t="s">
        <v>135</v>
      </c>
      <c r="B277">
        <v>-121.92789999999999</v>
      </c>
      <c r="C277">
        <v>37.455916000000002</v>
      </c>
      <c r="D277" t="s">
        <v>70</v>
      </c>
      <c r="E277" s="6" t="s">
        <v>952</v>
      </c>
      <c r="F277" s="5" t="str">
        <f t="shared" si="8"/>
        <v>T2</v>
      </c>
      <c r="G277">
        <f t="shared" si="9"/>
        <v>120</v>
      </c>
      <c r="H277">
        <v>0</v>
      </c>
      <c r="I277">
        <v>0</v>
      </c>
      <c r="J277">
        <v>0</v>
      </c>
      <c r="K277">
        <v>0</v>
      </c>
      <c r="M277" s="5"/>
      <c r="N277" s="5"/>
      <c r="O277" s="5"/>
      <c r="P277" s="5"/>
      <c r="Q277" s="5"/>
      <c r="R277" t="s">
        <v>71</v>
      </c>
    </row>
    <row r="278" spans="1:28" x14ac:dyDescent="0.25">
      <c r="A278" t="s">
        <v>135</v>
      </c>
      <c r="B278">
        <v>-121.92787199999999</v>
      </c>
      <c r="C278">
        <v>37.455723999999996</v>
      </c>
      <c r="D278" t="s">
        <v>70</v>
      </c>
      <c r="E278" s="6" t="s">
        <v>953</v>
      </c>
      <c r="F278" s="5" t="str">
        <f t="shared" si="8"/>
        <v>T2</v>
      </c>
      <c r="G278">
        <f t="shared" si="9"/>
        <v>140</v>
      </c>
      <c r="H278">
        <v>0</v>
      </c>
      <c r="I278">
        <v>0</v>
      </c>
      <c r="J278">
        <v>0</v>
      </c>
      <c r="K278">
        <v>0</v>
      </c>
      <c r="M278" s="5"/>
      <c r="N278" s="5"/>
      <c r="O278" s="5"/>
      <c r="P278" s="5"/>
      <c r="Q278" s="5"/>
      <c r="R278" t="s">
        <v>71</v>
      </c>
    </row>
    <row r="279" spans="1:28" x14ac:dyDescent="0.25">
      <c r="A279" t="s">
        <v>135</v>
      </c>
      <c r="B279">
        <v>-121.92778300000001</v>
      </c>
      <c r="C279">
        <v>37.455556999999999</v>
      </c>
      <c r="D279" t="s">
        <v>70</v>
      </c>
      <c r="E279" s="6" t="s">
        <v>954</v>
      </c>
      <c r="F279" s="5" t="str">
        <f t="shared" si="8"/>
        <v>T2</v>
      </c>
      <c r="G279">
        <f t="shared" si="9"/>
        <v>160</v>
      </c>
      <c r="H279">
        <v>0</v>
      </c>
      <c r="I279">
        <v>1</v>
      </c>
      <c r="J279">
        <v>1</v>
      </c>
      <c r="K279">
        <v>0</v>
      </c>
      <c r="M279" s="5"/>
      <c r="N279" s="5"/>
      <c r="O279" s="5"/>
      <c r="P279" s="5"/>
      <c r="Q279" s="5"/>
    </row>
    <row r="280" spans="1:28" x14ac:dyDescent="0.25">
      <c r="A280" t="s">
        <v>136</v>
      </c>
      <c r="B280">
        <v>-122.363619</v>
      </c>
      <c r="C280">
        <v>37.982719000000003</v>
      </c>
      <c r="D280" t="s">
        <v>7</v>
      </c>
      <c r="E280" s="6" t="s">
        <v>137</v>
      </c>
      <c r="F280" s="5" t="str">
        <f t="shared" si="8"/>
        <v>T1</v>
      </c>
      <c r="G280">
        <f t="shared" si="9"/>
        <v>20</v>
      </c>
      <c r="H280">
        <v>0</v>
      </c>
      <c r="I280">
        <v>0</v>
      </c>
      <c r="J280">
        <v>1</v>
      </c>
      <c r="K280">
        <v>0</v>
      </c>
      <c r="M280" s="5"/>
      <c r="N280" s="5"/>
      <c r="O280" s="5"/>
      <c r="P280" s="5"/>
      <c r="Q280" s="5"/>
      <c r="T280">
        <f>SUM(H280:H285)/COUNTA(H280:H285)</f>
        <v>0</v>
      </c>
      <c r="U280">
        <f>SUM(I280:I285)/COUNTA(I280:I285)</f>
        <v>0.16666666666666666</v>
      </c>
      <c r="V280">
        <f>SUM(J280:J285)/COUNTA(J280:J285)</f>
        <v>0.83333333333333337</v>
      </c>
      <c r="W280">
        <f>SUM(K280:K285)/COUNTA(K280:K285)</f>
        <v>0</v>
      </c>
      <c r="X280" t="s">
        <v>663</v>
      </c>
      <c r="Y280" s="6" t="e">
        <f>AVERAGE(M280:M285)</f>
        <v>#DIV/0!</v>
      </c>
      <c r="Z280">
        <v>1</v>
      </c>
      <c r="AA280">
        <v>0</v>
      </c>
      <c r="AB280" t="e">
        <f>SUM(P280:P285)/COUNTA(P280:P285)</f>
        <v>#DIV/0!</v>
      </c>
    </row>
    <row r="281" spans="1:28" x14ac:dyDescent="0.25">
      <c r="A281" t="s">
        <v>136</v>
      </c>
      <c r="B281">
        <v>-122.363646</v>
      </c>
      <c r="C281">
        <v>37.982922000000002</v>
      </c>
      <c r="D281" t="s">
        <v>7</v>
      </c>
      <c r="E281" s="6" t="s">
        <v>138</v>
      </c>
      <c r="F281" s="5" t="str">
        <f t="shared" si="8"/>
        <v>T1</v>
      </c>
      <c r="G281">
        <f t="shared" si="9"/>
        <v>40</v>
      </c>
      <c r="H281">
        <v>0</v>
      </c>
      <c r="I281">
        <v>0</v>
      </c>
      <c r="J281">
        <v>1</v>
      </c>
      <c r="K281">
        <v>0</v>
      </c>
      <c r="M281" s="5"/>
      <c r="N281" s="5"/>
      <c r="O281" s="5"/>
      <c r="P281" s="5"/>
      <c r="Q281" s="5"/>
    </row>
    <row r="282" spans="1:28" x14ac:dyDescent="0.25">
      <c r="A282" t="s">
        <v>136</v>
      </c>
      <c r="B282">
        <v>-122.363697</v>
      </c>
      <c r="C282">
        <v>37.983167999999999</v>
      </c>
      <c r="D282" t="s">
        <v>7</v>
      </c>
      <c r="E282" s="6" t="s">
        <v>139</v>
      </c>
      <c r="F282" s="5" t="str">
        <f t="shared" si="8"/>
        <v>T1</v>
      </c>
      <c r="G282">
        <f t="shared" si="9"/>
        <v>60</v>
      </c>
      <c r="H282">
        <v>0</v>
      </c>
      <c r="I282">
        <v>0</v>
      </c>
      <c r="J282">
        <v>0</v>
      </c>
      <c r="K282">
        <v>0</v>
      </c>
      <c r="M282" s="5"/>
      <c r="N282" s="5"/>
      <c r="O282" s="5"/>
      <c r="P282" s="5"/>
      <c r="Q282" s="5"/>
    </row>
    <row r="283" spans="1:28" x14ac:dyDescent="0.25">
      <c r="A283" t="s">
        <v>136</v>
      </c>
      <c r="B283">
        <v>-122.362731</v>
      </c>
      <c r="C283">
        <v>37.984234000000001</v>
      </c>
      <c r="D283" t="s">
        <v>7</v>
      </c>
      <c r="E283" s="6" t="s">
        <v>140</v>
      </c>
      <c r="F283" s="5" t="str">
        <f t="shared" si="8"/>
        <v>T2</v>
      </c>
      <c r="G283">
        <f t="shared" si="9"/>
        <v>20</v>
      </c>
      <c r="H283">
        <v>0</v>
      </c>
      <c r="I283">
        <v>0</v>
      </c>
      <c r="J283">
        <v>1</v>
      </c>
      <c r="K283">
        <v>0</v>
      </c>
      <c r="M283" s="5"/>
      <c r="N283" s="5"/>
      <c r="O283" s="5"/>
      <c r="P283" s="5"/>
      <c r="Q283" s="5"/>
    </row>
    <row r="284" spans="1:28" x14ac:dyDescent="0.25">
      <c r="A284" t="s">
        <v>136</v>
      </c>
      <c r="B284">
        <v>-122.362962</v>
      </c>
      <c r="C284">
        <v>37.984124999999999</v>
      </c>
      <c r="D284" t="s">
        <v>7</v>
      </c>
      <c r="E284" s="6" t="s">
        <v>141</v>
      </c>
      <c r="F284" s="5" t="str">
        <f t="shared" si="8"/>
        <v>T2</v>
      </c>
      <c r="G284">
        <f t="shared" si="9"/>
        <v>40</v>
      </c>
      <c r="H284">
        <v>0</v>
      </c>
      <c r="I284">
        <v>0</v>
      </c>
      <c r="J284">
        <v>1</v>
      </c>
      <c r="K284">
        <v>0</v>
      </c>
      <c r="M284" s="5"/>
      <c r="N284" s="5"/>
      <c r="O284" s="5"/>
      <c r="P284" s="5"/>
      <c r="Q284" s="5"/>
    </row>
    <row r="285" spans="1:28" x14ac:dyDescent="0.25">
      <c r="A285" t="s">
        <v>136</v>
      </c>
      <c r="B285">
        <v>-122.36317099999999</v>
      </c>
      <c r="C285">
        <v>37.983998</v>
      </c>
      <c r="D285" t="s">
        <v>7</v>
      </c>
      <c r="E285" s="6" t="s">
        <v>142</v>
      </c>
      <c r="F285" s="5" t="str">
        <f t="shared" si="8"/>
        <v>T2</v>
      </c>
      <c r="G285">
        <f t="shared" si="9"/>
        <v>60</v>
      </c>
      <c r="H285">
        <v>0</v>
      </c>
      <c r="I285">
        <v>1</v>
      </c>
      <c r="J285">
        <v>1</v>
      </c>
      <c r="K285">
        <v>0</v>
      </c>
      <c r="M285" s="5"/>
      <c r="N285" s="5"/>
      <c r="O285" s="5"/>
      <c r="P285" s="5"/>
      <c r="Q285" s="5"/>
    </row>
    <row r="286" spans="1:28" x14ac:dyDescent="0.25">
      <c r="A286" t="s">
        <v>143</v>
      </c>
      <c r="B286">
        <v>-122.364217</v>
      </c>
      <c r="C286">
        <v>37.981676</v>
      </c>
      <c r="D286" t="s">
        <v>7</v>
      </c>
      <c r="E286" s="6" t="s">
        <v>144</v>
      </c>
      <c r="F286" s="5" t="str">
        <f t="shared" si="8"/>
        <v>T1</v>
      </c>
      <c r="G286">
        <f t="shared" si="9"/>
        <v>20</v>
      </c>
      <c r="H286">
        <v>0</v>
      </c>
      <c r="I286">
        <v>1</v>
      </c>
      <c r="J286">
        <v>0</v>
      </c>
      <c r="K286">
        <v>0</v>
      </c>
      <c r="M286" s="5"/>
      <c r="N286" s="5"/>
      <c r="O286" s="5"/>
      <c r="P286" s="5"/>
      <c r="Q286" s="5"/>
      <c r="T286">
        <f>SUM(H286:H293)/COUNTA(H286:H293)</f>
        <v>0</v>
      </c>
      <c r="U286">
        <f>SUM(I286:I293)/COUNTA(I286:I293)</f>
        <v>0.125</v>
      </c>
      <c r="V286">
        <f>SUM(J286:J293)/COUNTA(J286:J293)</f>
        <v>0.5</v>
      </c>
      <c r="W286">
        <f>SUM(K286:K293)/COUNTA(K286:K293)</f>
        <v>0</v>
      </c>
      <c r="X286" t="s">
        <v>663</v>
      </c>
      <c r="Y286" s="6" t="e">
        <f>AVERAGE(M286:M293)</f>
        <v>#DIV/0!</v>
      </c>
      <c r="Z286">
        <v>1</v>
      </c>
      <c r="AA286">
        <v>0</v>
      </c>
      <c r="AB286" t="e">
        <f>SUM(P286:P293)/COUNTA(P286:P293)</f>
        <v>#DIV/0!</v>
      </c>
    </row>
    <row r="287" spans="1:28" x14ac:dyDescent="0.25">
      <c r="A287" t="s">
        <v>143</v>
      </c>
      <c r="B287">
        <v>-122.36447699999999</v>
      </c>
      <c r="C287">
        <v>37.981805000000001</v>
      </c>
      <c r="D287" t="s">
        <v>7</v>
      </c>
      <c r="E287" s="6" t="s">
        <v>145</v>
      </c>
      <c r="F287" s="5" t="str">
        <f t="shared" si="8"/>
        <v>T1</v>
      </c>
      <c r="G287">
        <f t="shared" si="9"/>
        <v>40</v>
      </c>
      <c r="H287">
        <v>0</v>
      </c>
      <c r="I287">
        <v>0</v>
      </c>
      <c r="J287">
        <v>0</v>
      </c>
      <c r="K287">
        <v>0</v>
      </c>
      <c r="M287" s="5"/>
      <c r="N287" s="5"/>
      <c r="O287" s="5"/>
      <c r="P287" s="5"/>
      <c r="Q287" s="5"/>
    </row>
    <row r="288" spans="1:28" x14ac:dyDescent="0.25">
      <c r="A288" t="s">
        <v>143</v>
      </c>
      <c r="B288">
        <v>-122.364693</v>
      </c>
      <c r="C288">
        <v>37.981943000000001</v>
      </c>
      <c r="D288" t="s">
        <v>7</v>
      </c>
      <c r="E288" s="6" t="s">
        <v>146</v>
      </c>
      <c r="F288" s="5" t="str">
        <f t="shared" si="8"/>
        <v>T1</v>
      </c>
      <c r="G288">
        <f t="shared" si="9"/>
        <v>60</v>
      </c>
      <c r="H288">
        <v>0</v>
      </c>
      <c r="I288">
        <v>0</v>
      </c>
      <c r="J288">
        <v>1</v>
      </c>
      <c r="K288">
        <v>0</v>
      </c>
      <c r="M288" s="5"/>
      <c r="N288" s="5"/>
      <c r="O288" s="5"/>
      <c r="P288" s="5"/>
      <c r="Q288" s="5"/>
    </row>
    <row r="289" spans="1:28" x14ac:dyDescent="0.25">
      <c r="A289" t="s">
        <v>143</v>
      </c>
      <c r="B289">
        <v>-122.36487700000001</v>
      </c>
      <c r="C289">
        <v>37.98216</v>
      </c>
      <c r="D289" t="s">
        <v>7</v>
      </c>
      <c r="E289" s="6" t="s">
        <v>147</v>
      </c>
      <c r="F289" s="5" t="str">
        <f t="shared" si="8"/>
        <v>T1</v>
      </c>
      <c r="G289">
        <f t="shared" si="9"/>
        <v>80</v>
      </c>
      <c r="H289">
        <v>0</v>
      </c>
      <c r="I289">
        <v>0</v>
      </c>
      <c r="J289">
        <v>1</v>
      </c>
      <c r="K289">
        <v>0</v>
      </c>
      <c r="M289" s="5"/>
      <c r="N289" s="5"/>
      <c r="O289" s="5"/>
      <c r="P289" s="5"/>
      <c r="Q289" s="5"/>
    </row>
    <row r="290" spans="1:28" x14ac:dyDescent="0.25">
      <c r="A290" t="s">
        <v>143</v>
      </c>
      <c r="B290">
        <v>-122.364797</v>
      </c>
      <c r="C290">
        <v>37.980749000000003</v>
      </c>
      <c r="D290" t="s">
        <v>7</v>
      </c>
      <c r="E290" s="6" t="s">
        <v>148</v>
      </c>
      <c r="F290" s="5" t="str">
        <f t="shared" si="8"/>
        <v>T2</v>
      </c>
      <c r="G290">
        <f t="shared" si="9"/>
        <v>20</v>
      </c>
      <c r="H290">
        <v>0</v>
      </c>
      <c r="I290">
        <v>0</v>
      </c>
      <c r="J290">
        <v>0</v>
      </c>
      <c r="K290">
        <v>0</v>
      </c>
      <c r="M290" s="5"/>
      <c r="N290" s="5"/>
      <c r="O290" s="5"/>
      <c r="P290" s="5"/>
      <c r="Q290" s="5"/>
    </row>
    <row r="291" spans="1:28" x14ac:dyDescent="0.25">
      <c r="A291" t="s">
        <v>143</v>
      </c>
      <c r="B291">
        <v>-122.364968</v>
      </c>
      <c r="C291">
        <v>37.980905</v>
      </c>
      <c r="D291" t="s">
        <v>7</v>
      </c>
      <c r="E291" s="6" t="s">
        <v>149</v>
      </c>
      <c r="F291" s="5" t="str">
        <f t="shared" si="8"/>
        <v>T2</v>
      </c>
      <c r="G291">
        <f t="shared" si="9"/>
        <v>40</v>
      </c>
      <c r="H291">
        <v>0</v>
      </c>
      <c r="I291">
        <v>0</v>
      </c>
      <c r="J291">
        <v>0</v>
      </c>
      <c r="K291">
        <v>0</v>
      </c>
      <c r="M291" s="5"/>
      <c r="N291" s="5"/>
      <c r="O291" s="5"/>
      <c r="P291" s="5"/>
      <c r="Q291" s="5"/>
    </row>
    <row r="292" spans="1:28" x14ac:dyDescent="0.25">
      <c r="A292" t="s">
        <v>143</v>
      </c>
      <c r="B292">
        <v>-122.365174</v>
      </c>
      <c r="C292">
        <v>37.981104999999999</v>
      </c>
      <c r="D292" t="s">
        <v>7</v>
      </c>
      <c r="E292" s="6" t="s">
        <v>150</v>
      </c>
      <c r="F292" s="5" t="str">
        <f t="shared" si="8"/>
        <v>T2</v>
      </c>
      <c r="G292">
        <f t="shared" si="9"/>
        <v>60</v>
      </c>
      <c r="H292">
        <v>0</v>
      </c>
      <c r="I292">
        <v>0</v>
      </c>
      <c r="J292">
        <v>1</v>
      </c>
      <c r="K292">
        <v>0</v>
      </c>
      <c r="M292" s="5"/>
      <c r="N292" s="5"/>
      <c r="O292" s="5"/>
      <c r="P292" s="5"/>
      <c r="Q292" s="5"/>
    </row>
    <row r="293" spans="1:28" x14ac:dyDescent="0.25">
      <c r="A293" t="s">
        <v>143</v>
      </c>
      <c r="B293">
        <v>-122.36540100000001</v>
      </c>
      <c r="C293">
        <v>37.981278000000003</v>
      </c>
      <c r="D293" t="s">
        <v>7</v>
      </c>
      <c r="E293" s="6" t="s">
        <v>151</v>
      </c>
      <c r="F293" s="5" t="str">
        <f t="shared" si="8"/>
        <v>T2</v>
      </c>
      <c r="G293">
        <f t="shared" si="9"/>
        <v>80</v>
      </c>
      <c r="H293">
        <v>0</v>
      </c>
      <c r="I293">
        <v>0</v>
      </c>
      <c r="J293">
        <v>1</v>
      </c>
      <c r="K293">
        <v>0</v>
      </c>
      <c r="M293" s="5"/>
      <c r="N293" s="5"/>
      <c r="O293" s="5"/>
      <c r="P293" s="5"/>
      <c r="Q293" s="5"/>
    </row>
    <row r="294" spans="1:28" x14ac:dyDescent="0.25">
      <c r="A294" t="s">
        <v>668</v>
      </c>
      <c r="D294" t="s">
        <v>7</v>
      </c>
      <c r="E294" s="6" t="s">
        <v>212</v>
      </c>
      <c r="F294" s="5" t="str">
        <f t="shared" si="8"/>
        <v>T1</v>
      </c>
      <c r="G294">
        <f t="shared" si="9"/>
        <v>20</v>
      </c>
      <c r="H294">
        <v>0</v>
      </c>
      <c r="I294">
        <v>0</v>
      </c>
      <c r="J294">
        <v>0</v>
      </c>
      <c r="K294">
        <v>0</v>
      </c>
      <c r="M294" s="5"/>
      <c r="N294" s="5"/>
      <c r="O294" s="5"/>
      <c r="P294" s="5"/>
      <c r="Q294" s="5"/>
    </row>
    <row r="295" spans="1:28" x14ac:dyDescent="0.25">
      <c r="A295" t="s">
        <v>668</v>
      </c>
      <c r="D295" t="s">
        <v>7</v>
      </c>
      <c r="E295" s="6" t="s">
        <v>213</v>
      </c>
      <c r="F295" s="5" t="str">
        <f t="shared" si="8"/>
        <v>T1</v>
      </c>
      <c r="G295">
        <f t="shared" si="9"/>
        <v>40</v>
      </c>
      <c r="H295">
        <v>0</v>
      </c>
      <c r="I295">
        <v>0</v>
      </c>
      <c r="J295">
        <v>0</v>
      </c>
      <c r="K295">
        <v>0</v>
      </c>
      <c r="M295" s="5"/>
      <c r="N295" s="5"/>
      <c r="O295" s="5"/>
      <c r="P295" s="5"/>
      <c r="Q295" s="5"/>
    </row>
    <row r="296" spans="1:28" x14ac:dyDescent="0.25">
      <c r="A296" t="s">
        <v>668</v>
      </c>
      <c r="D296" t="s">
        <v>7</v>
      </c>
      <c r="E296" s="6" t="s">
        <v>217</v>
      </c>
      <c r="F296" s="5" t="str">
        <f t="shared" si="8"/>
        <v>T1</v>
      </c>
      <c r="G296">
        <f t="shared" si="9"/>
        <v>60</v>
      </c>
      <c r="H296">
        <v>0</v>
      </c>
      <c r="I296">
        <v>0</v>
      </c>
      <c r="J296">
        <v>0</v>
      </c>
      <c r="K296">
        <v>0</v>
      </c>
      <c r="M296" s="5"/>
      <c r="N296" s="5"/>
      <c r="O296" s="5"/>
      <c r="P296" s="5"/>
      <c r="Q296" s="5"/>
    </row>
    <row r="297" spans="1:28" x14ac:dyDescent="0.25">
      <c r="A297" t="s">
        <v>668</v>
      </c>
      <c r="D297" t="s">
        <v>7</v>
      </c>
      <c r="E297" s="6" t="s">
        <v>218</v>
      </c>
      <c r="F297" s="5" t="str">
        <f t="shared" si="8"/>
        <v>T1</v>
      </c>
      <c r="G297">
        <f t="shared" si="9"/>
        <v>80</v>
      </c>
      <c r="H297">
        <v>0</v>
      </c>
      <c r="I297">
        <v>0</v>
      </c>
      <c r="J297">
        <v>0</v>
      </c>
      <c r="K297">
        <v>0</v>
      </c>
      <c r="M297" s="5"/>
      <c r="N297" s="5"/>
      <c r="O297" s="5"/>
      <c r="P297" s="5"/>
      <c r="Q297" s="5"/>
    </row>
    <row r="298" spans="1:28" x14ac:dyDescent="0.25">
      <c r="A298" t="s">
        <v>668</v>
      </c>
      <c r="D298" t="s">
        <v>7</v>
      </c>
      <c r="E298" s="6" t="s">
        <v>219</v>
      </c>
      <c r="F298" s="5" t="str">
        <f t="shared" si="8"/>
        <v>T1</v>
      </c>
      <c r="G298">
        <f t="shared" si="9"/>
        <v>100</v>
      </c>
      <c r="H298">
        <v>0</v>
      </c>
      <c r="I298">
        <v>0</v>
      </c>
      <c r="J298">
        <v>0</v>
      </c>
      <c r="K298">
        <v>0</v>
      </c>
      <c r="M298" s="5"/>
      <c r="N298" s="5"/>
      <c r="O298" s="5"/>
      <c r="P298" s="5"/>
      <c r="Q298" s="5"/>
      <c r="T298">
        <f>SUM(H298:H307)/COUNTA(H298:H307)</f>
        <v>0</v>
      </c>
      <c r="U298">
        <f>SUM(I298:I307)/COUNTA(I298:I307)</f>
        <v>0</v>
      </c>
      <c r="V298">
        <f>SUM(J298:J307)/COUNTA(J298:J307)</f>
        <v>0</v>
      </c>
      <c r="W298">
        <f>SUM(K298:K307)/COUNTA(K298:K307)</f>
        <v>0</v>
      </c>
      <c r="X298" t="s">
        <v>663</v>
      </c>
      <c r="Y298" s="6" t="e">
        <f>AVERAGE(M298:M307)</f>
        <v>#DIV/0!</v>
      </c>
      <c r="Z298" t="e">
        <f>SUM(N298:N307)/COUNTA(N298:N307)</f>
        <v>#DIV/0!</v>
      </c>
      <c r="AA298" t="e">
        <f>SUM(Q298:Q307)/COUNTA(Q298:Q307)</f>
        <v>#DIV/0!</v>
      </c>
      <c r="AB298" t="e">
        <f>SUM(P298:P307)/COUNTA(P298:P307)</f>
        <v>#DIV/0!</v>
      </c>
    </row>
    <row r="299" spans="1:28" x14ac:dyDescent="0.25">
      <c r="A299" t="s">
        <v>668</v>
      </c>
      <c r="D299" t="s">
        <v>7</v>
      </c>
      <c r="E299" s="6" t="s">
        <v>214</v>
      </c>
      <c r="F299" s="5" t="str">
        <f t="shared" si="8"/>
        <v>T2</v>
      </c>
      <c r="G299">
        <f t="shared" si="9"/>
        <v>20</v>
      </c>
      <c r="H299">
        <v>0</v>
      </c>
      <c r="I299">
        <v>0</v>
      </c>
      <c r="J299">
        <v>0</v>
      </c>
      <c r="K299">
        <v>0</v>
      </c>
      <c r="M299" s="5"/>
      <c r="N299" s="5"/>
      <c r="O299" s="5"/>
      <c r="P299" s="5"/>
      <c r="Q299" s="5"/>
    </row>
    <row r="300" spans="1:28" x14ac:dyDescent="0.25">
      <c r="A300" t="s">
        <v>668</v>
      </c>
      <c r="D300" t="s">
        <v>7</v>
      </c>
      <c r="E300" s="6" t="s">
        <v>215</v>
      </c>
      <c r="F300" s="5" t="str">
        <f t="shared" si="8"/>
        <v>T2</v>
      </c>
      <c r="G300">
        <f t="shared" si="9"/>
        <v>40</v>
      </c>
      <c r="H300">
        <v>0</v>
      </c>
      <c r="I300">
        <v>0</v>
      </c>
      <c r="J300">
        <v>0</v>
      </c>
      <c r="K300">
        <v>0</v>
      </c>
      <c r="M300" s="5"/>
      <c r="N300" s="5"/>
      <c r="O300" s="5"/>
      <c r="P300" s="5"/>
      <c r="Q300" s="5"/>
    </row>
    <row r="301" spans="1:28" x14ac:dyDescent="0.25">
      <c r="A301" t="s">
        <v>668</v>
      </c>
      <c r="D301" t="s">
        <v>7</v>
      </c>
      <c r="E301" s="6" t="s">
        <v>216</v>
      </c>
      <c r="F301" s="5" t="str">
        <f t="shared" si="8"/>
        <v>T2</v>
      </c>
      <c r="G301">
        <f t="shared" si="9"/>
        <v>60</v>
      </c>
      <c r="H301">
        <v>0</v>
      </c>
      <c r="I301">
        <v>0</v>
      </c>
      <c r="J301">
        <v>0</v>
      </c>
      <c r="K301">
        <v>0</v>
      </c>
      <c r="M301" s="5"/>
      <c r="N301" s="5"/>
      <c r="O301" s="5"/>
      <c r="P301" s="5"/>
      <c r="Q301" s="5"/>
    </row>
    <row r="302" spans="1:28" x14ac:dyDescent="0.25">
      <c r="A302" t="s">
        <v>668</v>
      </c>
      <c r="D302" t="s">
        <v>7</v>
      </c>
      <c r="E302" s="6" t="s">
        <v>220</v>
      </c>
      <c r="F302" s="5" t="str">
        <f t="shared" si="8"/>
        <v>T2</v>
      </c>
      <c r="G302">
        <f t="shared" si="9"/>
        <v>80</v>
      </c>
      <c r="H302">
        <v>0</v>
      </c>
      <c r="I302">
        <v>0</v>
      </c>
      <c r="J302">
        <v>0</v>
      </c>
      <c r="K302">
        <v>0</v>
      </c>
      <c r="M302" s="5"/>
      <c r="N302" s="5"/>
      <c r="O302" s="5"/>
      <c r="P302" s="5"/>
      <c r="Q302" s="5"/>
    </row>
    <row r="303" spans="1:28" x14ac:dyDescent="0.25">
      <c r="A303" t="s">
        <v>668</v>
      </c>
      <c r="D303" t="s">
        <v>7</v>
      </c>
      <c r="E303" s="6" t="s">
        <v>221</v>
      </c>
      <c r="F303" s="5" t="str">
        <f t="shared" si="8"/>
        <v>T2</v>
      </c>
      <c r="G303">
        <f t="shared" si="9"/>
        <v>100</v>
      </c>
      <c r="H303">
        <v>0</v>
      </c>
      <c r="I303">
        <v>0</v>
      </c>
      <c r="J303">
        <v>0</v>
      </c>
      <c r="K303">
        <v>0</v>
      </c>
      <c r="M303" s="5"/>
      <c r="N303" s="5"/>
      <c r="O303" s="5"/>
      <c r="P303" s="5"/>
      <c r="Q303" s="5"/>
    </row>
    <row r="304" spans="1:28" x14ac:dyDescent="0.25">
      <c r="A304" t="s">
        <v>152</v>
      </c>
      <c r="B304">
        <v>-122.103346</v>
      </c>
      <c r="C304">
        <v>37.437811000000004</v>
      </c>
      <c r="D304" t="s">
        <v>7</v>
      </c>
      <c r="E304" s="6" t="s">
        <v>158</v>
      </c>
      <c r="F304" s="5" t="str">
        <f t="shared" si="8"/>
        <v>T1</v>
      </c>
      <c r="G304">
        <f t="shared" si="9"/>
        <v>20</v>
      </c>
      <c r="H304">
        <v>0</v>
      </c>
      <c r="I304">
        <v>0</v>
      </c>
      <c r="J304">
        <v>0</v>
      </c>
      <c r="K304">
        <v>0</v>
      </c>
      <c r="M304" s="5"/>
      <c r="N304" s="5"/>
      <c r="O304" s="5"/>
      <c r="P304" s="5"/>
      <c r="Q304" s="5"/>
    </row>
    <row r="305" spans="1:28" x14ac:dyDescent="0.25">
      <c r="A305" t="s">
        <v>152</v>
      </c>
      <c r="B305">
        <v>-122.10356</v>
      </c>
      <c r="C305">
        <v>37.437866999999997</v>
      </c>
      <c r="D305" t="s">
        <v>7</v>
      </c>
      <c r="E305" s="6" t="s">
        <v>159</v>
      </c>
      <c r="F305" s="5" t="str">
        <f t="shared" si="8"/>
        <v>T1</v>
      </c>
      <c r="G305">
        <f t="shared" si="9"/>
        <v>40</v>
      </c>
      <c r="H305">
        <v>0</v>
      </c>
      <c r="I305">
        <v>0</v>
      </c>
      <c r="J305">
        <v>0</v>
      </c>
      <c r="K305">
        <v>0</v>
      </c>
      <c r="M305" s="5"/>
      <c r="N305" s="5"/>
      <c r="O305" s="5"/>
      <c r="P305" s="5"/>
      <c r="Q305" s="5"/>
    </row>
    <row r="306" spans="1:28" x14ac:dyDescent="0.25">
      <c r="A306" t="s">
        <v>152</v>
      </c>
      <c r="B306">
        <v>-122.103775</v>
      </c>
      <c r="C306">
        <v>37.437922999999998</v>
      </c>
      <c r="D306" t="s">
        <v>7</v>
      </c>
      <c r="E306" s="6" t="s">
        <v>160</v>
      </c>
      <c r="F306" s="5" t="str">
        <f t="shared" si="8"/>
        <v>T1</v>
      </c>
      <c r="G306">
        <f t="shared" si="9"/>
        <v>60</v>
      </c>
      <c r="H306">
        <v>0</v>
      </c>
      <c r="I306">
        <v>0</v>
      </c>
      <c r="J306">
        <v>0</v>
      </c>
      <c r="K306">
        <v>0</v>
      </c>
      <c r="M306" s="5"/>
      <c r="N306" s="5"/>
      <c r="O306" s="5"/>
      <c r="P306" s="5"/>
      <c r="Q306" s="5"/>
    </row>
    <row r="307" spans="1:28" x14ac:dyDescent="0.25">
      <c r="A307" t="s">
        <v>152</v>
      </c>
      <c r="B307">
        <v>-122.10399</v>
      </c>
      <c r="C307">
        <v>37.437978999999999</v>
      </c>
      <c r="D307" t="s">
        <v>7</v>
      </c>
      <c r="E307" s="6" t="s">
        <v>155</v>
      </c>
      <c r="F307" s="5" t="str">
        <f t="shared" si="8"/>
        <v>T1</v>
      </c>
      <c r="G307">
        <f t="shared" si="9"/>
        <v>80</v>
      </c>
      <c r="H307">
        <v>0</v>
      </c>
      <c r="I307">
        <v>0</v>
      </c>
      <c r="J307">
        <v>0</v>
      </c>
      <c r="K307">
        <v>0</v>
      </c>
      <c r="M307" s="5"/>
      <c r="N307" s="5"/>
      <c r="O307" s="5"/>
      <c r="P307" s="5"/>
      <c r="Q307" s="5"/>
    </row>
    <row r="308" spans="1:28" x14ac:dyDescent="0.25">
      <c r="A308" t="s">
        <v>152</v>
      </c>
      <c r="B308">
        <v>-122.10420499999999</v>
      </c>
      <c r="C308">
        <v>37.438034999999999</v>
      </c>
      <c r="D308" t="s">
        <v>7</v>
      </c>
      <c r="E308" s="6" t="s">
        <v>161</v>
      </c>
      <c r="F308" s="5" t="str">
        <f t="shared" si="8"/>
        <v>T1</v>
      </c>
      <c r="G308">
        <f t="shared" si="9"/>
        <v>100</v>
      </c>
      <c r="H308">
        <v>0</v>
      </c>
      <c r="I308">
        <v>0</v>
      </c>
      <c r="J308">
        <v>0</v>
      </c>
      <c r="K308">
        <v>0</v>
      </c>
      <c r="M308" s="5"/>
      <c r="N308" s="5"/>
      <c r="O308" s="5"/>
      <c r="P308" s="5"/>
      <c r="Q308" s="5"/>
      <c r="T308">
        <f>SUM(H308:H326)/COUNTA(H308:H326)</f>
        <v>5.2631578947368418E-2</v>
      </c>
      <c r="U308">
        <f>SUM(I308:I326)/COUNTA(I308:I326)</f>
        <v>0.21052631578947367</v>
      </c>
      <c r="V308">
        <f>SUM(J308:J326)/COUNTA(J308:J326)</f>
        <v>0</v>
      </c>
      <c r="W308">
        <f>SUM(K308:K326)/COUNTA(K308:K326)</f>
        <v>0</v>
      </c>
      <c r="X308" t="s">
        <v>663</v>
      </c>
      <c r="Y308" s="6" t="e">
        <f>AVERAGE(M308:M326)</f>
        <v>#DIV/0!</v>
      </c>
      <c r="Z308" t="e">
        <f>SUM(N308:N326)/COUNTA(N308:N326)</f>
        <v>#DIV/0!</v>
      </c>
      <c r="AA308" t="e">
        <f>SUM(Q308:Q326)/COUNTA(Q308:Q326)</f>
        <v>#DIV/0!</v>
      </c>
      <c r="AB308" t="e">
        <f>SUM(P308:P326)/COUNTA(P308:P326)</f>
        <v>#DIV/0!</v>
      </c>
    </row>
    <row r="309" spans="1:28" x14ac:dyDescent="0.25">
      <c r="A309" t="s">
        <v>152</v>
      </c>
      <c r="B309">
        <v>-122.10442</v>
      </c>
      <c r="C309">
        <v>37.438091</v>
      </c>
      <c r="D309" t="s">
        <v>7</v>
      </c>
      <c r="E309" s="6" t="s">
        <v>156</v>
      </c>
      <c r="F309" s="5" t="str">
        <f t="shared" si="8"/>
        <v>T1</v>
      </c>
      <c r="G309">
        <f t="shared" si="9"/>
        <v>120</v>
      </c>
      <c r="H309">
        <v>0</v>
      </c>
      <c r="I309">
        <v>1</v>
      </c>
      <c r="J309">
        <v>0</v>
      </c>
      <c r="K309">
        <v>0</v>
      </c>
      <c r="M309" s="5"/>
      <c r="N309" s="5"/>
      <c r="O309" s="5"/>
      <c r="P309" s="5"/>
      <c r="Q309" s="5"/>
    </row>
    <row r="310" spans="1:28" x14ac:dyDescent="0.25">
      <c r="A310" t="s">
        <v>152</v>
      </c>
      <c r="B310">
        <v>-122.104635</v>
      </c>
      <c r="C310">
        <v>37.438147000000001</v>
      </c>
      <c r="D310" t="s">
        <v>7</v>
      </c>
      <c r="E310" s="6" t="s">
        <v>153</v>
      </c>
      <c r="F310" s="5" t="str">
        <f t="shared" si="8"/>
        <v>T1</v>
      </c>
      <c r="G310">
        <f t="shared" si="9"/>
        <v>140</v>
      </c>
      <c r="H310">
        <v>0</v>
      </c>
      <c r="I310">
        <v>0</v>
      </c>
      <c r="J310">
        <v>0</v>
      </c>
      <c r="K310">
        <v>0</v>
      </c>
      <c r="M310" s="5"/>
      <c r="N310" s="5"/>
      <c r="O310" s="5"/>
      <c r="P310" s="5"/>
      <c r="Q310" s="5"/>
    </row>
    <row r="311" spans="1:28" x14ac:dyDescent="0.25">
      <c r="A311" t="s">
        <v>152</v>
      </c>
      <c r="B311">
        <v>-122.104849</v>
      </c>
      <c r="C311">
        <v>37.438203000000001</v>
      </c>
      <c r="D311" t="s">
        <v>7</v>
      </c>
      <c r="E311" s="6" t="s">
        <v>154</v>
      </c>
      <c r="F311" s="5" t="str">
        <f t="shared" si="8"/>
        <v>T1</v>
      </c>
      <c r="G311">
        <f t="shared" si="9"/>
        <v>160</v>
      </c>
      <c r="H311">
        <v>0</v>
      </c>
      <c r="I311">
        <v>1</v>
      </c>
      <c r="J311">
        <v>0</v>
      </c>
      <c r="K311">
        <v>0</v>
      </c>
      <c r="M311" s="5"/>
      <c r="N311" s="5"/>
      <c r="O311" s="5"/>
      <c r="P311" s="5"/>
      <c r="Q311" s="5"/>
    </row>
    <row r="312" spans="1:28" x14ac:dyDescent="0.25">
      <c r="A312" t="s">
        <v>152</v>
      </c>
      <c r="B312">
        <v>-122.105064</v>
      </c>
      <c r="C312">
        <v>37.438257999999998</v>
      </c>
      <c r="D312" t="s">
        <v>7</v>
      </c>
      <c r="E312" s="6" t="s">
        <v>157</v>
      </c>
      <c r="F312" s="5" t="str">
        <f t="shared" si="8"/>
        <v>T1</v>
      </c>
      <c r="G312">
        <f t="shared" si="9"/>
        <v>180</v>
      </c>
      <c r="H312">
        <v>0</v>
      </c>
      <c r="I312">
        <v>1</v>
      </c>
      <c r="J312">
        <v>0</v>
      </c>
      <c r="K312">
        <v>0</v>
      </c>
      <c r="M312" s="5"/>
      <c r="N312" s="5"/>
      <c r="O312" s="5"/>
      <c r="P312" s="5"/>
      <c r="Q312" s="5"/>
    </row>
    <row r="313" spans="1:28" x14ac:dyDescent="0.25">
      <c r="A313" t="s">
        <v>152</v>
      </c>
      <c r="B313">
        <v>-122.105279</v>
      </c>
      <c r="C313">
        <v>37.438313999999998</v>
      </c>
      <c r="D313" t="s">
        <v>7</v>
      </c>
      <c r="E313" s="6" t="s">
        <v>162</v>
      </c>
      <c r="F313" s="5" t="str">
        <f t="shared" si="8"/>
        <v>T1</v>
      </c>
      <c r="G313">
        <f t="shared" si="9"/>
        <v>200</v>
      </c>
      <c r="H313">
        <v>0</v>
      </c>
      <c r="I313">
        <v>0</v>
      </c>
      <c r="J313">
        <v>0</v>
      </c>
      <c r="K313">
        <v>0</v>
      </c>
      <c r="M313" s="5"/>
      <c r="N313" s="5"/>
      <c r="O313" s="5"/>
      <c r="P313" s="5"/>
      <c r="Q313" s="5"/>
    </row>
    <row r="314" spans="1:28" x14ac:dyDescent="0.25">
      <c r="A314" t="s">
        <v>152</v>
      </c>
      <c r="B314">
        <v>-122.10119400000001</v>
      </c>
      <c r="C314">
        <v>37.440708000000001</v>
      </c>
      <c r="D314" t="s">
        <v>7</v>
      </c>
      <c r="E314" s="6" t="s">
        <v>1217</v>
      </c>
      <c r="F314" s="5" t="str">
        <f t="shared" si="8"/>
        <v>T2</v>
      </c>
      <c r="G314">
        <f t="shared" si="9"/>
        <v>20</v>
      </c>
      <c r="H314">
        <v>0</v>
      </c>
      <c r="I314">
        <v>0</v>
      </c>
      <c r="J314">
        <v>0</v>
      </c>
      <c r="K314">
        <v>0</v>
      </c>
      <c r="M314" s="5"/>
      <c r="N314" s="5"/>
      <c r="O314" s="5"/>
      <c r="P314" s="5"/>
      <c r="Q314" s="5"/>
    </row>
    <row r="315" spans="1:28" x14ac:dyDescent="0.25">
      <c r="A315" t="s">
        <v>152</v>
      </c>
      <c r="B315">
        <v>-122.101176</v>
      </c>
      <c r="C315">
        <v>37.440939</v>
      </c>
      <c r="D315" t="s">
        <v>7</v>
      </c>
      <c r="E315" s="6" t="s">
        <v>1218</v>
      </c>
      <c r="F315" s="5" t="str">
        <f t="shared" si="8"/>
        <v>T2</v>
      </c>
      <c r="G315">
        <f t="shared" si="9"/>
        <v>40</v>
      </c>
      <c r="H315">
        <v>0</v>
      </c>
      <c r="I315">
        <v>0</v>
      </c>
      <c r="J315">
        <v>0</v>
      </c>
      <c r="K315">
        <v>0</v>
      </c>
      <c r="M315" s="5"/>
      <c r="N315" s="5"/>
      <c r="O315" s="5"/>
      <c r="P315" s="5"/>
      <c r="Q315" s="5"/>
    </row>
    <row r="316" spans="1:28" x14ac:dyDescent="0.25">
      <c r="A316" t="s">
        <v>152</v>
      </c>
      <c r="B316">
        <v>-122.10115</v>
      </c>
      <c r="C316">
        <v>37.441194000000003</v>
      </c>
      <c r="D316" t="s">
        <v>7</v>
      </c>
      <c r="E316" s="6" t="s">
        <v>1219</v>
      </c>
      <c r="F316" s="5" t="str">
        <f t="shared" si="8"/>
        <v>T2</v>
      </c>
      <c r="G316">
        <f t="shared" si="9"/>
        <v>60</v>
      </c>
      <c r="H316">
        <v>0</v>
      </c>
      <c r="I316">
        <v>0</v>
      </c>
      <c r="J316">
        <v>0</v>
      </c>
      <c r="K316">
        <v>0</v>
      </c>
      <c r="M316" s="5"/>
      <c r="N316" s="5"/>
      <c r="O316" s="5"/>
      <c r="P316" s="5"/>
      <c r="Q316" s="5"/>
    </row>
    <row r="317" spans="1:28" x14ac:dyDescent="0.25">
      <c r="A317" t="s">
        <v>152</v>
      </c>
      <c r="B317">
        <v>-122.10114900000001</v>
      </c>
      <c r="C317">
        <v>37.441372000000001</v>
      </c>
      <c r="D317" t="s">
        <v>7</v>
      </c>
      <c r="E317" s="6" t="s">
        <v>1220</v>
      </c>
      <c r="F317" s="5" t="str">
        <f t="shared" si="8"/>
        <v>T2</v>
      </c>
      <c r="G317">
        <f t="shared" si="9"/>
        <v>80</v>
      </c>
      <c r="H317">
        <v>0</v>
      </c>
      <c r="I317">
        <v>0</v>
      </c>
      <c r="J317">
        <v>0</v>
      </c>
      <c r="K317">
        <v>0</v>
      </c>
      <c r="M317" s="5"/>
      <c r="N317" s="5"/>
      <c r="O317" s="5"/>
      <c r="P317" s="5"/>
      <c r="Q317" s="5"/>
    </row>
    <row r="318" spans="1:28" x14ac:dyDescent="0.25">
      <c r="A318" t="s">
        <v>152</v>
      </c>
      <c r="B318">
        <v>-122.10113800000001</v>
      </c>
      <c r="C318">
        <v>37.441603000000001</v>
      </c>
      <c r="D318" t="s">
        <v>7</v>
      </c>
      <c r="E318" s="6" t="s">
        <v>1221</v>
      </c>
      <c r="F318" s="5" t="str">
        <f t="shared" si="8"/>
        <v>T2</v>
      </c>
      <c r="G318">
        <f t="shared" si="9"/>
        <v>100</v>
      </c>
      <c r="H318">
        <v>0</v>
      </c>
      <c r="I318">
        <v>0</v>
      </c>
      <c r="J318">
        <v>0</v>
      </c>
      <c r="K318">
        <v>0</v>
      </c>
      <c r="M318" s="5"/>
      <c r="N318" s="5"/>
      <c r="O318" s="5"/>
      <c r="P318" s="5"/>
      <c r="Q318" s="5"/>
    </row>
    <row r="319" spans="1:28" x14ac:dyDescent="0.25">
      <c r="A319" t="s">
        <v>152</v>
      </c>
      <c r="B319">
        <v>-122.101131</v>
      </c>
      <c r="C319">
        <v>37.441813000000003</v>
      </c>
      <c r="D319" t="s">
        <v>7</v>
      </c>
      <c r="E319" s="6" t="s">
        <v>1222</v>
      </c>
      <c r="F319" s="5" t="str">
        <f t="shared" si="8"/>
        <v>T2</v>
      </c>
      <c r="G319">
        <f t="shared" si="9"/>
        <v>120</v>
      </c>
      <c r="H319">
        <v>0</v>
      </c>
      <c r="I319">
        <v>0</v>
      </c>
      <c r="J319">
        <v>0</v>
      </c>
      <c r="K319">
        <v>0</v>
      </c>
      <c r="M319" s="5"/>
      <c r="N319" s="5"/>
      <c r="O319" s="5"/>
      <c r="P319" s="5"/>
      <c r="Q319" s="5"/>
    </row>
    <row r="320" spans="1:28" x14ac:dyDescent="0.25">
      <c r="A320" t="s">
        <v>152</v>
      </c>
      <c r="B320">
        <v>-122.101116</v>
      </c>
      <c r="C320">
        <v>37.442027000000003</v>
      </c>
      <c r="D320" t="s">
        <v>7</v>
      </c>
      <c r="E320" s="6" t="s">
        <v>1223</v>
      </c>
      <c r="F320" s="5" t="str">
        <f t="shared" si="8"/>
        <v>T2</v>
      </c>
      <c r="G320">
        <f t="shared" si="9"/>
        <v>140</v>
      </c>
      <c r="H320">
        <v>0</v>
      </c>
      <c r="I320">
        <v>0</v>
      </c>
      <c r="J320">
        <v>0</v>
      </c>
      <c r="K320">
        <v>0</v>
      </c>
      <c r="M320" s="5"/>
      <c r="N320" s="5"/>
      <c r="O320" s="5"/>
      <c r="P320" s="5"/>
      <c r="Q320" s="5"/>
    </row>
    <row r="321" spans="1:28" x14ac:dyDescent="0.25">
      <c r="A321" t="s">
        <v>152</v>
      </c>
      <c r="B321">
        <v>-122.101108</v>
      </c>
      <c r="C321">
        <v>37.442228</v>
      </c>
      <c r="D321" t="s">
        <v>7</v>
      </c>
      <c r="E321" s="6" t="s">
        <v>1224</v>
      </c>
      <c r="F321" s="5" t="str">
        <f t="shared" si="8"/>
        <v>T2</v>
      </c>
      <c r="G321">
        <f t="shared" si="9"/>
        <v>160</v>
      </c>
      <c r="H321">
        <v>0</v>
      </c>
      <c r="I321">
        <v>1</v>
      </c>
      <c r="J321">
        <v>0</v>
      </c>
      <c r="K321">
        <v>0</v>
      </c>
      <c r="M321" s="5"/>
      <c r="N321" s="5"/>
      <c r="O321" s="5"/>
      <c r="P321" s="5"/>
      <c r="Q321" s="5"/>
    </row>
    <row r="322" spans="1:28" x14ac:dyDescent="0.25">
      <c r="A322" t="s">
        <v>152</v>
      </c>
      <c r="B322">
        <v>-122.101111</v>
      </c>
      <c r="C322">
        <v>37.442408</v>
      </c>
      <c r="D322" t="s">
        <v>7</v>
      </c>
      <c r="E322" s="6" t="s">
        <v>1225</v>
      </c>
      <c r="F322" s="5" t="str">
        <f t="shared" ref="F322:F385" si="10">MID(E322,SEARCH("_",E322)+1,SEARCH("_",E322, SEARCH("_",E322)+1)-SEARCH("_",E322)-1)</f>
        <v>T2</v>
      </c>
      <c r="G322">
        <f t="shared" ref="G322:G385" si="11">_xlfn.TEXTAFTER(E322, "_",2)*1</f>
        <v>180</v>
      </c>
      <c r="H322">
        <v>0</v>
      </c>
      <c r="I322">
        <v>0</v>
      </c>
      <c r="J322">
        <v>0</v>
      </c>
      <c r="K322">
        <v>0</v>
      </c>
      <c r="M322" s="5"/>
      <c r="N322" s="5"/>
      <c r="O322" s="5"/>
      <c r="P322" s="5"/>
      <c r="Q322" s="5"/>
    </row>
    <row r="323" spans="1:28" x14ac:dyDescent="0.25">
      <c r="A323" t="s">
        <v>163</v>
      </c>
      <c r="B323">
        <v>-121.985237</v>
      </c>
      <c r="C323">
        <v>38.077623000000003</v>
      </c>
      <c r="D323" t="s">
        <v>70</v>
      </c>
      <c r="E323" s="6" t="s">
        <v>733</v>
      </c>
      <c r="F323" s="5" t="str">
        <f t="shared" si="10"/>
        <v>T1</v>
      </c>
      <c r="G323">
        <f t="shared" si="11"/>
        <v>20</v>
      </c>
      <c r="H323">
        <v>0</v>
      </c>
      <c r="I323">
        <v>0</v>
      </c>
      <c r="J323">
        <v>0</v>
      </c>
      <c r="K323">
        <v>0</v>
      </c>
      <c r="M323" s="5"/>
      <c r="N323" s="5"/>
      <c r="O323" s="5"/>
      <c r="P323" s="5"/>
      <c r="Q323" s="5"/>
      <c r="R323" t="s">
        <v>71</v>
      </c>
      <c r="T323">
        <f>SUM(H323:H342)/COUNTA(H323:H342)</f>
        <v>0.25</v>
      </c>
      <c r="U323">
        <f>SUM(I323:I342)/COUNTA(I323:I342)</f>
        <v>0</v>
      </c>
      <c r="V323">
        <f>SUM(J323:J342)/COUNTA(J323:J342)</f>
        <v>0.05</v>
      </c>
      <c r="W323">
        <f>SUM(K323:K342)/COUNTA(K323:K342)</f>
        <v>0.05</v>
      </c>
      <c r="X323" t="e">
        <f>SUM(L323:L342)/COUNTA(L323:L342)</f>
        <v>#DIV/0!</v>
      </c>
      <c r="Y323" s="6" t="s">
        <v>663</v>
      </c>
      <c r="Z323">
        <v>0</v>
      </c>
      <c r="AA323" t="s">
        <v>663</v>
      </c>
      <c r="AB323" t="s">
        <v>663</v>
      </c>
    </row>
    <row r="324" spans="1:28" x14ac:dyDescent="0.25">
      <c r="A324" t="s">
        <v>163</v>
      </c>
      <c r="B324">
        <v>-121.98509900000001</v>
      </c>
      <c r="C324">
        <v>38.077762</v>
      </c>
      <c r="D324" t="s">
        <v>70</v>
      </c>
      <c r="E324" s="6" t="s">
        <v>820</v>
      </c>
      <c r="F324" s="5" t="str">
        <f t="shared" si="10"/>
        <v>T1</v>
      </c>
      <c r="G324">
        <f t="shared" si="11"/>
        <v>40</v>
      </c>
      <c r="H324">
        <v>1</v>
      </c>
      <c r="I324">
        <v>0</v>
      </c>
      <c r="J324">
        <v>0</v>
      </c>
      <c r="K324">
        <v>0</v>
      </c>
      <c r="M324" s="5"/>
      <c r="N324" s="5"/>
      <c r="O324" s="5"/>
      <c r="P324" s="5"/>
      <c r="Q324" s="5"/>
    </row>
    <row r="325" spans="1:28" x14ac:dyDescent="0.25">
      <c r="A325" t="s">
        <v>163</v>
      </c>
      <c r="B325">
        <v>-121.98491</v>
      </c>
      <c r="C325">
        <v>38.077863999999998</v>
      </c>
      <c r="D325" t="s">
        <v>70</v>
      </c>
      <c r="E325" s="6" t="s">
        <v>955</v>
      </c>
      <c r="F325" s="5" t="str">
        <f t="shared" si="10"/>
        <v>T1</v>
      </c>
      <c r="G325">
        <f t="shared" si="11"/>
        <v>60</v>
      </c>
      <c r="H325">
        <v>0</v>
      </c>
      <c r="I325">
        <v>0</v>
      </c>
      <c r="J325">
        <v>0</v>
      </c>
      <c r="K325">
        <v>0</v>
      </c>
      <c r="M325" s="5"/>
      <c r="N325" s="5"/>
      <c r="O325" s="5"/>
      <c r="P325" s="5"/>
      <c r="Q325" s="5"/>
      <c r="R325" t="s">
        <v>73</v>
      </c>
    </row>
    <row r="326" spans="1:28" x14ac:dyDescent="0.25">
      <c r="A326" t="s">
        <v>163</v>
      </c>
      <c r="B326">
        <v>-121.98472599999999</v>
      </c>
      <c r="C326">
        <v>38.077978999999999</v>
      </c>
      <c r="D326" t="s">
        <v>70</v>
      </c>
      <c r="E326" s="6" t="s">
        <v>956</v>
      </c>
      <c r="F326" s="5" t="str">
        <f t="shared" si="10"/>
        <v>T1</v>
      </c>
      <c r="G326">
        <f t="shared" si="11"/>
        <v>80</v>
      </c>
      <c r="H326">
        <v>0</v>
      </c>
      <c r="I326">
        <v>0</v>
      </c>
      <c r="J326">
        <v>0</v>
      </c>
      <c r="K326">
        <v>0</v>
      </c>
      <c r="M326" s="5"/>
      <c r="N326" s="5"/>
      <c r="O326" s="5"/>
      <c r="P326" s="5"/>
      <c r="Q326" s="5"/>
      <c r="R326" t="s">
        <v>73</v>
      </c>
    </row>
    <row r="327" spans="1:28" x14ac:dyDescent="0.25">
      <c r="A327" t="s">
        <v>163</v>
      </c>
      <c r="B327">
        <v>-121.984549</v>
      </c>
      <c r="C327">
        <v>38.078088000000001</v>
      </c>
      <c r="D327" t="s">
        <v>70</v>
      </c>
      <c r="E327" s="6" t="s">
        <v>957</v>
      </c>
      <c r="F327" s="5" t="str">
        <f t="shared" si="10"/>
        <v>T1</v>
      </c>
      <c r="G327">
        <f t="shared" si="11"/>
        <v>100</v>
      </c>
      <c r="H327">
        <v>1</v>
      </c>
      <c r="I327">
        <v>0</v>
      </c>
      <c r="J327">
        <v>0</v>
      </c>
      <c r="K327">
        <v>0</v>
      </c>
      <c r="M327" s="5"/>
      <c r="N327" s="5"/>
      <c r="O327" s="5"/>
      <c r="P327" s="5"/>
      <c r="Q327" s="5"/>
    </row>
    <row r="328" spans="1:28" x14ac:dyDescent="0.25">
      <c r="A328" t="s">
        <v>163</v>
      </c>
      <c r="B328">
        <v>-121.984342</v>
      </c>
      <c r="C328">
        <v>38.078186000000002</v>
      </c>
      <c r="D328" t="s">
        <v>70</v>
      </c>
      <c r="E328" s="6" t="s">
        <v>958</v>
      </c>
      <c r="F328" s="5" t="str">
        <f t="shared" si="10"/>
        <v>T1</v>
      </c>
      <c r="G328">
        <f t="shared" si="11"/>
        <v>120</v>
      </c>
      <c r="H328">
        <v>1</v>
      </c>
      <c r="I328">
        <v>0</v>
      </c>
      <c r="J328">
        <v>0</v>
      </c>
      <c r="K328">
        <v>0</v>
      </c>
      <c r="M328" s="5"/>
      <c r="N328" s="5"/>
      <c r="O328" s="5"/>
      <c r="P328" s="5"/>
      <c r="Q328" s="5"/>
    </row>
    <row r="329" spans="1:28" x14ac:dyDescent="0.25">
      <c r="A329" t="s">
        <v>163</v>
      </c>
      <c r="B329">
        <v>-121.984171</v>
      </c>
      <c r="C329">
        <v>38.078313999999999</v>
      </c>
      <c r="D329" t="s">
        <v>70</v>
      </c>
      <c r="E329" s="6" t="s">
        <v>959</v>
      </c>
      <c r="F329" s="5" t="str">
        <f t="shared" si="10"/>
        <v>T1</v>
      </c>
      <c r="G329">
        <f t="shared" si="11"/>
        <v>140</v>
      </c>
      <c r="H329">
        <v>1</v>
      </c>
      <c r="I329">
        <v>0</v>
      </c>
      <c r="J329">
        <v>1</v>
      </c>
      <c r="K329">
        <v>0</v>
      </c>
      <c r="M329" s="5"/>
      <c r="N329" s="5"/>
      <c r="O329" s="5"/>
      <c r="P329" s="5"/>
      <c r="Q329" s="5"/>
    </row>
    <row r="330" spans="1:28" x14ac:dyDescent="0.25">
      <c r="A330" t="s">
        <v>163</v>
      </c>
      <c r="B330">
        <v>-121.983971</v>
      </c>
      <c r="C330">
        <v>38.078426</v>
      </c>
      <c r="D330" t="s">
        <v>70</v>
      </c>
      <c r="E330" s="6" t="s">
        <v>960</v>
      </c>
      <c r="F330" s="5" t="str">
        <f t="shared" si="10"/>
        <v>T1</v>
      </c>
      <c r="G330">
        <f t="shared" si="11"/>
        <v>160</v>
      </c>
      <c r="H330">
        <v>1</v>
      </c>
      <c r="I330">
        <v>0</v>
      </c>
      <c r="J330">
        <v>0</v>
      </c>
      <c r="K330">
        <v>0</v>
      </c>
      <c r="M330" s="5"/>
      <c r="N330" s="5"/>
      <c r="O330" s="5"/>
      <c r="P330" s="5"/>
      <c r="Q330" s="5"/>
    </row>
    <row r="331" spans="1:28" x14ac:dyDescent="0.25">
      <c r="A331" t="s">
        <v>163</v>
      </c>
      <c r="B331">
        <v>-121.98378599999999</v>
      </c>
      <c r="C331">
        <v>38.078547</v>
      </c>
      <c r="D331" t="s">
        <v>70</v>
      </c>
      <c r="E331" s="6" t="s">
        <v>961</v>
      </c>
      <c r="F331" s="5" t="str">
        <f t="shared" si="10"/>
        <v>T1</v>
      </c>
      <c r="G331">
        <f t="shared" si="11"/>
        <v>180</v>
      </c>
      <c r="H331">
        <v>0</v>
      </c>
      <c r="I331">
        <v>0</v>
      </c>
      <c r="J331">
        <v>0</v>
      </c>
      <c r="K331">
        <v>0</v>
      </c>
      <c r="M331" s="5"/>
      <c r="N331" s="5"/>
      <c r="O331" s="5"/>
      <c r="P331" s="5"/>
      <c r="Q331" s="5"/>
      <c r="R331" t="s">
        <v>73</v>
      </c>
    </row>
    <row r="332" spans="1:28" x14ac:dyDescent="0.25">
      <c r="A332" t="s">
        <v>163</v>
      </c>
      <c r="B332">
        <v>-121.983594</v>
      </c>
      <c r="C332">
        <v>38.078659999999999</v>
      </c>
      <c r="D332" t="s">
        <v>70</v>
      </c>
      <c r="E332" s="6" t="s">
        <v>734</v>
      </c>
      <c r="F332" s="5" t="str">
        <f t="shared" si="10"/>
        <v>T1</v>
      </c>
      <c r="G332">
        <f t="shared" si="11"/>
        <v>200</v>
      </c>
      <c r="H332">
        <v>0</v>
      </c>
      <c r="I332">
        <v>0</v>
      </c>
      <c r="J332">
        <v>0</v>
      </c>
      <c r="K332">
        <v>0</v>
      </c>
      <c r="M332" s="5"/>
      <c r="N332" s="5"/>
      <c r="O332" s="5"/>
      <c r="P332" s="5"/>
      <c r="Q332" s="5"/>
      <c r="R332" t="s">
        <v>73</v>
      </c>
    </row>
    <row r="333" spans="1:28" x14ac:dyDescent="0.25">
      <c r="A333" t="s">
        <v>163</v>
      </c>
      <c r="B333">
        <v>-121.986116</v>
      </c>
      <c r="C333">
        <v>38.077910000000003</v>
      </c>
      <c r="D333" t="s">
        <v>70</v>
      </c>
      <c r="E333" s="6" t="s">
        <v>735</v>
      </c>
      <c r="F333" s="5" t="str">
        <f t="shared" si="10"/>
        <v>T2</v>
      </c>
      <c r="G333">
        <f t="shared" si="11"/>
        <v>20</v>
      </c>
      <c r="H333">
        <v>0</v>
      </c>
      <c r="I333">
        <v>0</v>
      </c>
      <c r="J333">
        <v>0</v>
      </c>
      <c r="K333">
        <v>0</v>
      </c>
      <c r="M333" s="5"/>
      <c r="N333" s="5"/>
      <c r="O333" s="5"/>
      <c r="P333" s="5"/>
      <c r="Q333" s="5"/>
      <c r="R333" t="s">
        <v>71</v>
      </c>
    </row>
    <row r="334" spans="1:28" x14ac:dyDescent="0.25">
      <c r="A334" t="s">
        <v>163</v>
      </c>
      <c r="B334">
        <v>-121.986322</v>
      </c>
      <c r="C334">
        <v>38.077987</v>
      </c>
      <c r="D334" t="s">
        <v>70</v>
      </c>
      <c r="E334" s="6" t="s">
        <v>821</v>
      </c>
      <c r="F334" s="5" t="str">
        <f t="shared" si="10"/>
        <v>T2</v>
      </c>
      <c r="G334">
        <f t="shared" si="11"/>
        <v>40</v>
      </c>
      <c r="H334">
        <v>0</v>
      </c>
      <c r="I334">
        <v>0</v>
      </c>
      <c r="J334">
        <v>0</v>
      </c>
      <c r="K334">
        <v>0</v>
      </c>
      <c r="M334" s="5"/>
      <c r="N334" s="5"/>
      <c r="O334" s="5"/>
      <c r="P334" s="5"/>
      <c r="Q334" s="5"/>
      <c r="R334" t="s">
        <v>71</v>
      </c>
    </row>
    <row r="335" spans="1:28" x14ac:dyDescent="0.25">
      <c r="A335" t="s">
        <v>163</v>
      </c>
      <c r="B335">
        <v>-121.986501</v>
      </c>
      <c r="C335">
        <v>38.078074000000001</v>
      </c>
      <c r="D335" t="s">
        <v>70</v>
      </c>
      <c r="E335" s="6" t="s">
        <v>962</v>
      </c>
      <c r="F335" s="5" t="str">
        <f t="shared" si="10"/>
        <v>T2</v>
      </c>
      <c r="G335">
        <f t="shared" si="11"/>
        <v>60</v>
      </c>
      <c r="H335">
        <v>0</v>
      </c>
      <c r="I335">
        <v>0</v>
      </c>
      <c r="J335">
        <v>0</v>
      </c>
      <c r="K335">
        <v>0</v>
      </c>
      <c r="M335" s="5"/>
      <c r="N335" s="5"/>
      <c r="O335" s="5"/>
      <c r="P335" s="5"/>
      <c r="Q335" s="5"/>
      <c r="R335" t="s">
        <v>71</v>
      </c>
    </row>
    <row r="336" spans="1:28" x14ac:dyDescent="0.25">
      <c r="A336" t="s">
        <v>163</v>
      </c>
      <c r="B336">
        <v>-121.986689</v>
      </c>
      <c r="C336">
        <v>38.078155000000002</v>
      </c>
      <c r="D336" t="s">
        <v>70</v>
      </c>
      <c r="E336" s="6" t="s">
        <v>963</v>
      </c>
      <c r="F336" s="5" t="str">
        <f t="shared" si="10"/>
        <v>T2</v>
      </c>
      <c r="G336">
        <f t="shared" si="11"/>
        <v>80</v>
      </c>
      <c r="H336">
        <v>0</v>
      </c>
      <c r="I336">
        <v>0</v>
      </c>
      <c r="J336">
        <v>0</v>
      </c>
      <c r="K336">
        <v>0</v>
      </c>
      <c r="M336" s="5"/>
      <c r="N336" s="5"/>
      <c r="O336" s="5"/>
      <c r="P336" s="5"/>
      <c r="Q336" s="5"/>
      <c r="R336" t="s">
        <v>73</v>
      </c>
    </row>
    <row r="337" spans="1:28" x14ac:dyDescent="0.25">
      <c r="A337" t="s">
        <v>163</v>
      </c>
      <c r="B337">
        <v>-121.986896</v>
      </c>
      <c r="C337">
        <v>38.078215</v>
      </c>
      <c r="D337" t="s">
        <v>70</v>
      </c>
      <c r="E337" s="6" t="s">
        <v>964</v>
      </c>
      <c r="F337" s="5" t="str">
        <f t="shared" si="10"/>
        <v>T2</v>
      </c>
      <c r="G337">
        <f t="shared" si="11"/>
        <v>100</v>
      </c>
      <c r="H337">
        <v>0</v>
      </c>
      <c r="I337">
        <v>0</v>
      </c>
      <c r="J337">
        <v>0</v>
      </c>
      <c r="K337">
        <v>0</v>
      </c>
      <c r="M337" s="5"/>
      <c r="N337" s="5"/>
      <c r="O337" s="5"/>
      <c r="P337" s="5"/>
      <c r="Q337" s="5"/>
      <c r="R337" t="s">
        <v>73</v>
      </c>
    </row>
    <row r="338" spans="1:28" x14ac:dyDescent="0.25">
      <c r="A338" t="s">
        <v>163</v>
      </c>
      <c r="B338">
        <v>-121.98715</v>
      </c>
      <c r="C338">
        <v>38.078251999999999</v>
      </c>
      <c r="D338" t="s">
        <v>70</v>
      </c>
      <c r="E338" s="6" t="s">
        <v>965</v>
      </c>
      <c r="F338" s="5" t="str">
        <f t="shared" si="10"/>
        <v>T2</v>
      </c>
      <c r="G338">
        <f t="shared" si="11"/>
        <v>120</v>
      </c>
      <c r="H338">
        <v>0</v>
      </c>
      <c r="I338">
        <v>0</v>
      </c>
      <c r="J338">
        <v>0</v>
      </c>
      <c r="K338">
        <v>1</v>
      </c>
      <c r="M338" s="5"/>
      <c r="N338" s="5"/>
      <c r="O338" s="5"/>
      <c r="P338" s="5"/>
      <c r="Q338" s="5"/>
    </row>
    <row r="339" spans="1:28" x14ac:dyDescent="0.25">
      <c r="A339" t="s">
        <v>163</v>
      </c>
      <c r="B339">
        <v>-121.987315</v>
      </c>
      <c r="C339">
        <v>38.078378999999998</v>
      </c>
      <c r="D339" t="s">
        <v>70</v>
      </c>
      <c r="E339" s="6" t="s">
        <v>966</v>
      </c>
      <c r="F339" s="5" t="str">
        <f t="shared" si="10"/>
        <v>T2</v>
      </c>
      <c r="G339">
        <f t="shared" si="11"/>
        <v>140</v>
      </c>
      <c r="H339">
        <v>0</v>
      </c>
      <c r="I339">
        <v>0</v>
      </c>
      <c r="J339">
        <v>0</v>
      </c>
      <c r="K339">
        <v>0</v>
      </c>
      <c r="M339" s="5"/>
      <c r="N339" s="5"/>
      <c r="O339" s="5"/>
      <c r="P339" s="5"/>
      <c r="Q339" s="5"/>
      <c r="R339" t="s">
        <v>73</v>
      </c>
    </row>
    <row r="340" spans="1:28" x14ac:dyDescent="0.25">
      <c r="A340" t="s">
        <v>163</v>
      </c>
      <c r="B340">
        <v>-121.98745099999999</v>
      </c>
      <c r="C340">
        <v>38.078530000000001</v>
      </c>
      <c r="D340" t="s">
        <v>70</v>
      </c>
      <c r="E340" s="6" t="s">
        <v>967</v>
      </c>
      <c r="F340" s="5" t="str">
        <f t="shared" si="10"/>
        <v>T2</v>
      </c>
      <c r="G340">
        <f t="shared" si="11"/>
        <v>160</v>
      </c>
      <c r="H340">
        <v>0</v>
      </c>
      <c r="I340">
        <v>0</v>
      </c>
      <c r="J340">
        <v>0</v>
      </c>
      <c r="K340">
        <v>0</v>
      </c>
      <c r="M340" s="5"/>
      <c r="N340" s="5"/>
      <c r="O340" s="5"/>
      <c r="P340" s="5"/>
      <c r="Q340" s="5"/>
      <c r="R340" t="s">
        <v>71</v>
      </c>
    </row>
    <row r="341" spans="1:28" x14ac:dyDescent="0.25">
      <c r="A341" t="s">
        <v>163</v>
      </c>
      <c r="B341">
        <v>-121.987578</v>
      </c>
      <c r="C341">
        <v>38.078682000000001</v>
      </c>
      <c r="D341" t="s">
        <v>70</v>
      </c>
      <c r="E341" s="6" t="s">
        <v>968</v>
      </c>
      <c r="F341" s="5" t="str">
        <f t="shared" si="10"/>
        <v>T2</v>
      </c>
      <c r="G341">
        <f t="shared" si="11"/>
        <v>180</v>
      </c>
      <c r="H341">
        <v>0</v>
      </c>
      <c r="I341">
        <v>0</v>
      </c>
      <c r="J341">
        <v>0</v>
      </c>
      <c r="K341">
        <v>0</v>
      </c>
      <c r="M341" s="5"/>
      <c r="N341" s="5"/>
      <c r="O341" s="5"/>
      <c r="P341" s="5"/>
      <c r="Q341" s="5"/>
      <c r="R341" t="s">
        <v>71</v>
      </c>
    </row>
    <row r="342" spans="1:28" x14ac:dyDescent="0.25">
      <c r="A342" t="s">
        <v>163</v>
      </c>
      <c r="B342">
        <v>-121.98772</v>
      </c>
      <c r="C342">
        <v>38.078828000000001</v>
      </c>
      <c r="D342" t="s">
        <v>70</v>
      </c>
      <c r="E342" s="6" t="s">
        <v>736</v>
      </c>
      <c r="F342" s="5" t="str">
        <f t="shared" si="10"/>
        <v>T2</v>
      </c>
      <c r="G342">
        <f t="shared" si="11"/>
        <v>200</v>
      </c>
      <c r="H342">
        <v>0</v>
      </c>
      <c r="I342">
        <v>0</v>
      </c>
      <c r="J342">
        <v>0</v>
      </c>
      <c r="K342">
        <v>0</v>
      </c>
      <c r="M342" s="5"/>
      <c r="N342" s="5"/>
      <c r="O342" s="5"/>
      <c r="P342" s="5"/>
      <c r="Q342" s="5"/>
      <c r="R342" t="s">
        <v>71</v>
      </c>
    </row>
    <row r="343" spans="1:28" x14ac:dyDescent="0.25">
      <c r="A343" t="s">
        <v>164</v>
      </c>
      <c r="B343">
        <v>-122.35749199999999</v>
      </c>
      <c r="C343">
        <v>37.991002999999999</v>
      </c>
      <c r="D343" t="s">
        <v>7</v>
      </c>
      <c r="E343" s="6" t="s">
        <v>165</v>
      </c>
      <c r="F343" s="5" t="str">
        <f t="shared" si="10"/>
        <v>T1</v>
      </c>
      <c r="G343">
        <f t="shared" si="11"/>
        <v>20</v>
      </c>
      <c r="H343">
        <v>0</v>
      </c>
      <c r="I343">
        <v>1</v>
      </c>
      <c r="J343">
        <v>0</v>
      </c>
      <c r="K343">
        <v>0</v>
      </c>
      <c r="M343" s="5"/>
      <c r="N343" s="5"/>
      <c r="O343" s="5"/>
      <c r="P343" s="5"/>
      <c r="Q343" s="5"/>
    </row>
    <row r="344" spans="1:28" x14ac:dyDescent="0.25">
      <c r="A344" t="s">
        <v>164</v>
      </c>
      <c r="B344">
        <v>-122.357716</v>
      </c>
      <c r="C344">
        <v>37.990969999999997</v>
      </c>
      <c r="D344" t="s">
        <v>7</v>
      </c>
      <c r="E344" s="6" t="s">
        <v>166</v>
      </c>
      <c r="F344" s="5" t="str">
        <f t="shared" si="10"/>
        <v>T1</v>
      </c>
      <c r="G344">
        <f t="shared" si="11"/>
        <v>40</v>
      </c>
      <c r="H344">
        <v>0</v>
      </c>
      <c r="I344">
        <v>1</v>
      </c>
      <c r="J344">
        <v>0</v>
      </c>
      <c r="K344">
        <v>0</v>
      </c>
      <c r="M344" s="5"/>
      <c r="N344" s="5"/>
      <c r="O344" s="5"/>
      <c r="P344" s="5"/>
      <c r="Q344" s="5"/>
    </row>
    <row r="345" spans="1:28" x14ac:dyDescent="0.25">
      <c r="A345" t="s">
        <v>164</v>
      </c>
      <c r="B345">
        <v>-122.35794</v>
      </c>
      <c r="C345">
        <v>37.990935999999998</v>
      </c>
      <c r="D345" t="s">
        <v>7</v>
      </c>
      <c r="E345" s="6" t="s">
        <v>167</v>
      </c>
      <c r="F345" s="5" t="str">
        <f t="shared" si="10"/>
        <v>T1</v>
      </c>
      <c r="G345">
        <f t="shared" si="11"/>
        <v>60</v>
      </c>
      <c r="H345">
        <v>0</v>
      </c>
      <c r="I345">
        <v>1</v>
      </c>
      <c r="J345">
        <v>0</v>
      </c>
      <c r="K345">
        <v>0</v>
      </c>
      <c r="M345" s="5"/>
      <c r="N345" s="5"/>
      <c r="O345" s="5"/>
      <c r="P345" s="5"/>
      <c r="Q345" s="5"/>
    </row>
    <row r="346" spans="1:28" x14ac:dyDescent="0.25">
      <c r="A346" t="s">
        <v>164</v>
      </c>
      <c r="B346">
        <v>-122.358164</v>
      </c>
      <c r="C346">
        <v>37.990903000000003</v>
      </c>
      <c r="D346" t="s">
        <v>7</v>
      </c>
      <c r="E346" s="6" t="s">
        <v>168</v>
      </c>
      <c r="F346" s="5" t="str">
        <f t="shared" si="10"/>
        <v>T1</v>
      </c>
      <c r="G346">
        <f t="shared" si="11"/>
        <v>80</v>
      </c>
      <c r="H346">
        <v>0</v>
      </c>
      <c r="I346">
        <v>1</v>
      </c>
      <c r="J346">
        <v>0</v>
      </c>
      <c r="K346">
        <v>0</v>
      </c>
      <c r="M346" s="5"/>
      <c r="N346" s="5"/>
      <c r="O346" s="5"/>
      <c r="P346" s="5"/>
      <c r="Q346" s="5"/>
    </row>
    <row r="347" spans="1:28" x14ac:dyDescent="0.25">
      <c r="A347" t="s">
        <v>164</v>
      </c>
      <c r="B347">
        <v>-122.35838699999999</v>
      </c>
      <c r="C347">
        <v>37.990870000000001</v>
      </c>
      <c r="D347" t="s">
        <v>7</v>
      </c>
      <c r="E347" s="6" t="s">
        <v>169</v>
      </c>
      <c r="F347" s="5" t="str">
        <f t="shared" si="10"/>
        <v>T1</v>
      </c>
      <c r="G347">
        <f t="shared" si="11"/>
        <v>100</v>
      </c>
      <c r="H347">
        <v>0</v>
      </c>
      <c r="I347">
        <v>1</v>
      </c>
      <c r="J347">
        <v>0</v>
      </c>
      <c r="K347">
        <v>0</v>
      </c>
      <c r="M347" s="5"/>
      <c r="N347" s="5"/>
      <c r="O347" s="5"/>
      <c r="P347" s="5"/>
      <c r="Q347" s="5"/>
      <c r="T347">
        <f>SUM(H347:H363)/COUNTA(H347:H363)</f>
        <v>0.11764705882352941</v>
      </c>
      <c r="U347">
        <f>SUM(I347:I363)/COUNTA(I347:I363)</f>
        <v>0.6470588235294118</v>
      </c>
      <c r="V347">
        <f>SUM(J347:J363)/COUNTA(J347:J363)</f>
        <v>0.41176470588235292</v>
      </c>
      <c r="W347">
        <f>SUM(K347:K363)/COUNTA(K347:K363)</f>
        <v>0.11764705882352941</v>
      </c>
      <c r="X347" t="s">
        <v>663</v>
      </c>
      <c r="Y347" s="6" t="e">
        <f>AVERAGE(M347:M363)</f>
        <v>#DIV/0!</v>
      </c>
      <c r="Z347">
        <v>1</v>
      </c>
      <c r="AA347" t="e">
        <f>SUM(Q347:Q363)/COUNTA(Q347:Q363)</f>
        <v>#DIV/0!</v>
      </c>
      <c r="AB347" t="e">
        <f>SUM(P347:P363)/COUNTA(P347:P363)</f>
        <v>#DIV/0!</v>
      </c>
    </row>
    <row r="348" spans="1:28" x14ac:dyDescent="0.25">
      <c r="A348" t="s">
        <v>164</v>
      </c>
      <c r="B348">
        <v>-122.358611</v>
      </c>
      <c r="C348">
        <v>37.990836000000002</v>
      </c>
      <c r="D348" t="s">
        <v>7</v>
      </c>
      <c r="E348" s="6" t="s">
        <v>170</v>
      </c>
      <c r="F348" s="5" t="str">
        <f t="shared" si="10"/>
        <v>T1</v>
      </c>
      <c r="G348">
        <f t="shared" si="11"/>
        <v>120</v>
      </c>
      <c r="H348">
        <v>0</v>
      </c>
      <c r="I348">
        <v>1</v>
      </c>
      <c r="J348">
        <v>0</v>
      </c>
      <c r="K348">
        <v>0</v>
      </c>
      <c r="M348" s="5"/>
      <c r="N348" s="5"/>
      <c r="O348" s="5"/>
      <c r="P348" s="5"/>
      <c r="Q348" s="5"/>
    </row>
    <row r="349" spans="1:28" x14ac:dyDescent="0.25">
      <c r="A349" t="s">
        <v>164</v>
      </c>
      <c r="B349">
        <v>-122.358835</v>
      </c>
      <c r="C349">
        <v>37.990803</v>
      </c>
      <c r="D349" t="s">
        <v>7</v>
      </c>
      <c r="E349" s="6" t="s">
        <v>171</v>
      </c>
      <c r="F349" s="5" t="str">
        <f t="shared" si="10"/>
        <v>T1</v>
      </c>
      <c r="G349">
        <f t="shared" si="11"/>
        <v>140</v>
      </c>
      <c r="H349">
        <v>0</v>
      </c>
      <c r="I349">
        <v>1</v>
      </c>
      <c r="J349">
        <v>0</v>
      </c>
      <c r="K349">
        <v>0</v>
      </c>
      <c r="M349" s="5"/>
      <c r="N349" s="5"/>
      <c r="O349" s="5"/>
      <c r="P349" s="5"/>
      <c r="Q349" s="5"/>
    </row>
    <row r="350" spans="1:28" x14ac:dyDescent="0.25">
      <c r="A350" t="s">
        <v>164</v>
      </c>
      <c r="B350">
        <v>-122.359059</v>
      </c>
      <c r="C350">
        <v>37.990769999999998</v>
      </c>
      <c r="D350" t="s">
        <v>7</v>
      </c>
      <c r="E350" s="6" t="s">
        <v>172</v>
      </c>
      <c r="F350" s="5" t="str">
        <f t="shared" si="10"/>
        <v>T1</v>
      </c>
      <c r="G350">
        <f t="shared" si="11"/>
        <v>160</v>
      </c>
      <c r="H350">
        <v>0</v>
      </c>
      <c r="I350">
        <v>0</v>
      </c>
      <c r="J350">
        <v>0</v>
      </c>
      <c r="K350">
        <v>0</v>
      </c>
      <c r="M350" s="5"/>
      <c r="N350" s="5"/>
      <c r="O350" s="5"/>
      <c r="P350" s="5"/>
      <c r="Q350" s="5"/>
    </row>
    <row r="351" spans="1:28" x14ac:dyDescent="0.25">
      <c r="A351" t="s">
        <v>164</v>
      </c>
      <c r="B351">
        <v>-122.35758800000001</v>
      </c>
      <c r="C351">
        <v>37.989432000000001</v>
      </c>
      <c r="D351" t="s">
        <v>7</v>
      </c>
      <c r="E351" s="6" t="s">
        <v>173</v>
      </c>
      <c r="F351" s="5" t="str">
        <f t="shared" si="10"/>
        <v>T2</v>
      </c>
      <c r="G351">
        <f t="shared" si="11"/>
        <v>20</v>
      </c>
      <c r="H351">
        <v>0</v>
      </c>
      <c r="I351">
        <v>1</v>
      </c>
      <c r="J351">
        <v>0</v>
      </c>
      <c r="K351">
        <v>0</v>
      </c>
      <c r="M351" s="5"/>
      <c r="N351" s="5"/>
      <c r="O351" s="5"/>
      <c r="P351" s="5"/>
      <c r="Q351" s="5"/>
    </row>
    <row r="352" spans="1:28" x14ac:dyDescent="0.25">
      <c r="A352" t="s">
        <v>164</v>
      </c>
      <c r="B352">
        <v>-122.357805</v>
      </c>
      <c r="C352">
        <v>37.989376999999998</v>
      </c>
      <c r="D352" t="s">
        <v>7</v>
      </c>
      <c r="E352" s="6" t="s">
        <v>174</v>
      </c>
      <c r="F352" s="5" t="str">
        <f t="shared" si="10"/>
        <v>T2</v>
      </c>
      <c r="G352">
        <f t="shared" si="11"/>
        <v>40</v>
      </c>
      <c r="H352">
        <v>0</v>
      </c>
      <c r="I352">
        <v>1</v>
      </c>
      <c r="J352">
        <v>1</v>
      </c>
      <c r="K352">
        <v>0</v>
      </c>
      <c r="M352" s="5"/>
      <c r="N352" s="5"/>
      <c r="O352" s="5"/>
      <c r="P352" s="5"/>
      <c r="Q352" s="5"/>
    </row>
    <row r="353" spans="1:28" x14ac:dyDescent="0.25">
      <c r="A353" t="s">
        <v>164</v>
      </c>
      <c r="B353">
        <v>-122.35802200000001</v>
      </c>
      <c r="C353">
        <v>37.989322000000001</v>
      </c>
      <c r="D353" t="s">
        <v>7</v>
      </c>
      <c r="E353" s="6" t="s">
        <v>175</v>
      </c>
      <c r="F353" s="5" t="str">
        <f t="shared" si="10"/>
        <v>T2</v>
      </c>
      <c r="G353">
        <f t="shared" si="11"/>
        <v>60</v>
      </c>
      <c r="H353">
        <v>0</v>
      </c>
      <c r="I353">
        <v>1</v>
      </c>
      <c r="J353">
        <v>1</v>
      </c>
      <c r="K353">
        <v>0</v>
      </c>
      <c r="M353" s="5"/>
      <c r="N353" s="5"/>
      <c r="O353" s="5"/>
      <c r="P353" s="5"/>
      <c r="Q353" s="5"/>
    </row>
    <row r="354" spans="1:28" x14ac:dyDescent="0.25">
      <c r="A354" t="s">
        <v>164</v>
      </c>
      <c r="B354">
        <v>-122.358238</v>
      </c>
      <c r="C354">
        <v>37.989266000000001</v>
      </c>
      <c r="D354" t="s">
        <v>7</v>
      </c>
      <c r="E354" s="6" t="s">
        <v>176</v>
      </c>
      <c r="F354" s="5" t="str">
        <f t="shared" si="10"/>
        <v>T2</v>
      </c>
      <c r="G354">
        <f t="shared" si="11"/>
        <v>80</v>
      </c>
      <c r="H354">
        <v>0</v>
      </c>
      <c r="I354">
        <v>1</v>
      </c>
      <c r="J354">
        <v>1</v>
      </c>
      <c r="K354">
        <v>0</v>
      </c>
      <c r="M354" s="5"/>
      <c r="N354" s="5"/>
      <c r="O354" s="5"/>
      <c r="P354" s="5"/>
      <c r="Q354" s="5"/>
    </row>
    <row r="355" spans="1:28" x14ac:dyDescent="0.25">
      <c r="A355" t="s">
        <v>164</v>
      </c>
      <c r="B355">
        <v>-122.35845500000001</v>
      </c>
      <c r="C355">
        <v>37.989210999999997</v>
      </c>
      <c r="D355" t="s">
        <v>7</v>
      </c>
      <c r="E355" s="6" t="s">
        <v>177</v>
      </c>
      <c r="F355" s="5" t="str">
        <f t="shared" si="10"/>
        <v>T2</v>
      </c>
      <c r="G355">
        <f t="shared" si="11"/>
        <v>100</v>
      </c>
      <c r="H355">
        <v>0</v>
      </c>
      <c r="I355">
        <v>0</v>
      </c>
      <c r="J355">
        <v>0</v>
      </c>
      <c r="K355">
        <v>0</v>
      </c>
      <c r="M355" s="5"/>
      <c r="N355" s="5"/>
      <c r="O355" s="5"/>
      <c r="P355" s="5"/>
      <c r="Q355" s="5"/>
    </row>
    <row r="356" spans="1:28" x14ac:dyDescent="0.25">
      <c r="A356" t="s">
        <v>164</v>
      </c>
      <c r="B356">
        <v>-122.358672</v>
      </c>
      <c r="C356">
        <v>37.989156000000001</v>
      </c>
      <c r="D356" t="s">
        <v>7</v>
      </c>
      <c r="E356" s="6" t="s">
        <v>178</v>
      </c>
      <c r="F356" s="5" t="str">
        <f t="shared" si="10"/>
        <v>T2</v>
      </c>
      <c r="G356">
        <f t="shared" si="11"/>
        <v>120</v>
      </c>
      <c r="H356">
        <v>0</v>
      </c>
      <c r="I356">
        <v>1</v>
      </c>
      <c r="J356">
        <v>0</v>
      </c>
      <c r="K356">
        <v>0</v>
      </c>
      <c r="M356" s="5"/>
      <c r="N356" s="5"/>
      <c r="O356" s="5"/>
      <c r="P356" s="5"/>
      <c r="Q356" s="5"/>
    </row>
    <row r="357" spans="1:28" x14ac:dyDescent="0.25">
      <c r="A357" t="s">
        <v>164</v>
      </c>
      <c r="B357">
        <v>-122.35888799999999</v>
      </c>
      <c r="C357">
        <v>37.989100000000001</v>
      </c>
      <c r="D357" t="s">
        <v>7</v>
      </c>
      <c r="E357" s="6" t="s">
        <v>179</v>
      </c>
      <c r="F357" s="5" t="str">
        <f t="shared" si="10"/>
        <v>T2</v>
      </c>
      <c r="G357">
        <f t="shared" si="11"/>
        <v>140</v>
      </c>
      <c r="H357">
        <v>0</v>
      </c>
      <c r="I357">
        <v>1</v>
      </c>
      <c r="J357">
        <v>1</v>
      </c>
      <c r="K357">
        <v>0</v>
      </c>
      <c r="M357" s="5"/>
      <c r="N357" s="5"/>
      <c r="O357" s="5"/>
      <c r="P357" s="5"/>
      <c r="Q357" s="5"/>
    </row>
    <row r="358" spans="1:28" x14ac:dyDescent="0.25">
      <c r="A358" t="s">
        <v>164</v>
      </c>
      <c r="B358">
        <v>-122.359105</v>
      </c>
      <c r="C358">
        <v>37.989044999999997</v>
      </c>
      <c r="D358" t="s">
        <v>7</v>
      </c>
      <c r="E358" s="6" t="s">
        <v>180</v>
      </c>
      <c r="F358" s="5" t="str">
        <f t="shared" si="10"/>
        <v>T2</v>
      </c>
      <c r="G358">
        <f t="shared" si="11"/>
        <v>160</v>
      </c>
      <c r="H358">
        <v>0</v>
      </c>
      <c r="I358">
        <v>0</v>
      </c>
      <c r="J358">
        <v>0</v>
      </c>
      <c r="K358">
        <v>0</v>
      </c>
      <c r="M358" s="5"/>
      <c r="N358" s="5"/>
      <c r="O358" s="5"/>
      <c r="P358" s="5"/>
      <c r="Q358" s="5"/>
    </row>
    <row r="359" spans="1:28" x14ac:dyDescent="0.25">
      <c r="A359" t="s">
        <v>164</v>
      </c>
      <c r="B359">
        <v>-122.35932200000001</v>
      </c>
      <c r="C359">
        <v>37.988990000000001</v>
      </c>
      <c r="D359" t="s">
        <v>7</v>
      </c>
      <c r="E359" s="6" t="s">
        <v>181</v>
      </c>
      <c r="F359" s="5" t="str">
        <f t="shared" si="10"/>
        <v>T2</v>
      </c>
      <c r="G359">
        <f t="shared" si="11"/>
        <v>180</v>
      </c>
      <c r="H359">
        <v>0</v>
      </c>
      <c r="I359">
        <v>1</v>
      </c>
      <c r="J359">
        <v>1</v>
      </c>
      <c r="K359">
        <v>0</v>
      </c>
      <c r="M359" s="5"/>
      <c r="N359" s="5"/>
      <c r="O359" s="5"/>
      <c r="P359" s="5"/>
      <c r="Q359" s="5"/>
    </row>
    <row r="360" spans="1:28" x14ac:dyDescent="0.25">
      <c r="A360" t="s">
        <v>182</v>
      </c>
      <c r="B360">
        <v>-122.10556200000001</v>
      </c>
      <c r="C360">
        <v>38.083961000000002</v>
      </c>
      <c r="D360" t="s">
        <v>7</v>
      </c>
      <c r="E360" s="6" t="s">
        <v>183</v>
      </c>
      <c r="F360" s="5" t="str">
        <f t="shared" si="10"/>
        <v>T1</v>
      </c>
      <c r="G360">
        <f t="shared" si="11"/>
        <v>20</v>
      </c>
      <c r="H360">
        <v>0</v>
      </c>
      <c r="I360">
        <v>0</v>
      </c>
      <c r="J360">
        <v>0</v>
      </c>
      <c r="K360">
        <v>0</v>
      </c>
      <c r="M360" s="5"/>
      <c r="N360" s="5"/>
      <c r="O360" s="5"/>
      <c r="P360" s="5"/>
      <c r="Q360" s="5"/>
    </row>
    <row r="361" spans="1:28" x14ac:dyDescent="0.25">
      <c r="A361" t="s">
        <v>182</v>
      </c>
      <c r="B361">
        <v>-122.105335</v>
      </c>
      <c r="C361">
        <v>38.083942999999998</v>
      </c>
      <c r="D361" t="s">
        <v>7</v>
      </c>
      <c r="E361" s="6" t="s">
        <v>185</v>
      </c>
      <c r="F361" s="5" t="str">
        <f t="shared" si="10"/>
        <v>T1</v>
      </c>
      <c r="G361">
        <f t="shared" si="11"/>
        <v>40</v>
      </c>
      <c r="H361">
        <v>1</v>
      </c>
      <c r="I361">
        <v>0</v>
      </c>
      <c r="J361">
        <v>1</v>
      </c>
      <c r="K361">
        <v>0</v>
      </c>
      <c r="M361" s="5"/>
      <c r="N361" s="5"/>
      <c r="O361" s="5"/>
      <c r="P361" s="5"/>
      <c r="Q361" s="5"/>
    </row>
    <row r="362" spans="1:28" x14ac:dyDescent="0.25">
      <c r="A362" t="s">
        <v>182</v>
      </c>
      <c r="B362">
        <v>-122.105108</v>
      </c>
      <c r="C362">
        <v>38.083925000000001</v>
      </c>
      <c r="D362" t="s">
        <v>7</v>
      </c>
      <c r="E362" s="6" t="s">
        <v>186</v>
      </c>
      <c r="F362" s="5" t="str">
        <f t="shared" si="10"/>
        <v>T1</v>
      </c>
      <c r="G362">
        <f t="shared" si="11"/>
        <v>60</v>
      </c>
      <c r="H362">
        <v>1</v>
      </c>
      <c r="I362">
        <v>1</v>
      </c>
      <c r="J362">
        <v>1</v>
      </c>
      <c r="K362">
        <v>1</v>
      </c>
      <c r="M362" s="5"/>
      <c r="N362" s="5"/>
      <c r="O362" s="5"/>
      <c r="P362" s="5"/>
      <c r="Q362" s="5"/>
    </row>
    <row r="363" spans="1:28" x14ac:dyDescent="0.25">
      <c r="A363" t="s">
        <v>182</v>
      </c>
      <c r="B363">
        <v>-122.104882</v>
      </c>
      <c r="C363">
        <v>38.083907000000004</v>
      </c>
      <c r="D363" t="s">
        <v>7</v>
      </c>
      <c r="E363" s="6" t="s">
        <v>187</v>
      </c>
      <c r="F363" s="5" t="str">
        <f t="shared" si="10"/>
        <v>T1</v>
      </c>
      <c r="G363">
        <f t="shared" si="11"/>
        <v>80</v>
      </c>
      <c r="H363">
        <v>0</v>
      </c>
      <c r="I363">
        <v>0</v>
      </c>
      <c r="J363">
        <v>0</v>
      </c>
      <c r="K363">
        <v>1</v>
      </c>
      <c r="M363" s="5"/>
      <c r="N363" s="5"/>
      <c r="O363" s="5"/>
      <c r="P363" s="5"/>
      <c r="Q363" s="5"/>
    </row>
    <row r="364" spans="1:28" x14ac:dyDescent="0.25">
      <c r="A364" t="s">
        <v>182</v>
      </c>
      <c r="B364">
        <v>-122.10465499999999</v>
      </c>
      <c r="C364">
        <v>38.083888999999999</v>
      </c>
      <c r="D364" t="s">
        <v>7</v>
      </c>
      <c r="E364" s="6" t="s">
        <v>188</v>
      </c>
      <c r="F364" s="5" t="str">
        <f t="shared" si="10"/>
        <v>T1</v>
      </c>
      <c r="G364">
        <f t="shared" si="11"/>
        <v>100</v>
      </c>
      <c r="H364">
        <v>0</v>
      </c>
      <c r="I364">
        <v>0</v>
      </c>
      <c r="J364">
        <v>1</v>
      </c>
      <c r="K364">
        <v>0</v>
      </c>
      <c r="M364" s="5"/>
      <c r="N364" s="5"/>
      <c r="O364" s="5"/>
      <c r="P364" s="5"/>
      <c r="Q364" s="5"/>
      <c r="T364">
        <f>SUM(H364:H376)/COUNTA(H364:H376)</f>
        <v>0.69230769230769229</v>
      </c>
      <c r="U364">
        <f>SUM(I364:I376)/COUNTA(I364:I376)</f>
        <v>7.6923076923076927E-2</v>
      </c>
      <c r="V364">
        <f>SUM(J364:J376)/COUNTA(J364:J376)</f>
        <v>0.69230769230769229</v>
      </c>
      <c r="W364">
        <f>SUM(K364:K376)/COUNTA(K364:K376)</f>
        <v>0.23076923076923078</v>
      </c>
      <c r="X364" t="s">
        <v>663</v>
      </c>
      <c r="Y364" s="6" t="e">
        <f>AVERAGE(M364:M376)</f>
        <v>#DIV/0!</v>
      </c>
      <c r="Z364" t="e">
        <f>SUM(N364:N376)/COUNTA(N364:N376)</f>
        <v>#DIV/0!</v>
      </c>
      <c r="AA364" t="e">
        <f>SUM(Q364:Q376)/COUNTA(Q364:Q376)</f>
        <v>#DIV/0!</v>
      </c>
      <c r="AB364" t="e">
        <f>SUM(P364:P376)/COUNTA(P364:P376)</f>
        <v>#DIV/0!</v>
      </c>
    </row>
    <row r="365" spans="1:28" x14ac:dyDescent="0.25">
      <c r="A365" t="s">
        <v>182</v>
      </c>
      <c r="B365">
        <v>-122.104428</v>
      </c>
      <c r="C365">
        <v>38.083872</v>
      </c>
      <c r="D365" t="s">
        <v>7</v>
      </c>
      <c r="E365" s="6" t="s">
        <v>189</v>
      </c>
      <c r="F365" s="5" t="str">
        <f t="shared" si="10"/>
        <v>T1</v>
      </c>
      <c r="G365">
        <f t="shared" si="11"/>
        <v>120</v>
      </c>
      <c r="H365">
        <v>0</v>
      </c>
      <c r="I365">
        <v>0</v>
      </c>
      <c r="J365">
        <v>1</v>
      </c>
      <c r="K365">
        <v>1</v>
      </c>
      <c r="M365" s="5"/>
      <c r="N365" s="5"/>
      <c r="O365" s="5"/>
      <c r="P365" s="5"/>
      <c r="Q365" s="5"/>
    </row>
    <row r="366" spans="1:28" x14ac:dyDescent="0.25">
      <c r="A366" t="s">
        <v>182</v>
      </c>
      <c r="B366">
        <v>-122.104201</v>
      </c>
      <c r="C366">
        <v>38.083854000000002</v>
      </c>
      <c r="D366" t="s">
        <v>7</v>
      </c>
      <c r="E366" s="6" t="s">
        <v>190</v>
      </c>
      <c r="F366" s="5" t="str">
        <f t="shared" si="10"/>
        <v>T1</v>
      </c>
      <c r="G366">
        <f t="shared" si="11"/>
        <v>140</v>
      </c>
      <c r="H366">
        <v>1</v>
      </c>
      <c r="I366">
        <v>0</v>
      </c>
      <c r="J366">
        <v>1</v>
      </c>
      <c r="K366">
        <v>0</v>
      </c>
      <c r="M366" s="5"/>
      <c r="N366" s="5"/>
      <c r="O366" s="5"/>
      <c r="P366" s="5"/>
      <c r="Q366" s="5"/>
    </row>
    <row r="367" spans="1:28" x14ac:dyDescent="0.25">
      <c r="A367" t="s">
        <v>182</v>
      </c>
      <c r="B367">
        <v>-122.103675</v>
      </c>
      <c r="C367">
        <v>38.084218999999997</v>
      </c>
      <c r="D367" t="s">
        <v>7</v>
      </c>
      <c r="E367" s="6" t="s">
        <v>184</v>
      </c>
      <c r="F367" s="5" t="str">
        <f t="shared" si="10"/>
        <v>T2</v>
      </c>
      <c r="G367">
        <f t="shared" si="11"/>
        <v>20</v>
      </c>
      <c r="H367">
        <v>0</v>
      </c>
      <c r="I367">
        <v>0</v>
      </c>
      <c r="J367">
        <v>1</v>
      </c>
      <c r="K367">
        <v>1</v>
      </c>
      <c r="M367" s="5"/>
      <c r="N367" s="5"/>
      <c r="O367" s="5"/>
      <c r="P367" s="5"/>
      <c r="Q367" s="5"/>
    </row>
    <row r="368" spans="1:28" x14ac:dyDescent="0.25">
      <c r="A368" t="s">
        <v>182</v>
      </c>
      <c r="B368">
        <v>-122.10362600000001</v>
      </c>
      <c r="C368">
        <v>38.084395000000001</v>
      </c>
      <c r="D368" t="s">
        <v>7</v>
      </c>
      <c r="E368" s="6" t="s">
        <v>191</v>
      </c>
      <c r="F368" s="5" t="str">
        <f t="shared" si="10"/>
        <v>T2</v>
      </c>
      <c r="G368">
        <f t="shared" si="11"/>
        <v>40</v>
      </c>
      <c r="H368">
        <v>1</v>
      </c>
      <c r="I368">
        <v>0</v>
      </c>
      <c r="J368">
        <v>1</v>
      </c>
      <c r="K368">
        <v>1</v>
      </c>
      <c r="M368" s="5"/>
      <c r="N368" s="5"/>
      <c r="O368" s="5"/>
      <c r="P368" s="5"/>
      <c r="Q368" s="5"/>
    </row>
    <row r="369" spans="1:28" x14ac:dyDescent="0.25">
      <c r="A369" t="s">
        <v>182</v>
      </c>
      <c r="B369">
        <v>-122.103576</v>
      </c>
      <c r="C369">
        <v>38.084570999999997</v>
      </c>
      <c r="D369" t="s">
        <v>7</v>
      </c>
      <c r="E369" s="6" t="s">
        <v>192</v>
      </c>
      <c r="F369" s="5" t="str">
        <f t="shared" si="10"/>
        <v>T2</v>
      </c>
      <c r="G369">
        <f t="shared" si="11"/>
        <v>60</v>
      </c>
      <c r="H369">
        <v>1</v>
      </c>
      <c r="I369">
        <v>1</v>
      </c>
      <c r="J369">
        <v>1</v>
      </c>
      <c r="K369">
        <v>0</v>
      </c>
      <c r="M369" s="5"/>
      <c r="N369" s="5"/>
      <c r="O369" s="5"/>
      <c r="P369" s="5"/>
      <c r="Q369" s="5"/>
    </row>
    <row r="370" spans="1:28" x14ac:dyDescent="0.25">
      <c r="A370" t="s">
        <v>182</v>
      </c>
      <c r="B370">
        <v>-122.103527</v>
      </c>
      <c r="C370">
        <v>38.084747</v>
      </c>
      <c r="D370" t="s">
        <v>7</v>
      </c>
      <c r="E370" s="6" t="s">
        <v>193</v>
      </c>
      <c r="F370" s="5" t="str">
        <f t="shared" si="10"/>
        <v>T2</v>
      </c>
      <c r="G370">
        <f t="shared" si="11"/>
        <v>80</v>
      </c>
      <c r="H370">
        <v>1</v>
      </c>
      <c r="I370">
        <v>0</v>
      </c>
      <c r="J370">
        <v>1</v>
      </c>
      <c r="K370">
        <v>0</v>
      </c>
      <c r="M370" s="5"/>
      <c r="N370" s="5"/>
      <c r="O370" s="5"/>
      <c r="P370" s="5"/>
      <c r="Q370" s="5"/>
    </row>
    <row r="371" spans="1:28" x14ac:dyDescent="0.25">
      <c r="A371" t="s">
        <v>182</v>
      </c>
      <c r="B371">
        <v>-122.103477</v>
      </c>
      <c r="C371">
        <v>38.084923000000003</v>
      </c>
      <c r="D371" t="s">
        <v>7</v>
      </c>
      <c r="E371" s="6" t="s">
        <v>194</v>
      </c>
      <c r="F371" s="5" t="str">
        <f t="shared" si="10"/>
        <v>T2</v>
      </c>
      <c r="G371">
        <f t="shared" si="11"/>
        <v>100</v>
      </c>
      <c r="H371">
        <v>1</v>
      </c>
      <c r="I371">
        <v>0</v>
      </c>
      <c r="J371">
        <v>1</v>
      </c>
      <c r="K371">
        <v>0</v>
      </c>
      <c r="M371" s="5"/>
      <c r="N371" s="5"/>
      <c r="O371" s="5"/>
      <c r="P371" s="5"/>
      <c r="Q371" s="5"/>
    </row>
    <row r="372" spans="1:28" x14ac:dyDescent="0.25">
      <c r="A372" t="s">
        <v>182</v>
      </c>
      <c r="B372">
        <v>-122.103427</v>
      </c>
      <c r="C372">
        <v>38.085099</v>
      </c>
      <c r="D372" t="s">
        <v>7</v>
      </c>
      <c r="E372" s="6" t="s">
        <v>195</v>
      </c>
      <c r="F372" s="5" t="str">
        <f t="shared" si="10"/>
        <v>T2</v>
      </c>
      <c r="G372">
        <f t="shared" si="11"/>
        <v>120</v>
      </c>
      <c r="H372">
        <v>1</v>
      </c>
      <c r="I372">
        <v>0</v>
      </c>
      <c r="J372">
        <v>1</v>
      </c>
      <c r="K372">
        <v>0</v>
      </c>
      <c r="M372" s="5"/>
      <c r="N372" s="5"/>
      <c r="O372" s="5"/>
      <c r="P372" s="5"/>
      <c r="Q372" s="5"/>
    </row>
    <row r="373" spans="1:28" x14ac:dyDescent="0.25">
      <c r="A373" t="s">
        <v>196</v>
      </c>
      <c r="B373">
        <v>-122.29476099999999</v>
      </c>
      <c r="C373">
        <v>38.117905999999998</v>
      </c>
      <c r="D373" t="s">
        <v>70</v>
      </c>
      <c r="E373" s="6" t="s">
        <v>737</v>
      </c>
      <c r="F373" s="5" t="str">
        <f t="shared" si="10"/>
        <v>T1</v>
      </c>
      <c r="G373">
        <f t="shared" si="11"/>
        <v>20</v>
      </c>
      <c r="H373">
        <v>0</v>
      </c>
      <c r="I373">
        <v>0</v>
      </c>
      <c r="J373">
        <v>0</v>
      </c>
      <c r="K373">
        <v>0</v>
      </c>
      <c r="M373" s="5"/>
      <c r="N373" s="5"/>
      <c r="O373" s="5"/>
      <c r="P373" s="5"/>
      <c r="Q373" s="5"/>
      <c r="R373" t="s">
        <v>71</v>
      </c>
      <c r="T373">
        <f>SUM(H373:H392)/COUNTA(H373:H392)</f>
        <v>0.7</v>
      </c>
      <c r="U373">
        <f>SUM(I373:I392)/COUNTA(I373:I392)</f>
        <v>0</v>
      </c>
      <c r="V373">
        <f>SUM(J373:J392)/COUNTA(J373:J392)</f>
        <v>0.15</v>
      </c>
      <c r="W373">
        <f>SUM(K373:K392)/COUNTA(K373:K392)</f>
        <v>0</v>
      </c>
      <c r="X373" t="e">
        <f>SUM(L373:L392)/COUNTA(L373:L392)</f>
        <v>#DIV/0!</v>
      </c>
      <c r="Y373" s="6" t="s">
        <v>663</v>
      </c>
      <c r="Z373">
        <v>1</v>
      </c>
      <c r="AA373" t="s">
        <v>663</v>
      </c>
      <c r="AB373" t="s">
        <v>663</v>
      </c>
    </row>
    <row r="374" spans="1:28" x14ac:dyDescent="0.25">
      <c r="A374" t="s">
        <v>196</v>
      </c>
      <c r="B374">
        <v>-122.294538</v>
      </c>
      <c r="C374">
        <v>38.117910999999999</v>
      </c>
      <c r="D374" t="s">
        <v>70</v>
      </c>
      <c r="E374" s="6" t="s">
        <v>822</v>
      </c>
      <c r="F374" s="5" t="str">
        <f t="shared" si="10"/>
        <v>T1</v>
      </c>
      <c r="G374">
        <f t="shared" si="11"/>
        <v>40</v>
      </c>
      <c r="H374">
        <v>1</v>
      </c>
      <c r="I374">
        <v>0</v>
      </c>
      <c r="J374">
        <v>0</v>
      </c>
      <c r="K374">
        <v>0</v>
      </c>
      <c r="M374" s="5"/>
      <c r="N374" s="5"/>
      <c r="O374" s="5"/>
      <c r="P374" s="5"/>
      <c r="Q374" s="5"/>
      <c r="R374" t="s">
        <v>133</v>
      </c>
    </row>
    <row r="375" spans="1:28" x14ac:dyDescent="0.25">
      <c r="A375" t="s">
        <v>196</v>
      </c>
      <c r="B375">
        <v>-122.294285</v>
      </c>
      <c r="C375">
        <v>38.117908999999997</v>
      </c>
      <c r="D375" t="s">
        <v>70</v>
      </c>
      <c r="E375" s="6" t="s">
        <v>969</v>
      </c>
      <c r="F375" s="5" t="str">
        <f t="shared" si="10"/>
        <v>T1</v>
      </c>
      <c r="G375">
        <f t="shared" si="11"/>
        <v>60</v>
      </c>
      <c r="H375">
        <v>1</v>
      </c>
      <c r="I375">
        <v>0</v>
      </c>
      <c r="J375">
        <v>0</v>
      </c>
      <c r="K375">
        <v>0</v>
      </c>
      <c r="M375" s="5"/>
      <c r="N375" s="5"/>
      <c r="O375" s="5"/>
      <c r="P375" s="5"/>
      <c r="Q375" s="5"/>
      <c r="R375" t="s">
        <v>133</v>
      </c>
    </row>
    <row r="376" spans="1:28" x14ac:dyDescent="0.25">
      <c r="A376" t="s">
        <v>196</v>
      </c>
      <c r="B376">
        <v>-122.29404700000001</v>
      </c>
      <c r="C376">
        <v>38.117916999999998</v>
      </c>
      <c r="D376" t="s">
        <v>70</v>
      </c>
      <c r="E376" s="6" t="s">
        <v>970</v>
      </c>
      <c r="F376" s="5" t="str">
        <f t="shared" si="10"/>
        <v>T1</v>
      </c>
      <c r="G376">
        <f t="shared" si="11"/>
        <v>80</v>
      </c>
      <c r="H376">
        <v>1</v>
      </c>
      <c r="I376">
        <v>0</v>
      </c>
      <c r="J376">
        <v>0</v>
      </c>
      <c r="K376">
        <v>0</v>
      </c>
      <c r="M376" s="5"/>
      <c r="N376" s="5"/>
      <c r="O376" s="5"/>
      <c r="P376" s="5"/>
      <c r="Q376" s="5"/>
    </row>
    <row r="377" spans="1:28" x14ac:dyDescent="0.25">
      <c r="A377" t="s">
        <v>196</v>
      </c>
      <c r="B377">
        <v>-122.29381600000001</v>
      </c>
      <c r="C377">
        <v>38.11795</v>
      </c>
      <c r="D377" t="s">
        <v>70</v>
      </c>
      <c r="E377" s="6" t="s">
        <v>971</v>
      </c>
      <c r="F377" s="5" t="str">
        <f t="shared" si="10"/>
        <v>T1</v>
      </c>
      <c r="G377">
        <f t="shared" si="11"/>
        <v>100</v>
      </c>
      <c r="H377">
        <v>1</v>
      </c>
      <c r="I377">
        <v>0</v>
      </c>
      <c r="J377">
        <v>0</v>
      </c>
      <c r="K377">
        <v>0</v>
      </c>
      <c r="M377" s="5"/>
      <c r="N377" s="5"/>
      <c r="O377" s="5"/>
      <c r="P377" s="5"/>
      <c r="Q377" s="5"/>
    </row>
    <row r="378" spans="1:28" x14ac:dyDescent="0.25">
      <c r="A378" t="s">
        <v>196</v>
      </c>
      <c r="B378">
        <v>-122.293586</v>
      </c>
      <c r="C378">
        <v>38.117939</v>
      </c>
      <c r="D378" t="s">
        <v>70</v>
      </c>
      <c r="E378" s="6" t="s">
        <v>972</v>
      </c>
      <c r="F378" s="5" t="str">
        <f t="shared" si="10"/>
        <v>T1</v>
      </c>
      <c r="G378">
        <f t="shared" si="11"/>
        <v>120</v>
      </c>
      <c r="H378">
        <v>0</v>
      </c>
      <c r="I378">
        <v>0</v>
      </c>
      <c r="J378">
        <v>0</v>
      </c>
      <c r="K378">
        <v>0</v>
      </c>
      <c r="M378" s="5"/>
      <c r="N378" s="5"/>
      <c r="O378" s="5"/>
      <c r="P378" s="5"/>
      <c r="Q378" s="5"/>
      <c r="R378" t="s">
        <v>73</v>
      </c>
    </row>
    <row r="379" spans="1:28" x14ac:dyDescent="0.25">
      <c r="A379" t="s">
        <v>196</v>
      </c>
      <c r="B379">
        <v>-122.29334</v>
      </c>
      <c r="C379">
        <v>38.117959999999997</v>
      </c>
      <c r="D379" t="s">
        <v>70</v>
      </c>
      <c r="E379" s="6" t="s">
        <v>973</v>
      </c>
      <c r="F379" s="5" t="str">
        <f t="shared" si="10"/>
        <v>T1</v>
      </c>
      <c r="G379">
        <f t="shared" si="11"/>
        <v>140</v>
      </c>
      <c r="H379">
        <v>1</v>
      </c>
      <c r="I379">
        <v>0</v>
      </c>
      <c r="J379">
        <v>1</v>
      </c>
      <c r="K379">
        <v>0</v>
      </c>
      <c r="M379" s="5"/>
      <c r="N379" s="5"/>
      <c r="O379" s="5"/>
      <c r="P379" s="5"/>
      <c r="Q379" s="5"/>
    </row>
    <row r="380" spans="1:28" x14ac:dyDescent="0.25">
      <c r="A380" t="s">
        <v>196</v>
      </c>
      <c r="B380">
        <v>-122.29308899999999</v>
      </c>
      <c r="C380">
        <v>38.117970999999997</v>
      </c>
      <c r="D380" t="s">
        <v>70</v>
      </c>
      <c r="E380" s="6" t="s">
        <v>974</v>
      </c>
      <c r="F380" s="5" t="str">
        <f t="shared" si="10"/>
        <v>T1</v>
      </c>
      <c r="G380">
        <f t="shared" si="11"/>
        <v>160</v>
      </c>
      <c r="H380">
        <v>1</v>
      </c>
      <c r="I380">
        <v>0</v>
      </c>
      <c r="J380">
        <v>0</v>
      </c>
      <c r="K380">
        <v>0</v>
      </c>
      <c r="M380" s="5"/>
      <c r="N380" s="5"/>
      <c r="O380" s="5"/>
      <c r="P380" s="5"/>
      <c r="Q380" s="5"/>
    </row>
    <row r="381" spans="1:28" x14ac:dyDescent="0.25">
      <c r="A381" t="s">
        <v>196</v>
      </c>
      <c r="B381">
        <v>-122.29285400000001</v>
      </c>
      <c r="C381">
        <v>38.117980000000003</v>
      </c>
      <c r="D381" t="s">
        <v>70</v>
      </c>
      <c r="E381" s="6" t="s">
        <v>975</v>
      </c>
      <c r="F381" s="5" t="str">
        <f t="shared" si="10"/>
        <v>T1</v>
      </c>
      <c r="G381">
        <f t="shared" si="11"/>
        <v>180</v>
      </c>
      <c r="H381">
        <v>1</v>
      </c>
      <c r="I381">
        <v>0</v>
      </c>
      <c r="J381">
        <v>0</v>
      </c>
      <c r="K381">
        <v>0</v>
      </c>
      <c r="M381" s="5"/>
      <c r="N381" s="5"/>
      <c r="O381" s="5"/>
      <c r="P381" s="5"/>
      <c r="Q381" s="5"/>
      <c r="R381" t="s">
        <v>198</v>
      </c>
    </row>
    <row r="382" spans="1:28" x14ac:dyDescent="0.25">
      <c r="A382" t="s">
        <v>196</v>
      </c>
      <c r="B382">
        <v>-122.292616</v>
      </c>
      <c r="C382">
        <v>38.117995000000001</v>
      </c>
      <c r="D382" t="s">
        <v>70</v>
      </c>
      <c r="E382" s="6" t="s">
        <v>738</v>
      </c>
      <c r="F382" s="5" t="str">
        <f t="shared" si="10"/>
        <v>T1</v>
      </c>
      <c r="G382">
        <f t="shared" si="11"/>
        <v>200</v>
      </c>
      <c r="H382">
        <v>1</v>
      </c>
      <c r="I382">
        <v>0</v>
      </c>
      <c r="J382">
        <v>1</v>
      </c>
      <c r="K382">
        <v>0</v>
      </c>
      <c r="M382" s="5"/>
      <c r="N382" s="5"/>
      <c r="O382" s="5"/>
      <c r="P382" s="5"/>
      <c r="Q382" s="5"/>
    </row>
    <row r="383" spans="1:28" x14ac:dyDescent="0.25">
      <c r="A383" t="s">
        <v>196</v>
      </c>
      <c r="B383">
        <v>-122.29152499999999</v>
      </c>
      <c r="C383">
        <v>38.117896000000002</v>
      </c>
      <c r="D383" t="s">
        <v>70</v>
      </c>
      <c r="E383" s="6" t="s">
        <v>739</v>
      </c>
      <c r="F383" s="5" t="str">
        <f t="shared" si="10"/>
        <v>T2</v>
      </c>
      <c r="G383">
        <f t="shared" si="11"/>
        <v>20</v>
      </c>
      <c r="H383">
        <v>1</v>
      </c>
      <c r="I383">
        <v>0</v>
      </c>
      <c r="J383">
        <v>1</v>
      </c>
      <c r="K383">
        <v>0</v>
      </c>
      <c r="M383" s="5"/>
      <c r="N383" s="5"/>
      <c r="O383" s="5"/>
      <c r="P383" s="5"/>
      <c r="Q383" s="5"/>
    </row>
    <row r="384" spans="1:28" x14ac:dyDescent="0.25">
      <c r="A384" t="s">
        <v>196</v>
      </c>
      <c r="B384">
        <v>-122.291572</v>
      </c>
      <c r="C384">
        <v>38.118079999999999</v>
      </c>
      <c r="D384" t="s">
        <v>70</v>
      </c>
      <c r="E384" s="6" t="s">
        <v>823</v>
      </c>
      <c r="F384" s="5" t="str">
        <f t="shared" si="10"/>
        <v>T2</v>
      </c>
      <c r="G384">
        <f t="shared" si="11"/>
        <v>40</v>
      </c>
      <c r="H384">
        <v>0</v>
      </c>
      <c r="I384">
        <v>0</v>
      </c>
      <c r="J384">
        <v>0</v>
      </c>
      <c r="K384">
        <v>0</v>
      </c>
      <c r="M384" s="5"/>
      <c r="N384" s="5"/>
      <c r="O384" s="5"/>
      <c r="P384" s="5"/>
      <c r="Q384" s="5"/>
      <c r="R384" t="s">
        <v>71</v>
      </c>
    </row>
    <row r="385" spans="1:28" x14ac:dyDescent="0.25">
      <c r="A385" t="s">
        <v>196</v>
      </c>
      <c r="B385">
        <v>-122.291595</v>
      </c>
      <c r="C385">
        <v>38.118274</v>
      </c>
      <c r="D385" t="s">
        <v>70</v>
      </c>
      <c r="E385" s="6" t="s">
        <v>976</v>
      </c>
      <c r="F385" s="5" t="str">
        <f t="shared" si="10"/>
        <v>T2</v>
      </c>
      <c r="G385">
        <f t="shared" si="11"/>
        <v>60</v>
      </c>
      <c r="H385">
        <v>0</v>
      </c>
      <c r="I385">
        <v>0</v>
      </c>
      <c r="J385">
        <v>0</v>
      </c>
      <c r="K385">
        <v>0</v>
      </c>
      <c r="M385" s="5"/>
      <c r="N385" s="5"/>
      <c r="O385" s="5"/>
      <c r="P385" s="5"/>
      <c r="Q385" s="5"/>
      <c r="R385" t="s">
        <v>73</v>
      </c>
    </row>
    <row r="386" spans="1:28" x14ac:dyDescent="0.25">
      <c r="A386" t="s">
        <v>196</v>
      </c>
      <c r="B386">
        <v>-122.29158099999999</v>
      </c>
      <c r="C386">
        <v>38.118448000000001</v>
      </c>
      <c r="D386" t="s">
        <v>70</v>
      </c>
      <c r="E386" s="6" t="s">
        <v>977</v>
      </c>
      <c r="F386" s="5" t="str">
        <f t="shared" ref="F386:F449" si="12">MID(E386,SEARCH("_",E386)+1,SEARCH("_",E386, SEARCH("_",E386)+1)-SEARCH("_",E386)-1)</f>
        <v>T2</v>
      </c>
      <c r="G386">
        <f t="shared" ref="G386:G449" si="13">_xlfn.TEXTAFTER(E386, "_",2)*1</f>
        <v>80</v>
      </c>
      <c r="H386">
        <v>1</v>
      </c>
      <c r="I386">
        <v>0</v>
      </c>
      <c r="J386">
        <v>0</v>
      </c>
      <c r="K386">
        <v>0</v>
      </c>
      <c r="M386" s="5"/>
      <c r="N386" s="5"/>
      <c r="O386" s="5"/>
      <c r="P386" s="5"/>
      <c r="Q386" s="5"/>
      <c r="R386" t="s">
        <v>133</v>
      </c>
    </row>
    <row r="387" spans="1:28" x14ac:dyDescent="0.25">
      <c r="A387" t="s">
        <v>196</v>
      </c>
      <c r="B387">
        <v>-122.29161499999999</v>
      </c>
      <c r="C387">
        <v>38.118634</v>
      </c>
      <c r="D387" t="s">
        <v>70</v>
      </c>
      <c r="E387" s="6" t="s">
        <v>978</v>
      </c>
      <c r="F387" s="5" t="str">
        <f t="shared" si="12"/>
        <v>T2</v>
      </c>
      <c r="G387">
        <f t="shared" si="13"/>
        <v>100</v>
      </c>
      <c r="H387">
        <v>0</v>
      </c>
      <c r="I387">
        <v>0</v>
      </c>
      <c r="J387">
        <v>0</v>
      </c>
      <c r="K387">
        <v>0</v>
      </c>
      <c r="M387" s="5"/>
      <c r="N387" s="5"/>
      <c r="O387" s="5"/>
      <c r="P387" s="5"/>
      <c r="Q387" s="5"/>
      <c r="R387" t="s">
        <v>199</v>
      </c>
    </row>
    <row r="388" spans="1:28" x14ac:dyDescent="0.25">
      <c r="A388" t="s">
        <v>196</v>
      </c>
      <c r="B388">
        <v>-122.291623</v>
      </c>
      <c r="C388">
        <v>38.118822000000002</v>
      </c>
      <c r="D388" t="s">
        <v>70</v>
      </c>
      <c r="E388" s="6" t="s">
        <v>979</v>
      </c>
      <c r="F388" s="5" t="str">
        <f t="shared" si="12"/>
        <v>T2</v>
      </c>
      <c r="G388">
        <f t="shared" si="13"/>
        <v>120</v>
      </c>
      <c r="H388">
        <v>1</v>
      </c>
      <c r="I388">
        <v>0</v>
      </c>
      <c r="J388">
        <v>0</v>
      </c>
      <c r="K388">
        <v>0</v>
      </c>
      <c r="M388" s="5"/>
      <c r="N388" s="5"/>
      <c r="O388" s="5"/>
      <c r="P388" s="5"/>
      <c r="Q388" s="5"/>
    </row>
    <row r="389" spans="1:28" x14ac:dyDescent="0.25">
      <c r="A389" t="s">
        <v>196</v>
      </c>
      <c r="B389">
        <v>-122.292883</v>
      </c>
      <c r="C389">
        <v>38.118183999999999</v>
      </c>
      <c r="D389" t="s">
        <v>70</v>
      </c>
      <c r="E389" s="6" t="s">
        <v>980</v>
      </c>
      <c r="F389" s="5" t="str">
        <f t="shared" si="12"/>
        <v>T2</v>
      </c>
      <c r="G389">
        <f t="shared" si="13"/>
        <v>140</v>
      </c>
      <c r="H389">
        <v>1</v>
      </c>
      <c r="I389">
        <v>0</v>
      </c>
      <c r="J389">
        <v>0</v>
      </c>
      <c r="K389">
        <v>0</v>
      </c>
      <c r="M389" s="5"/>
      <c r="N389" s="5"/>
      <c r="O389" s="5"/>
      <c r="P389" s="5"/>
      <c r="Q389" s="5"/>
      <c r="R389" t="s">
        <v>133</v>
      </c>
    </row>
    <row r="390" spans="1:28" x14ac:dyDescent="0.25">
      <c r="A390" t="s">
        <v>196</v>
      </c>
      <c r="B390">
        <v>-122.29313399999999</v>
      </c>
      <c r="C390">
        <v>38.118223999999998</v>
      </c>
      <c r="D390" t="s">
        <v>70</v>
      </c>
      <c r="E390" s="6" t="s">
        <v>981</v>
      </c>
      <c r="F390" s="5" t="str">
        <f t="shared" si="12"/>
        <v>T2</v>
      </c>
      <c r="G390">
        <f t="shared" si="13"/>
        <v>160</v>
      </c>
      <c r="H390">
        <v>1</v>
      </c>
      <c r="I390">
        <v>0</v>
      </c>
      <c r="J390">
        <v>0</v>
      </c>
      <c r="K390">
        <v>0</v>
      </c>
      <c r="M390" s="5"/>
      <c r="N390" s="5"/>
      <c r="O390" s="5"/>
      <c r="P390" s="5"/>
      <c r="Q390" s="5"/>
      <c r="R390" t="s">
        <v>197</v>
      </c>
    </row>
    <row r="391" spans="1:28" x14ac:dyDescent="0.25">
      <c r="A391" t="s">
        <v>196</v>
      </c>
      <c r="B391">
        <v>-122.29340000000001</v>
      </c>
      <c r="C391">
        <v>38.118226999999997</v>
      </c>
      <c r="D391" t="s">
        <v>70</v>
      </c>
      <c r="E391" s="6" t="s">
        <v>982</v>
      </c>
      <c r="F391" s="5" t="str">
        <f t="shared" si="12"/>
        <v>T2</v>
      </c>
      <c r="G391">
        <f t="shared" si="13"/>
        <v>180</v>
      </c>
      <c r="H391">
        <v>1</v>
      </c>
      <c r="I391">
        <v>0</v>
      </c>
      <c r="J391">
        <v>0</v>
      </c>
      <c r="K391">
        <v>0</v>
      </c>
      <c r="M391" s="5"/>
      <c r="N391" s="5"/>
      <c r="O391" s="5"/>
      <c r="P391" s="5"/>
      <c r="Q391" s="5"/>
    </row>
    <row r="392" spans="1:28" x14ac:dyDescent="0.25">
      <c r="A392" t="s">
        <v>196</v>
      </c>
      <c r="B392">
        <v>-122.29365900000001</v>
      </c>
      <c r="C392">
        <v>38.118211000000002</v>
      </c>
      <c r="D392" t="s">
        <v>70</v>
      </c>
      <c r="E392" s="6" t="s">
        <v>740</v>
      </c>
      <c r="F392" s="5" t="str">
        <f t="shared" si="12"/>
        <v>T2</v>
      </c>
      <c r="G392">
        <f t="shared" si="13"/>
        <v>200</v>
      </c>
      <c r="H392">
        <v>0</v>
      </c>
      <c r="I392">
        <v>0</v>
      </c>
      <c r="J392">
        <v>0</v>
      </c>
      <c r="K392">
        <v>0</v>
      </c>
      <c r="M392" s="5"/>
      <c r="N392" s="5"/>
      <c r="O392" s="5"/>
      <c r="P392" s="5"/>
      <c r="Q392" s="5"/>
      <c r="R392" t="s">
        <v>71</v>
      </c>
    </row>
    <row r="393" spans="1:28" x14ac:dyDescent="0.25">
      <c r="A393" t="s">
        <v>200</v>
      </c>
      <c r="D393" t="s">
        <v>7</v>
      </c>
      <c r="E393" s="6" t="s">
        <v>201</v>
      </c>
      <c r="F393" s="5" t="str">
        <f t="shared" si="12"/>
        <v>T1</v>
      </c>
      <c r="G393">
        <f t="shared" si="13"/>
        <v>20</v>
      </c>
      <c r="H393">
        <v>0</v>
      </c>
      <c r="I393">
        <v>0</v>
      </c>
      <c r="J393">
        <v>0</v>
      </c>
      <c r="K393">
        <v>0</v>
      </c>
      <c r="M393" s="5"/>
      <c r="N393" s="5"/>
      <c r="O393" s="5"/>
      <c r="P393" s="5"/>
      <c r="Q393" s="5"/>
    </row>
    <row r="394" spans="1:28" x14ac:dyDescent="0.25">
      <c r="A394" t="s">
        <v>200</v>
      </c>
      <c r="D394" t="s">
        <v>7</v>
      </c>
      <c r="E394" s="6" t="s">
        <v>202</v>
      </c>
      <c r="F394" s="5" t="str">
        <f t="shared" si="12"/>
        <v>T1</v>
      </c>
      <c r="G394">
        <f t="shared" si="13"/>
        <v>40</v>
      </c>
      <c r="H394">
        <v>0</v>
      </c>
      <c r="I394">
        <v>0</v>
      </c>
      <c r="J394">
        <v>0</v>
      </c>
      <c r="K394">
        <v>0</v>
      </c>
      <c r="M394" s="5"/>
      <c r="N394" s="5"/>
      <c r="O394" s="5"/>
      <c r="P394" s="5"/>
      <c r="Q394" s="5"/>
    </row>
    <row r="395" spans="1:28" x14ac:dyDescent="0.25">
      <c r="A395" t="s">
        <v>200</v>
      </c>
      <c r="D395" t="s">
        <v>7</v>
      </c>
      <c r="E395" s="6" t="s">
        <v>203</v>
      </c>
      <c r="F395" s="5" t="str">
        <f t="shared" si="12"/>
        <v>T1</v>
      </c>
      <c r="G395">
        <f t="shared" si="13"/>
        <v>60</v>
      </c>
      <c r="H395">
        <v>0</v>
      </c>
      <c r="I395">
        <v>0</v>
      </c>
      <c r="J395">
        <v>0</v>
      </c>
      <c r="K395">
        <v>0</v>
      </c>
      <c r="M395" s="5"/>
      <c r="N395" s="5"/>
      <c r="O395" s="5"/>
      <c r="P395" s="5"/>
      <c r="Q395" s="5"/>
    </row>
    <row r="396" spans="1:28" x14ac:dyDescent="0.25">
      <c r="A396" t="s">
        <v>200</v>
      </c>
      <c r="D396" t="s">
        <v>7</v>
      </c>
      <c r="E396" s="6" t="s">
        <v>204</v>
      </c>
      <c r="F396" s="5" t="str">
        <f t="shared" si="12"/>
        <v>T1</v>
      </c>
      <c r="G396">
        <f t="shared" si="13"/>
        <v>80</v>
      </c>
      <c r="H396">
        <v>0</v>
      </c>
      <c r="I396">
        <v>0</v>
      </c>
      <c r="J396">
        <v>0</v>
      </c>
      <c r="K396">
        <v>0</v>
      </c>
      <c r="M396" s="5"/>
      <c r="N396" s="5"/>
      <c r="O396" s="5"/>
      <c r="P396" s="5"/>
      <c r="Q396" s="5"/>
    </row>
    <row r="397" spans="1:28" x14ac:dyDescent="0.25">
      <c r="A397" t="s">
        <v>200</v>
      </c>
      <c r="D397" t="s">
        <v>7</v>
      </c>
      <c r="E397" s="6" t="s">
        <v>205</v>
      </c>
      <c r="F397" s="5" t="str">
        <f t="shared" si="12"/>
        <v>T1</v>
      </c>
      <c r="G397">
        <f t="shared" si="13"/>
        <v>100</v>
      </c>
      <c r="H397">
        <v>0</v>
      </c>
      <c r="I397">
        <v>0</v>
      </c>
      <c r="J397">
        <v>0</v>
      </c>
      <c r="K397">
        <v>0</v>
      </c>
      <c r="M397" s="5"/>
      <c r="N397" s="5"/>
      <c r="O397" s="5"/>
      <c r="P397" s="5"/>
      <c r="Q397" s="5"/>
      <c r="T397">
        <f>SUM(H397:H406)/COUNTA(H397:H406)</f>
        <v>0.4</v>
      </c>
      <c r="U397">
        <f>SUM(I397:I406)/COUNTA(I397:I406)</f>
        <v>0</v>
      </c>
      <c r="V397">
        <f>SUM(J397:J406)/COUNTA(J397:J406)</f>
        <v>0.3</v>
      </c>
      <c r="W397">
        <f>SUM(K397:K406)/COUNTA(K397:K406)</f>
        <v>0</v>
      </c>
      <c r="X397" t="s">
        <v>663</v>
      </c>
      <c r="Y397" s="6" t="e">
        <f>AVERAGE(M397:M406)</f>
        <v>#DIV/0!</v>
      </c>
      <c r="Z397">
        <v>1</v>
      </c>
      <c r="AA397">
        <v>0</v>
      </c>
      <c r="AB397" t="e">
        <f>SUM(P397:P406)/COUNTA(P397:P406)</f>
        <v>#DIV/0!</v>
      </c>
    </row>
    <row r="398" spans="1:28" x14ac:dyDescent="0.25">
      <c r="A398" t="s">
        <v>200</v>
      </c>
      <c r="D398" t="s">
        <v>7</v>
      </c>
      <c r="E398" s="6" t="s">
        <v>206</v>
      </c>
      <c r="F398" s="5" t="str">
        <f t="shared" si="12"/>
        <v>T2</v>
      </c>
      <c r="G398">
        <f t="shared" si="13"/>
        <v>20</v>
      </c>
      <c r="H398">
        <v>1</v>
      </c>
      <c r="I398">
        <v>0</v>
      </c>
      <c r="J398">
        <v>0</v>
      </c>
      <c r="K398">
        <v>0</v>
      </c>
      <c r="M398" s="5"/>
      <c r="N398" s="5"/>
      <c r="O398" s="5"/>
      <c r="P398" s="5"/>
      <c r="Q398" s="5"/>
    </row>
    <row r="399" spans="1:28" x14ac:dyDescent="0.25">
      <c r="A399" t="s">
        <v>200</v>
      </c>
      <c r="D399" t="s">
        <v>7</v>
      </c>
      <c r="E399" s="6" t="s">
        <v>207</v>
      </c>
      <c r="F399" s="5" t="str">
        <f t="shared" si="12"/>
        <v>T2</v>
      </c>
      <c r="G399">
        <f t="shared" si="13"/>
        <v>40</v>
      </c>
      <c r="H399">
        <v>1</v>
      </c>
      <c r="I399">
        <v>0</v>
      </c>
      <c r="J399">
        <v>0</v>
      </c>
      <c r="K399">
        <v>0</v>
      </c>
      <c r="M399" s="5"/>
      <c r="N399" s="5"/>
      <c r="O399" s="5"/>
      <c r="P399" s="5"/>
      <c r="Q399" s="5"/>
    </row>
    <row r="400" spans="1:28" x14ac:dyDescent="0.25">
      <c r="A400" t="s">
        <v>200</v>
      </c>
      <c r="D400" t="s">
        <v>7</v>
      </c>
      <c r="E400" s="6" t="s">
        <v>208</v>
      </c>
      <c r="F400" s="5" t="str">
        <f t="shared" si="12"/>
        <v>T2</v>
      </c>
      <c r="G400">
        <f t="shared" si="13"/>
        <v>60</v>
      </c>
      <c r="H400">
        <v>1</v>
      </c>
      <c r="I400">
        <v>0</v>
      </c>
      <c r="J400">
        <v>0</v>
      </c>
      <c r="K400">
        <v>0</v>
      </c>
      <c r="M400" s="5"/>
      <c r="N400" s="5"/>
      <c r="O400" s="5"/>
      <c r="P400" s="5"/>
      <c r="Q400" s="5"/>
    </row>
    <row r="401" spans="1:28" x14ac:dyDescent="0.25">
      <c r="A401" t="s">
        <v>200</v>
      </c>
      <c r="D401" t="s">
        <v>7</v>
      </c>
      <c r="E401" s="6" t="s">
        <v>209</v>
      </c>
      <c r="F401" s="5" t="str">
        <f t="shared" si="12"/>
        <v>T2</v>
      </c>
      <c r="G401">
        <f t="shared" si="13"/>
        <v>80</v>
      </c>
      <c r="H401">
        <v>1</v>
      </c>
      <c r="I401">
        <v>0</v>
      </c>
      <c r="J401">
        <v>0</v>
      </c>
      <c r="K401">
        <v>0</v>
      </c>
      <c r="M401" s="5"/>
      <c r="N401" s="5"/>
      <c r="O401" s="5"/>
      <c r="P401" s="5"/>
      <c r="Q401" s="5"/>
    </row>
    <row r="402" spans="1:28" x14ac:dyDescent="0.25">
      <c r="A402" t="s">
        <v>200</v>
      </c>
      <c r="D402" t="s">
        <v>7</v>
      </c>
      <c r="E402" s="6" t="s">
        <v>210</v>
      </c>
      <c r="F402" s="5" t="str">
        <f t="shared" si="12"/>
        <v>T2</v>
      </c>
      <c r="G402">
        <f t="shared" si="13"/>
        <v>100</v>
      </c>
      <c r="H402">
        <v>0</v>
      </c>
      <c r="I402">
        <v>0</v>
      </c>
      <c r="J402">
        <v>0</v>
      </c>
      <c r="K402">
        <v>0</v>
      </c>
      <c r="M402" s="5"/>
      <c r="N402" s="5"/>
      <c r="O402" s="5"/>
      <c r="P402" s="5"/>
      <c r="Q402" s="5"/>
    </row>
    <row r="403" spans="1:28" x14ac:dyDescent="0.25">
      <c r="A403" t="s">
        <v>211</v>
      </c>
      <c r="B403">
        <v>-122.612579</v>
      </c>
      <c r="C403">
        <v>38.227366000000004</v>
      </c>
      <c r="D403" t="s">
        <v>70</v>
      </c>
      <c r="E403" s="6" t="s">
        <v>741</v>
      </c>
      <c r="F403" s="5" t="str">
        <f t="shared" si="12"/>
        <v>T1</v>
      </c>
      <c r="G403">
        <f t="shared" si="13"/>
        <v>20</v>
      </c>
      <c r="H403">
        <v>0</v>
      </c>
      <c r="I403">
        <v>0</v>
      </c>
      <c r="J403">
        <v>0</v>
      </c>
      <c r="K403">
        <v>0</v>
      </c>
      <c r="M403" s="5"/>
      <c r="N403" s="5"/>
      <c r="O403" s="5"/>
      <c r="P403" s="5"/>
      <c r="Q403" s="5"/>
      <c r="R403" t="s">
        <v>71</v>
      </c>
      <c r="T403">
        <f>SUM(H403:H422)/COUNTA(H403:H422)</f>
        <v>0.25</v>
      </c>
      <c r="U403">
        <f>SUM(I403:I422)/COUNTA(I403:I422)</f>
        <v>0.15</v>
      </c>
      <c r="V403">
        <f>SUM(J403:J422)/COUNTA(J403:J422)</f>
        <v>0.9</v>
      </c>
      <c r="W403">
        <f>SUM(K403:K422)/COUNTA(K403:K422)</f>
        <v>0.05</v>
      </c>
      <c r="X403" t="e">
        <f>SUM(L403:L422)/COUNTA(L403:L422)</f>
        <v>#DIV/0!</v>
      </c>
      <c r="Y403" s="6" t="s">
        <v>663</v>
      </c>
      <c r="Z403" t="e">
        <f>SUM(N403:N422)/COUNTA(N403:N422)</f>
        <v>#DIV/0!</v>
      </c>
      <c r="AA403" t="s">
        <v>663</v>
      </c>
      <c r="AB403" t="s">
        <v>663</v>
      </c>
    </row>
    <row r="404" spans="1:28" x14ac:dyDescent="0.25">
      <c r="A404" t="s">
        <v>211</v>
      </c>
      <c r="B404">
        <v>-122.612458</v>
      </c>
      <c r="C404">
        <v>38.227232999999998</v>
      </c>
      <c r="D404" t="s">
        <v>70</v>
      </c>
      <c r="E404" s="6" t="s">
        <v>824</v>
      </c>
      <c r="F404" s="5" t="str">
        <f t="shared" si="12"/>
        <v>T1</v>
      </c>
      <c r="G404">
        <f t="shared" si="13"/>
        <v>40</v>
      </c>
      <c r="H404">
        <v>0</v>
      </c>
      <c r="I404">
        <v>0</v>
      </c>
      <c r="J404">
        <v>1</v>
      </c>
      <c r="K404">
        <v>0</v>
      </c>
      <c r="M404" s="5"/>
      <c r="N404" s="5"/>
      <c r="O404" s="5"/>
      <c r="P404" s="5"/>
      <c r="Q404" s="5"/>
    </row>
    <row r="405" spans="1:28" x14ac:dyDescent="0.25">
      <c r="A405" t="s">
        <v>211</v>
      </c>
      <c r="B405">
        <v>-122.612393</v>
      </c>
      <c r="C405">
        <v>38.227058999999997</v>
      </c>
      <c r="D405" t="s">
        <v>70</v>
      </c>
      <c r="E405" s="6" t="s">
        <v>983</v>
      </c>
      <c r="F405" s="5" t="str">
        <f t="shared" si="12"/>
        <v>T1</v>
      </c>
      <c r="G405">
        <f t="shared" si="13"/>
        <v>60</v>
      </c>
      <c r="H405">
        <v>0</v>
      </c>
      <c r="I405">
        <v>0</v>
      </c>
      <c r="J405">
        <v>1</v>
      </c>
      <c r="K405">
        <v>0</v>
      </c>
      <c r="M405" s="5"/>
      <c r="N405" s="5"/>
      <c r="O405" s="5"/>
      <c r="P405" s="5"/>
      <c r="Q405" s="5"/>
    </row>
    <row r="406" spans="1:28" x14ac:dyDescent="0.25">
      <c r="A406" t="s">
        <v>211</v>
      </c>
      <c r="B406">
        <v>-122.612312</v>
      </c>
      <c r="C406">
        <v>38.226883999999998</v>
      </c>
      <c r="D406" t="s">
        <v>70</v>
      </c>
      <c r="E406" s="6" t="s">
        <v>984</v>
      </c>
      <c r="F406" s="5" t="str">
        <f t="shared" si="12"/>
        <v>T1</v>
      </c>
      <c r="G406">
        <f t="shared" si="13"/>
        <v>80</v>
      </c>
      <c r="H406">
        <v>0</v>
      </c>
      <c r="I406">
        <v>0</v>
      </c>
      <c r="J406">
        <v>1</v>
      </c>
      <c r="K406">
        <v>0</v>
      </c>
      <c r="M406" s="5"/>
      <c r="N406" s="5"/>
      <c r="O406" s="5"/>
      <c r="P406" s="5"/>
      <c r="Q406" s="5"/>
    </row>
    <row r="407" spans="1:28" x14ac:dyDescent="0.25">
      <c r="A407" t="s">
        <v>211</v>
      </c>
      <c r="B407">
        <v>-122.612236</v>
      </c>
      <c r="C407">
        <v>38.226714999999999</v>
      </c>
      <c r="D407" t="s">
        <v>70</v>
      </c>
      <c r="E407" s="6" t="s">
        <v>985</v>
      </c>
      <c r="F407" s="5" t="str">
        <f t="shared" si="12"/>
        <v>T1</v>
      </c>
      <c r="G407">
        <f t="shared" si="13"/>
        <v>100</v>
      </c>
      <c r="H407">
        <v>0</v>
      </c>
      <c r="I407">
        <v>1</v>
      </c>
      <c r="J407">
        <v>1</v>
      </c>
      <c r="K407">
        <v>0</v>
      </c>
      <c r="M407" s="5"/>
      <c r="N407" s="5"/>
      <c r="O407" s="5"/>
      <c r="P407" s="5"/>
      <c r="Q407" s="5"/>
    </row>
    <row r="408" spans="1:28" x14ac:dyDescent="0.25">
      <c r="A408" t="s">
        <v>211</v>
      </c>
      <c r="B408">
        <v>-122.612149</v>
      </c>
      <c r="C408">
        <v>38.226540999999997</v>
      </c>
      <c r="D408" t="s">
        <v>70</v>
      </c>
      <c r="E408" s="6" t="s">
        <v>986</v>
      </c>
      <c r="F408" s="5" t="str">
        <f t="shared" si="12"/>
        <v>T1</v>
      </c>
      <c r="G408">
        <f t="shared" si="13"/>
        <v>120</v>
      </c>
      <c r="H408">
        <v>0</v>
      </c>
      <c r="I408">
        <v>0</v>
      </c>
      <c r="J408">
        <v>1</v>
      </c>
      <c r="K408">
        <v>0</v>
      </c>
      <c r="M408" s="5"/>
      <c r="N408" s="5"/>
      <c r="O408" s="5"/>
      <c r="P408" s="5"/>
      <c r="Q408" s="5"/>
    </row>
    <row r="409" spans="1:28" x14ac:dyDescent="0.25">
      <c r="A409" t="s">
        <v>211</v>
      </c>
      <c r="B409">
        <v>-122.61204600000001</v>
      </c>
      <c r="C409">
        <v>38.226371</v>
      </c>
      <c r="D409" t="s">
        <v>70</v>
      </c>
      <c r="E409" s="6" t="s">
        <v>987</v>
      </c>
      <c r="F409" s="5" t="str">
        <f t="shared" si="12"/>
        <v>T1</v>
      </c>
      <c r="G409">
        <f t="shared" si="13"/>
        <v>140</v>
      </c>
      <c r="H409">
        <v>0</v>
      </c>
      <c r="I409">
        <v>1</v>
      </c>
      <c r="J409">
        <v>1</v>
      </c>
      <c r="K409">
        <v>0</v>
      </c>
      <c r="M409" s="5"/>
      <c r="N409" s="5"/>
      <c r="O409" s="5"/>
      <c r="P409" s="5"/>
      <c r="Q409" s="5"/>
    </row>
    <row r="410" spans="1:28" x14ac:dyDescent="0.25">
      <c r="A410" t="s">
        <v>211</v>
      </c>
      <c r="B410">
        <v>-122.61189899999999</v>
      </c>
      <c r="C410">
        <v>38.226208999999997</v>
      </c>
      <c r="D410" t="s">
        <v>70</v>
      </c>
      <c r="E410" s="6" t="s">
        <v>988</v>
      </c>
      <c r="F410" s="5" t="str">
        <f t="shared" si="12"/>
        <v>T1</v>
      </c>
      <c r="G410">
        <f t="shared" si="13"/>
        <v>160</v>
      </c>
      <c r="H410">
        <v>0</v>
      </c>
      <c r="I410">
        <v>1</v>
      </c>
      <c r="J410">
        <v>1</v>
      </c>
      <c r="K410">
        <v>0</v>
      </c>
      <c r="M410" s="5"/>
      <c r="N410" s="5"/>
      <c r="O410" s="5"/>
      <c r="P410" s="5"/>
      <c r="Q410" s="5"/>
    </row>
    <row r="411" spans="1:28" x14ac:dyDescent="0.25">
      <c r="A411" t="s">
        <v>211</v>
      </c>
      <c r="B411">
        <v>-122.611699</v>
      </c>
      <c r="C411">
        <v>38.226115999999998</v>
      </c>
      <c r="D411" t="s">
        <v>70</v>
      </c>
      <c r="E411" s="6" t="s">
        <v>989</v>
      </c>
      <c r="F411" s="5" t="str">
        <f t="shared" si="12"/>
        <v>T1</v>
      </c>
      <c r="G411">
        <f t="shared" si="13"/>
        <v>180</v>
      </c>
      <c r="H411">
        <v>0</v>
      </c>
      <c r="I411">
        <v>0</v>
      </c>
      <c r="J411">
        <v>1</v>
      </c>
      <c r="K411">
        <v>0</v>
      </c>
      <c r="M411" s="5"/>
      <c r="N411" s="5"/>
      <c r="O411" s="5"/>
      <c r="P411" s="5"/>
      <c r="Q411" s="5"/>
      <c r="R411" t="s">
        <v>133</v>
      </c>
    </row>
    <row r="412" spans="1:28" x14ac:dyDescent="0.25">
      <c r="A412" t="s">
        <v>211</v>
      </c>
      <c r="B412">
        <v>-122.61148900000001</v>
      </c>
      <c r="C412">
        <v>38.226018000000003</v>
      </c>
      <c r="D412" t="s">
        <v>70</v>
      </c>
      <c r="E412" s="6" t="s">
        <v>742</v>
      </c>
      <c r="F412" s="5" t="str">
        <f t="shared" si="12"/>
        <v>T1</v>
      </c>
      <c r="G412">
        <f t="shared" si="13"/>
        <v>200</v>
      </c>
      <c r="H412">
        <v>0</v>
      </c>
      <c r="I412">
        <v>0</v>
      </c>
      <c r="J412">
        <v>1</v>
      </c>
      <c r="K412">
        <v>0</v>
      </c>
      <c r="M412" s="5"/>
      <c r="N412" s="5"/>
      <c r="O412" s="5"/>
      <c r="P412" s="5"/>
      <c r="Q412" s="5"/>
      <c r="R412" t="s">
        <v>133</v>
      </c>
    </row>
    <row r="413" spans="1:28" x14ac:dyDescent="0.25">
      <c r="A413" t="s">
        <v>211</v>
      </c>
      <c r="B413">
        <v>-122.611234</v>
      </c>
      <c r="C413">
        <v>38.226030000000002</v>
      </c>
      <c r="D413" t="s">
        <v>70</v>
      </c>
      <c r="E413" s="6" t="s">
        <v>743</v>
      </c>
      <c r="F413" s="5" t="str">
        <f t="shared" si="12"/>
        <v>T2</v>
      </c>
      <c r="G413">
        <f t="shared" si="13"/>
        <v>20</v>
      </c>
      <c r="H413">
        <v>1</v>
      </c>
      <c r="I413">
        <v>0</v>
      </c>
      <c r="J413">
        <v>1</v>
      </c>
      <c r="K413">
        <v>0</v>
      </c>
      <c r="M413" s="5"/>
      <c r="N413" s="5"/>
      <c r="O413" s="5"/>
      <c r="P413" s="5"/>
      <c r="Q413" s="5"/>
    </row>
    <row r="414" spans="1:28" x14ac:dyDescent="0.25">
      <c r="A414" t="s">
        <v>211</v>
      </c>
      <c r="B414">
        <v>-122.610991</v>
      </c>
      <c r="C414">
        <v>38.226031999999996</v>
      </c>
      <c r="D414" t="s">
        <v>70</v>
      </c>
      <c r="E414" s="6" t="s">
        <v>825</v>
      </c>
      <c r="F414" s="5" t="str">
        <f t="shared" si="12"/>
        <v>T2</v>
      </c>
      <c r="G414">
        <f t="shared" si="13"/>
        <v>40</v>
      </c>
      <c r="H414">
        <v>0</v>
      </c>
      <c r="I414">
        <v>0</v>
      </c>
      <c r="J414">
        <v>1</v>
      </c>
      <c r="K414">
        <v>0</v>
      </c>
      <c r="M414" s="5"/>
      <c r="N414" s="5"/>
      <c r="O414" s="5"/>
      <c r="P414" s="5"/>
      <c r="Q414" s="5"/>
    </row>
    <row r="415" spans="1:28" x14ac:dyDescent="0.25">
      <c r="A415" t="s">
        <v>211</v>
      </c>
      <c r="B415">
        <v>-122.61075599999999</v>
      </c>
      <c r="C415">
        <v>38.226033000000001</v>
      </c>
      <c r="D415" t="s">
        <v>70</v>
      </c>
      <c r="E415" s="6" t="s">
        <v>990</v>
      </c>
      <c r="F415" s="5" t="str">
        <f t="shared" si="12"/>
        <v>T2</v>
      </c>
      <c r="G415">
        <f t="shared" si="13"/>
        <v>60</v>
      </c>
      <c r="H415">
        <v>1</v>
      </c>
      <c r="I415">
        <v>0</v>
      </c>
      <c r="J415">
        <v>1</v>
      </c>
      <c r="K415">
        <v>0</v>
      </c>
      <c r="M415" s="5"/>
      <c r="N415" s="5"/>
      <c r="O415" s="5"/>
      <c r="P415" s="5"/>
      <c r="Q415" s="5"/>
    </row>
    <row r="416" spans="1:28" x14ac:dyDescent="0.25">
      <c r="A416" t="s">
        <v>211</v>
      </c>
      <c r="B416">
        <v>-122.61053099999999</v>
      </c>
      <c r="C416">
        <v>38.226115999999998</v>
      </c>
      <c r="D416" t="s">
        <v>70</v>
      </c>
      <c r="E416" s="6" t="s">
        <v>991</v>
      </c>
      <c r="F416" s="5" t="str">
        <f t="shared" si="12"/>
        <v>T2</v>
      </c>
      <c r="G416">
        <f t="shared" si="13"/>
        <v>80</v>
      </c>
      <c r="H416">
        <v>0</v>
      </c>
      <c r="I416">
        <v>0</v>
      </c>
      <c r="J416">
        <v>1</v>
      </c>
      <c r="K416">
        <v>0</v>
      </c>
      <c r="M416" s="5"/>
      <c r="N416" s="5"/>
      <c r="O416" s="5"/>
      <c r="P416" s="5"/>
      <c r="Q416" s="5"/>
    </row>
    <row r="417" spans="1:28" x14ac:dyDescent="0.25">
      <c r="A417" t="s">
        <v>211</v>
      </c>
      <c r="B417">
        <v>-122.610702</v>
      </c>
      <c r="C417">
        <v>38.226261000000001</v>
      </c>
      <c r="D417" t="s">
        <v>70</v>
      </c>
      <c r="E417" s="6" t="s">
        <v>992</v>
      </c>
      <c r="F417" s="5" t="str">
        <f t="shared" si="12"/>
        <v>T2</v>
      </c>
      <c r="G417">
        <f t="shared" si="13"/>
        <v>100</v>
      </c>
      <c r="H417">
        <v>1</v>
      </c>
      <c r="I417">
        <v>0</v>
      </c>
      <c r="J417">
        <v>0</v>
      </c>
      <c r="K417">
        <v>0</v>
      </c>
      <c r="M417" s="5"/>
      <c r="N417" s="5"/>
      <c r="O417" s="5"/>
      <c r="P417" s="5"/>
      <c r="Q417" s="5"/>
    </row>
    <row r="418" spans="1:28" x14ac:dyDescent="0.25">
      <c r="A418" t="s">
        <v>211</v>
      </c>
      <c r="B418">
        <v>-122.61089200000001</v>
      </c>
      <c r="C418">
        <v>38.226365000000001</v>
      </c>
      <c r="D418" t="s">
        <v>70</v>
      </c>
      <c r="E418" s="6" t="s">
        <v>993</v>
      </c>
      <c r="F418" s="5" t="str">
        <f t="shared" si="12"/>
        <v>T2</v>
      </c>
      <c r="G418">
        <f t="shared" si="13"/>
        <v>120</v>
      </c>
      <c r="H418">
        <v>0</v>
      </c>
      <c r="I418">
        <v>0</v>
      </c>
      <c r="J418">
        <v>1</v>
      </c>
      <c r="K418">
        <v>1</v>
      </c>
      <c r="M418" s="5"/>
      <c r="N418" s="5"/>
      <c r="O418" s="5"/>
      <c r="P418" s="5"/>
      <c r="Q418" s="5"/>
    </row>
    <row r="419" spans="1:28" x14ac:dyDescent="0.25">
      <c r="A419" t="s">
        <v>211</v>
      </c>
      <c r="B419">
        <v>-122.611046</v>
      </c>
      <c r="C419">
        <v>38.226497999999999</v>
      </c>
      <c r="D419" t="s">
        <v>70</v>
      </c>
      <c r="E419" s="6" t="s">
        <v>994</v>
      </c>
      <c r="F419" s="5" t="str">
        <f t="shared" si="12"/>
        <v>T2</v>
      </c>
      <c r="G419">
        <f t="shared" si="13"/>
        <v>140</v>
      </c>
      <c r="H419">
        <v>0</v>
      </c>
      <c r="I419">
        <v>0</v>
      </c>
      <c r="J419">
        <v>1</v>
      </c>
      <c r="K419">
        <v>0</v>
      </c>
      <c r="M419" s="5"/>
      <c r="N419" s="5"/>
      <c r="O419" s="5"/>
      <c r="P419" s="5"/>
      <c r="Q419" s="5"/>
    </row>
    <row r="420" spans="1:28" x14ac:dyDescent="0.25">
      <c r="A420" t="s">
        <v>211</v>
      </c>
      <c r="B420">
        <v>-122.61125800000001</v>
      </c>
      <c r="C420">
        <v>38.226582000000001</v>
      </c>
      <c r="D420" t="s">
        <v>70</v>
      </c>
      <c r="E420" s="6" t="s">
        <v>995</v>
      </c>
      <c r="F420" s="5" t="str">
        <f t="shared" si="12"/>
        <v>T2</v>
      </c>
      <c r="G420">
        <f t="shared" si="13"/>
        <v>160</v>
      </c>
      <c r="H420">
        <v>1</v>
      </c>
      <c r="I420">
        <v>0</v>
      </c>
      <c r="J420">
        <v>1</v>
      </c>
      <c r="K420">
        <v>0</v>
      </c>
      <c r="M420" s="5"/>
      <c r="N420" s="5"/>
      <c r="O420" s="5"/>
      <c r="P420" s="5"/>
      <c r="Q420" s="5"/>
    </row>
    <row r="421" spans="1:28" x14ac:dyDescent="0.25">
      <c r="A421" t="s">
        <v>211</v>
      </c>
      <c r="B421">
        <v>-122.61144899999999</v>
      </c>
      <c r="C421">
        <v>38.226700000000001</v>
      </c>
      <c r="D421" t="s">
        <v>70</v>
      </c>
      <c r="E421" s="6" t="s">
        <v>996</v>
      </c>
      <c r="F421" s="5" t="str">
        <f t="shared" si="12"/>
        <v>T2</v>
      </c>
      <c r="G421">
        <f t="shared" si="13"/>
        <v>180</v>
      </c>
      <c r="H421">
        <v>1</v>
      </c>
      <c r="I421">
        <v>0</v>
      </c>
      <c r="J421">
        <v>1</v>
      </c>
      <c r="K421">
        <v>0</v>
      </c>
      <c r="M421" s="5"/>
      <c r="N421" s="5"/>
      <c r="O421" s="5"/>
      <c r="P421" s="5"/>
      <c r="Q421" s="5"/>
    </row>
    <row r="422" spans="1:28" x14ac:dyDescent="0.25">
      <c r="A422" t="s">
        <v>211</v>
      </c>
      <c r="B422">
        <v>-122.611622</v>
      </c>
      <c r="C422">
        <v>38.226819999999996</v>
      </c>
      <c r="D422" t="s">
        <v>70</v>
      </c>
      <c r="E422" s="6" t="s">
        <v>744</v>
      </c>
      <c r="F422" s="5" t="str">
        <f t="shared" si="12"/>
        <v>T2</v>
      </c>
      <c r="G422">
        <f t="shared" si="13"/>
        <v>200</v>
      </c>
      <c r="H422">
        <v>0</v>
      </c>
      <c r="I422">
        <v>0</v>
      </c>
      <c r="J422">
        <v>1</v>
      </c>
      <c r="K422">
        <v>0</v>
      </c>
      <c r="M422" s="5"/>
      <c r="N422" s="5"/>
      <c r="O422" s="5"/>
      <c r="P422" s="5"/>
      <c r="Q422" s="5"/>
    </row>
    <row r="423" spans="1:28" x14ac:dyDescent="0.25">
      <c r="A423" t="s">
        <v>222</v>
      </c>
      <c r="D423" t="s">
        <v>7</v>
      </c>
      <c r="E423" s="6" t="s">
        <v>223</v>
      </c>
      <c r="F423" s="5" t="str">
        <f t="shared" si="12"/>
        <v>T1</v>
      </c>
      <c r="G423">
        <f t="shared" si="13"/>
        <v>20</v>
      </c>
      <c r="H423">
        <v>0</v>
      </c>
      <c r="I423">
        <v>0</v>
      </c>
      <c r="J423">
        <v>0</v>
      </c>
      <c r="K423">
        <v>0</v>
      </c>
      <c r="M423" s="5"/>
      <c r="N423" s="5"/>
      <c r="O423" s="5"/>
      <c r="P423" s="5"/>
      <c r="Q423" s="5"/>
    </row>
    <row r="424" spans="1:28" x14ac:dyDescent="0.25">
      <c r="A424" t="s">
        <v>222</v>
      </c>
      <c r="D424" t="s">
        <v>7</v>
      </c>
      <c r="E424" s="6" t="s">
        <v>224</v>
      </c>
      <c r="F424" s="5" t="str">
        <f t="shared" si="12"/>
        <v>T1</v>
      </c>
      <c r="G424">
        <f t="shared" si="13"/>
        <v>40</v>
      </c>
      <c r="H424">
        <v>0</v>
      </c>
      <c r="I424">
        <v>0</v>
      </c>
      <c r="J424">
        <v>1</v>
      </c>
      <c r="K424">
        <v>0</v>
      </c>
      <c r="M424" s="5"/>
      <c r="N424" s="5"/>
      <c r="O424" s="5"/>
      <c r="P424" s="5"/>
      <c r="Q424" s="5"/>
    </row>
    <row r="425" spans="1:28" x14ac:dyDescent="0.25">
      <c r="A425" t="s">
        <v>222</v>
      </c>
      <c r="D425" t="s">
        <v>7</v>
      </c>
      <c r="E425" s="6" t="s">
        <v>225</v>
      </c>
      <c r="F425" s="5" t="str">
        <f t="shared" si="12"/>
        <v>T1</v>
      </c>
      <c r="G425">
        <f t="shared" si="13"/>
        <v>60</v>
      </c>
      <c r="H425">
        <v>0</v>
      </c>
      <c r="I425">
        <v>0</v>
      </c>
      <c r="J425">
        <v>0</v>
      </c>
      <c r="K425">
        <v>0</v>
      </c>
      <c r="M425" s="5"/>
      <c r="N425" s="5"/>
      <c r="O425" s="5"/>
      <c r="P425" s="5"/>
      <c r="Q425" s="5"/>
    </row>
    <row r="426" spans="1:28" x14ac:dyDescent="0.25">
      <c r="A426" t="s">
        <v>222</v>
      </c>
      <c r="D426" t="s">
        <v>7</v>
      </c>
      <c r="E426" s="6" t="s">
        <v>226</v>
      </c>
      <c r="F426" s="5" t="str">
        <f t="shared" si="12"/>
        <v>T1</v>
      </c>
      <c r="G426">
        <f t="shared" si="13"/>
        <v>80</v>
      </c>
      <c r="H426">
        <v>0</v>
      </c>
      <c r="I426">
        <v>0</v>
      </c>
      <c r="J426">
        <v>1</v>
      </c>
      <c r="K426">
        <v>0</v>
      </c>
      <c r="M426" s="5"/>
      <c r="N426" s="5"/>
      <c r="O426" s="5"/>
      <c r="P426" s="5"/>
      <c r="Q426" s="5"/>
    </row>
    <row r="427" spans="1:28" x14ac:dyDescent="0.25">
      <c r="A427" t="s">
        <v>222</v>
      </c>
      <c r="D427" t="s">
        <v>7</v>
      </c>
      <c r="E427" s="6" t="s">
        <v>227</v>
      </c>
      <c r="F427" s="5" t="str">
        <f t="shared" si="12"/>
        <v>T1</v>
      </c>
      <c r="G427">
        <f t="shared" si="13"/>
        <v>100</v>
      </c>
      <c r="H427">
        <v>0</v>
      </c>
      <c r="I427">
        <v>0</v>
      </c>
      <c r="J427">
        <v>0</v>
      </c>
      <c r="K427">
        <v>0</v>
      </c>
      <c r="M427" s="5"/>
      <c r="N427" s="5"/>
      <c r="O427" s="5"/>
      <c r="P427" s="5"/>
      <c r="Q427" s="5"/>
      <c r="T427">
        <f>SUM(H427:H436)/COUNTA(H427:H436)</f>
        <v>0.2</v>
      </c>
      <c r="U427">
        <f>SUM(I427:I436)/COUNTA(I427:I436)</f>
        <v>0</v>
      </c>
      <c r="V427">
        <f>SUM(J427:J436)/COUNTA(J427:J436)</f>
        <v>0.2</v>
      </c>
      <c r="W427">
        <f>SUM(K427:K436)/COUNTA(K427:K436)</f>
        <v>0</v>
      </c>
      <c r="X427" t="s">
        <v>663</v>
      </c>
      <c r="Y427" s="6" t="e">
        <f>AVERAGE(M427:M436)</f>
        <v>#DIV/0!</v>
      </c>
      <c r="Z427">
        <v>1</v>
      </c>
      <c r="AA427">
        <v>0</v>
      </c>
      <c r="AB427" t="e">
        <f>SUM(P427:P436)/COUNTA(P427:P436)</f>
        <v>#DIV/0!</v>
      </c>
    </row>
    <row r="428" spans="1:28" x14ac:dyDescent="0.25">
      <c r="A428" t="s">
        <v>222</v>
      </c>
      <c r="D428" t="s">
        <v>7</v>
      </c>
      <c r="E428" s="6" t="s">
        <v>228</v>
      </c>
      <c r="F428" s="5" t="str">
        <f t="shared" si="12"/>
        <v>T2</v>
      </c>
      <c r="G428">
        <f t="shared" si="13"/>
        <v>20</v>
      </c>
      <c r="H428">
        <v>0</v>
      </c>
      <c r="I428">
        <v>0</v>
      </c>
      <c r="J428">
        <v>0</v>
      </c>
      <c r="K428">
        <v>0</v>
      </c>
      <c r="M428" s="5"/>
      <c r="N428" s="5"/>
      <c r="O428" s="5"/>
      <c r="P428" s="5"/>
      <c r="Q428" s="5"/>
    </row>
    <row r="429" spans="1:28" x14ac:dyDescent="0.25">
      <c r="A429" t="s">
        <v>222</v>
      </c>
      <c r="D429" t="s">
        <v>7</v>
      </c>
      <c r="E429" s="6" t="s">
        <v>229</v>
      </c>
      <c r="F429" s="5" t="str">
        <f t="shared" si="12"/>
        <v>T2</v>
      </c>
      <c r="G429">
        <f t="shared" si="13"/>
        <v>40</v>
      </c>
      <c r="H429">
        <v>1</v>
      </c>
      <c r="I429">
        <v>0</v>
      </c>
      <c r="J429">
        <v>1</v>
      </c>
      <c r="K429">
        <v>0</v>
      </c>
      <c r="M429" s="5"/>
      <c r="N429" s="5"/>
      <c r="O429" s="5"/>
      <c r="P429" s="5"/>
      <c r="Q429" s="5"/>
    </row>
    <row r="430" spans="1:28" x14ac:dyDescent="0.25">
      <c r="A430" t="s">
        <v>222</v>
      </c>
      <c r="D430" t="s">
        <v>7</v>
      </c>
      <c r="E430" s="6" t="s">
        <v>230</v>
      </c>
      <c r="F430" s="5" t="str">
        <f t="shared" si="12"/>
        <v>T2</v>
      </c>
      <c r="G430">
        <f t="shared" si="13"/>
        <v>60</v>
      </c>
      <c r="H430">
        <v>0</v>
      </c>
      <c r="I430">
        <v>0</v>
      </c>
      <c r="J430">
        <v>0</v>
      </c>
      <c r="K430">
        <v>0</v>
      </c>
      <c r="M430" s="5"/>
      <c r="N430" s="5"/>
      <c r="O430" s="5"/>
      <c r="P430" s="5"/>
      <c r="Q430" s="5"/>
    </row>
    <row r="431" spans="1:28" x14ac:dyDescent="0.25">
      <c r="A431" t="s">
        <v>222</v>
      </c>
      <c r="D431" t="s">
        <v>7</v>
      </c>
      <c r="E431" s="6" t="s">
        <v>231</v>
      </c>
      <c r="F431" s="5" t="str">
        <f t="shared" si="12"/>
        <v>T2</v>
      </c>
      <c r="G431">
        <f t="shared" si="13"/>
        <v>80</v>
      </c>
      <c r="H431">
        <v>1</v>
      </c>
      <c r="I431">
        <v>0</v>
      </c>
      <c r="J431">
        <v>1</v>
      </c>
      <c r="K431">
        <v>0</v>
      </c>
      <c r="M431" s="5"/>
      <c r="N431" s="5"/>
      <c r="O431" s="5"/>
      <c r="P431" s="5"/>
      <c r="Q431" s="5"/>
    </row>
    <row r="432" spans="1:28" x14ac:dyDescent="0.25">
      <c r="A432" t="s">
        <v>222</v>
      </c>
      <c r="D432" t="s">
        <v>7</v>
      </c>
      <c r="E432" s="6" t="s">
        <v>232</v>
      </c>
      <c r="F432" s="5" t="str">
        <f t="shared" si="12"/>
        <v>T2</v>
      </c>
      <c r="G432">
        <f t="shared" si="13"/>
        <v>100</v>
      </c>
      <c r="H432">
        <v>0</v>
      </c>
      <c r="I432">
        <v>0</v>
      </c>
      <c r="J432">
        <v>0</v>
      </c>
      <c r="K432">
        <v>0</v>
      </c>
      <c r="M432" s="5"/>
      <c r="N432" s="5"/>
      <c r="O432" s="5"/>
      <c r="P432" s="5"/>
      <c r="Q432" s="5"/>
    </row>
    <row r="433" spans="1:28" x14ac:dyDescent="0.25">
      <c r="A433" t="s">
        <v>233</v>
      </c>
      <c r="B433">
        <v>-121.995406</v>
      </c>
      <c r="C433">
        <v>37.491072000000003</v>
      </c>
      <c r="D433" t="s">
        <v>70</v>
      </c>
      <c r="E433" s="6" t="s">
        <v>745</v>
      </c>
      <c r="F433" s="5" t="str">
        <f t="shared" si="12"/>
        <v>T1</v>
      </c>
      <c r="G433">
        <f t="shared" si="13"/>
        <v>20</v>
      </c>
      <c r="H433">
        <v>0</v>
      </c>
      <c r="I433">
        <v>0</v>
      </c>
      <c r="J433">
        <v>0</v>
      </c>
      <c r="K433">
        <v>0</v>
      </c>
      <c r="M433" s="5"/>
      <c r="N433" s="5"/>
      <c r="O433" s="5"/>
      <c r="P433" s="5"/>
      <c r="Q433" s="5"/>
      <c r="R433" t="s">
        <v>71</v>
      </c>
      <c r="T433">
        <f>SUM(H433:H452)/COUNTA(H433:H452)</f>
        <v>0.1</v>
      </c>
      <c r="U433">
        <f>SUM(I433:I452)/COUNTA(I433:I452)</f>
        <v>0.1</v>
      </c>
      <c r="V433">
        <f>SUM(J433:J452)/COUNTA(J433:J452)</f>
        <v>0</v>
      </c>
      <c r="W433">
        <f>SUM(K433:K452)/COUNTA(K433:K452)</f>
        <v>0</v>
      </c>
      <c r="X433" t="e">
        <f>SUM(L433:L452)/COUNTA(L433:L452)</f>
        <v>#DIV/0!</v>
      </c>
      <c r="Y433" s="6" t="s">
        <v>663</v>
      </c>
      <c r="Z433" t="e">
        <f>SUM(N433:N452)/COUNTA(N433:N452)</f>
        <v>#DIV/0!</v>
      </c>
      <c r="AA433" t="s">
        <v>663</v>
      </c>
      <c r="AB433" t="s">
        <v>663</v>
      </c>
    </row>
    <row r="434" spans="1:28" x14ac:dyDescent="0.25">
      <c r="A434" t="s">
        <v>233</v>
      </c>
      <c r="B434">
        <v>-121.99549500000001</v>
      </c>
      <c r="C434">
        <v>37.490896999999997</v>
      </c>
      <c r="D434" t="s">
        <v>70</v>
      </c>
      <c r="E434" s="6" t="s">
        <v>826</v>
      </c>
      <c r="F434" s="5" t="str">
        <f t="shared" si="12"/>
        <v>T1</v>
      </c>
      <c r="G434">
        <f t="shared" si="13"/>
        <v>40</v>
      </c>
      <c r="H434">
        <v>0</v>
      </c>
      <c r="I434">
        <v>0</v>
      </c>
      <c r="J434">
        <v>0</v>
      </c>
      <c r="K434">
        <v>0</v>
      </c>
      <c r="M434" s="5"/>
      <c r="N434" s="5"/>
      <c r="O434" s="5"/>
      <c r="P434" s="5"/>
      <c r="Q434" s="5"/>
      <c r="R434" t="s">
        <v>71</v>
      </c>
    </row>
    <row r="435" spans="1:28" x14ac:dyDescent="0.25">
      <c r="A435" t="s">
        <v>233</v>
      </c>
      <c r="B435">
        <v>-121.995615</v>
      </c>
      <c r="C435">
        <v>37.490741</v>
      </c>
      <c r="D435" t="s">
        <v>70</v>
      </c>
      <c r="E435" s="6" t="s">
        <v>997</v>
      </c>
      <c r="F435" s="5" t="str">
        <f t="shared" si="12"/>
        <v>T1</v>
      </c>
      <c r="G435">
        <f t="shared" si="13"/>
        <v>60</v>
      </c>
      <c r="H435">
        <v>0</v>
      </c>
      <c r="I435">
        <v>0</v>
      </c>
      <c r="J435">
        <v>0</v>
      </c>
      <c r="K435">
        <v>0</v>
      </c>
      <c r="M435" s="5"/>
      <c r="N435" s="5"/>
      <c r="O435" s="5"/>
      <c r="P435" s="5"/>
      <c r="Q435" s="5"/>
      <c r="R435" t="s">
        <v>71</v>
      </c>
    </row>
    <row r="436" spans="1:28" x14ac:dyDescent="0.25">
      <c r="A436" t="s">
        <v>233</v>
      </c>
      <c r="B436">
        <v>-121.995711</v>
      </c>
      <c r="C436">
        <v>37.490586</v>
      </c>
      <c r="D436" t="s">
        <v>70</v>
      </c>
      <c r="E436" s="6" t="s">
        <v>998</v>
      </c>
      <c r="F436" s="5" t="str">
        <f t="shared" si="12"/>
        <v>T1</v>
      </c>
      <c r="G436">
        <f t="shared" si="13"/>
        <v>80</v>
      </c>
      <c r="H436">
        <v>0</v>
      </c>
      <c r="I436">
        <v>0</v>
      </c>
      <c r="J436">
        <v>0</v>
      </c>
      <c r="K436">
        <v>0</v>
      </c>
      <c r="M436" s="5"/>
      <c r="N436" s="5"/>
      <c r="O436" s="5"/>
      <c r="P436" s="5"/>
      <c r="Q436" s="5"/>
      <c r="R436" t="s">
        <v>71</v>
      </c>
    </row>
    <row r="437" spans="1:28" x14ac:dyDescent="0.25">
      <c r="A437" t="s">
        <v>233</v>
      </c>
      <c r="B437">
        <v>-121.99578099999999</v>
      </c>
      <c r="C437">
        <v>37.490422000000002</v>
      </c>
      <c r="D437" t="s">
        <v>70</v>
      </c>
      <c r="E437" s="6" t="s">
        <v>999</v>
      </c>
      <c r="F437" s="5" t="str">
        <f t="shared" si="12"/>
        <v>T1</v>
      </c>
      <c r="G437">
        <f t="shared" si="13"/>
        <v>100</v>
      </c>
      <c r="H437">
        <v>0</v>
      </c>
      <c r="I437">
        <v>0</v>
      </c>
      <c r="J437">
        <v>0</v>
      </c>
      <c r="K437">
        <v>0</v>
      </c>
      <c r="M437" s="5"/>
      <c r="N437" s="5"/>
      <c r="O437" s="5"/>
      <c r="P437" s="5"/>
      <c r="Q437" s="5"/>
      <c r="R437" t="s">
        <v>71</v>
      </c>
    </row>
    <row r="438" spans="1:28" x14ac:dyDescent="0.25">
      <c r="A438" t="s">
        <v>233</v>
      </c>
      <c r="B438">
        <v>-121.995811</v>
      </c>
      <c r="C438">
        <v>37.490237999999998</v>
      </c>
      <c r="D438" t="s">
        <v>70</v>
      </c>
      <c r="E438" s="6" t="s">
        <v>1000</v>
      </c>
      <c r="F438" s="5" t="str">
        <f t="shared" si="12"/>
        <v>T1</v>
      </c>
      <c r="G438">
        <f t="shared" si="13"/>
        <v>120</v>
      </c>
      <c r="H438">
        <v>0</v>
      </c>
      <c r="I438">
        <v>0</v>
      </c>
      <c r="J438">
        <v>0</v>
      </c>
      <c r="K438">
        <v>0</v>
      </c>
      <c r="M438" s="5"/>
      <c r="N438" s="5"/>
      <c r="O438" s="5"/>
      <c r="P438" s="5"/>
      <c r="Q438" s="5"/>
      <c r="R438" t="s">
        <v>71</v>
      </c>
    </row>
    <row r="439" spans="1:28" x14ac:dyDescent="0.25">
      <c r="A439" t="s">
        <v>233</v>
      </c>
      <c r="B439">
        <v>-121.995858</v>
      </c>
      <c r="C439">
        <v>37.490063999999997</v>
      </c>
      <c r="D439" t="s">
        <v>70</v>
      </c>
      <c r="E439" s="6" t="s">
        <v>1001</v>
      </c>
      <c r="F439" s="5" t="str">
        <f t="shared" si="12"/>
        <v>T1</v>
      </c>
      <c r="G439">
        <f t="shared" si="13"/>
        <v>140</v>
      </c>
      <c r="H439">
        <v>0</v>
      </c>
      <c r="I439">
        <v>0</v>
      </c>
      <c r="J439">
        <v>0</v>
      </c>
      <c r="K439">
        <v>0</v>
      </c>
      <c r="M439" s="5"/>
      <c r="N439" s="5"/>
      <c r="O439" s="5"/>
      <c r="P439" s="5"/>
      <c r="Q439" s="5"/>
      <c r="R439" t="s">
        <v>71</v>
      </c>
    </row>
    <row r="440" spans="1:28" x14ac:dyDescent="0.25">
      <c r="A440" t="s">
        <v>233</v>
      </c>
      <c r="B440">
        <v>-121.99593900000001</v>
      </c>
      <c r="C440">
        <v>37.489891</v>
      </c>
      <c r="D440" t="s">
        <v>70</v>
      </c>
      <c r="E440" s="6" t="s">
        <v>1002</v>
      </c>
      <c r="F440" s="5" t="str">
        <f t="shared" si="12"/>
        <v>T1</v>
      </c>
      <c r="G440">
        <f t="shared" si="13"/>
        <v>160</v>
      </c>
      <c r="H440">
        <v>1</v>
      </c>
      <c r="I440">
        <v>1</v>
      </c>
      <c r="J440">
        <v>0</v>
      </c>
      <c r="K440">
        <v>0</v>
      </c>
      <c r="M440" s="5"/>
      <c r="N440" s="5"/>
      <c r="O440" s="5"/>
      <c r="P440" s="5"/>
      <c r="Q440" s="5"/>
    </row>
    <row r="441" spans="1:28" x14ac:dyDescent="0.25">
      <c r="A441" t="s">
        <v>233</v>
      </c>
      <c r="B441">
        <v>-121.995964</v>
      </c>
      <c r="C441">
        <v>37.489713000000002</v>
      </c>
      <c r="D441" t="s">
        <v>70</v>
      </c>
      <c r="E441" s="6" t="s">
        <v>1003</v>
      </c>
      <c r="F441" s="5" t="str">
        <f t="shared" si="12"/>
        <v>T1</v>
      </c>
      <c r="G441">
        <f t="shared" si="13"/>
        <v>180</v>
      </c>
      <c r="H441">
        <v>1</v>
      </c>
      <c r="I441">
        <v>0</v>
      </c>
      <c r="J441">
        <v>0</v>
      </c>
      <c r="K441">
        <v>0</v>
      </c>
      <c r="M441" s="5"/>
      <c r="N441" s="5"/>
      <c r="O441" s="5"/>
      <c r="P441" s="5"/>
      <c r="Q441" s="5"/>
    </row>
    <row r="442" spans="1:28" x14ac:dyDescent="0.25">
      <c r="A442" t="s">
        <v>233</v>
      </c>
      <c r="B442">
        <v>-121.99602400000001</v>
      </c>
      <c r="C442">
        <v>37.489539000000001</v>
      </c>
      <c r="D442" t="s">
        <v>70</v>
      </c>
      <c r="E442" s="6" t="s">
        <v>746</v>
      </c>
      <c r="F442" s="5" t="str">
        <f t="shared" si="12"/>
        <v>T1</v>
      </c>
      <c r="G442">
        <f t="shared" si="13"/>
        <v>200</v>
      </c>
      <c r="H442">
        <v>0</v>
      </c>
      <c r="I442">
        <v>0</v>
      </c>
      <c r="J442">
        <v>0</v>
      </c>
      <c r="K442">
        <v>0</v>
      </c>
      <c r="M442" s="5"/>
      <c r="N442" s="5"/>
      <c r="O442" s="5"/>
      <c r="P442" s="5"/>
      <c r="Q442" s="5"/>
      <c r="R442" t="s">
        <v>71</v>
      </c>
    </row>
    <row r="443" spans="1:28" x14ac:dyDescent="0.25">
      <c r="A443" t="s">
        <v>233</v>
      </c>
      <c r="B443">
        <v>-121.991625</v>
      </c>
      <c r="C443">
        <v>37.488264000000001</v>
      </c>
      <c r="D443" t="s">
        <v>70</v>
      </c>
      <c r="E443" s="6" t="s">
        <v>747</v>
      </c>
      <c r="F443" s="5" t="str">
        <f t="shared" si="12"/>
        <v>T2</v>
      </c>
      <c r="G443">
        <f t="shared" si="13"/>
        <v>20</v>
      </c>
      <c r="H443">
        <v>0</v>
      </c>
      <c r="I443">
        <v>1</v>
      </c>
      <c r="J443">
        <v>0</v>
      </c>
      <c r="K443">
        <v>0</v>
      </c>
      <c r="M443" s="5"/>
      <c r="N443" s="5"/>
      <c r="O443" s="5"/>
      <c r="P443" s="5"/>
      <c r="Q443" s="5"/>
    </row>
    <row r="444" spans="1:28" x14ac:dyDescent="0.25">
      <c r="A444" t="s">
        <v>233</v>
      </c>
      <c r="B444">
        <v>-121.99142000000001</v>
      </c>
      <c r="C444">
        <v>37.488213999999999</v>
      </c>
      <c r="D444" t="s">
        <v>70</v>
      </c>
      <c r="E444" s="6" t="s">
        <v>827</v>
      </c>
      <c r="F444" s="5" t="str">
        <f t="shared" si="12"/>
        <v>T2</v>
      </c>
      <c r="G444">
        <f t="shared" si="13"/>
        <v>40</v>
      </c>
      <c r="H444">
        <v>0</v>
      </c>
      <c r="I444">
        <v>0</v>
      </c>
      <c r="J444">
        <v>0</v>
      </c>
      <c r="K444">
        <v>0</v>
      </c>
      <c r="M444" s="5"/>
      <c r="N444" s="5"/>
      <c r="O444" s="5"/>
      <c r="P444" s="5"/>
      <c r="Q444" s="5"/>
      <c r="R444" t="s">
        <v>71</v>
      </c>
    </row>
    <row r="445" spans="1:28" x14ac:dyDescent="0.25">
      <c r="A445" t="s">
        <v>233</v>
      </c>
      <c r="B445">
        <v>-121.99121700000001</v>
      </c>
      <c r="C445">
        <v>37.488123999999999</v>
      </c>
      <c r="D445" t="s">
        <v>70</v>
      </c>
      <c r="E445" s="6" t="s">
        <v>1004</v>
      </c>
      <c r="F445" s="5" t="str">
        <f t="shared" si="12"/>
        <v>T2</v>
      </c>
      <c r="G445">
        <f t="shared" si="13"/>
        <v>60</v>
      </c>
      <c r="H445">
        <v>0</v>
      </c>
      <c r="I445">
        <v>0</v>
      </c>
      <c r="J445">
        <v>0</v>
      </c>
      <c r="K445">
        <v>0</v>
      </c>
      <c r="M445" s="5"/>
      <c r="N445" s="5"/>
      <c r="O445" s="5"/>
      <c r="P445" s="5"/>
      <c r="Q445" s="5"/>
      <c r="R445" t="s">
        <v>71</v>
      </c>
    </row>
    <row r="446" spans="1:28" x14ac:dyDescent="0.25">
      <c r="A446" t="s">
        <v>233</v>
      </c>
      <c r="B446">
        <v>-121.99100900000001</v>
      </c>
      <c r="C446">
        <v>37.488030999999999</v>
      </c>
      <c r="D446" t="s">
        <v>70</v>
      </c>
      <c r="E446" s="6" t="s">
        <v>1005</v>
      </c>
      <c r="F446" s="5" t="str">
        <f t="shared" si="12"/>
        <v>T2</v>
      </c>
      <c r="G446">
        <f t="shared" si="13"/>
        <v>80</v>
      </c>
      <c r="H446">
        <v>0</v>
      </c>
      <c r="I446">
        <v>0</v>
      </c>
      <c r="J446">
        <v>0</v>
      </c>
      <c r="K446">
        <v>0</v>
      </c>
      <c r="M446" s="5"/>
      <c r="N446" s="5"/>
      <c r="O446" s="5"/>
      <c r="P446" s="5"/>
      <c r="Q446" s="5"/>
      <c r="R446" t="s">
        <v>71</v>
      </c>
    </row>
    <row r="447" spans="1:28" x14ac:dyDescent="0.25">
      <c r="A447" t="s">
        <v>233</v>
      </c>
      <c r="B447">
        <v>-121.990802</v>
      </c>
      <c r="C447">
        <v>37.487966999999998</v>
      </c>
      <c r="D447" t="s">
        <v>70</v>
      </c>
      <c r="E447" s="6" t="s">
        <v>1006</v>
      </c>
      <c r="F447" s="5" t="str">
        <f t="shared" si="12"/>
        <v>T2</v>
      </c>
      <c r="G447">
        <f t="shared" si="13"/>
        <v>100</v>
      </c>
      <c r="H447">
        <v>0</v>
      </c>
      <c r="I447">
        <v>0</v>
      </c>
      <c r="J447">
        <v>0</v>
      </c>
      <c r="K447">
        <v>0</v>
      </c>
      <c r="M447" s="5"/>
      <c r="N447" s="5"/>
      <c r="O447" s="5"/>
      <c r="P447" s="5"/>
      <c r="Q447" s="5"/>
      <c r="R447" t="s">
        <v>71</v>
      </c>
    </row>
    <row r="448" spans="1:28" x14ac:dyDescent="0.25">
      <c r="A448" t="s">
        <v>233</v>
      </c>
      <c r="B448">
        <v>-121.990595</v>
      </c>
      <c r="C448">
        <v>37.487887999999998</v>
      </c>
      <c r="D448" t="s">
        <v>70</v>
      </c>
      <c r="E448" s="6" t="s">
        <v>1007</v>
      </c>
      <c r="F448" s="5" t="str">
        <f t="shared" si="12"/>
        <v>T2</v>
      </c>
      <c r="G448">
        <f t="shared" si="13"/>
        <v>120</v>
      </c>
      <c r="H448">
        <v>0</v>
      </c>
      <c r="I448">
        <v>0</v>
      </c>
      <c r="J448">
        <v>0</v>
      </c>
      <c r="K448">
        <v>0</v>
      </c>
      <c r="M448" s="5"/>
      <c r="N448" s="5"/>
      <c r="O448" s="5"/>
      <c r="P448" s="5"/>
      <c r="Q448" s="5"/>
      <c r="R448" t="s">
        <v>71</v>
      </c>
    </row>
    <row r="449" spans="1:28" x14ac:dyDescent="0.25">
      <c r="A449" t="s">
        <v>233</v>
      </c>
      <c r="B449">
        <v>-121.99038</v>
      </c>
      <c r="C449">
        <v>37.487828999999998</v>
      </c>
      <c r="D449" t="s">
        <v>70</v>
      </c>
      <c r="E449" s="6" t="s">
        <v>1008</v>
      </c>
      <c r="F449" s="5" t="str">
        <f t="shared" si="12"/>
        <v>T2</v>
      </c>
      <c r="G449">
        <f t="shared" si="13"/>
        <v>140</v>
      </c>
      <c r="H449">
        <v>0</v>
      </c>
      <c r="I449">
        <v>0</v>
      </c>
      <c r="J449">
        <v>0</v>
      </c>
      <c r="K449">
        <v>0</v>
      </c>
      <c r="M449" s="5"/>
      <c r="N449" s="5"/>
      <c r="O449" s="5"/>
      <c r="P449" s="5"/>
      <c r="Q449" s="5"/>
      <c r="R449" t="s">
        <v>71</v>
      </c>
    </row>
    <row r="450" spans="1:28" x14ac:dyDescent="0.25">
      <c r="A450" t="s">
        <v>233</v>
      </c>
      <c r="B450">
        <v>-121.99017000000001</v>
      </c>
      <c r="C450">
        <v>37.487766999999998</v>
      </c>
      <c r="D450" t="s">
        <v>70</v>
      </c>
      <c r="E450" s="6" t="s">
        <v>1009</v>
      </c>
      <c r="F450" s="5" t="str">
        <f t="shared" ref="F450:F513" si="14">MID(E450,SEARCH("_",E450)+1,SEARCH("_",E450, SEARCH("_",E450)+1)-SEARCH("_",E450)-1)</f>
        <v>T2</v>
      </c>
      <c r="G450">
        <f t="shared" ref="G450:G513" si="15">_xlfn.TEXTAFTER(E450, "_",2)*1</f>
        <v>160</v>
      </c>
      <c r="H450">
        <v>0</v>
      </c>
      <c r="I450">
        <v>0</v>
      </c>
      <c r="J450">
        <v>0</v>
      </c>
      <c r="K450">
        <v>0</v>
      </c>
      <c r="M450" s="5"/>
      <c r="N450" s="5"/>
      <c r="O450" s="5"/>
      <c r="P450" s="5"/>
      <c r="Q450" s="5"/>
      <c r="R450" t="s">
        <v>71</v>
      </c>
    </row>
    <row r="451" spans="1:28" x14ac:dyDescent="0.25">
      <c r="A451" t="s">
        <v>233</v>
      </c>
      <c r="B451">
        <v>-121.98996699999999</v>
      </c>
      <c r="C451">
        <v>37.487693999999998</v>
      </c>
      <c r="D451" t="s">
        <v>70</v>
      </c>
      <c r="E451" s="6" t="s">
        <v>1010</v>
      </c>
      <c r="F451" s="5" t="str">
        <f t="shared" si="14"/>
        <v>T2</v>
      </c>
      <c r="G451">
        <f t="shared" si="15"/>
        <v>180</v>
      </c>
      <c r="H451">
        <v>0</v>
      </c>
      <c r="I451">
        <v>0</v>
      </c>
      <c r="J451">
        <v>0</v>
      </c>
      <c r="K451">
        <v>0</v>
      </c>
      <c r="M451" s="5"/>
      <c r="N451" s="5"/>
      <c r="O451" s="5"/>
      <c r="P451" s="5"/>
      <c r="Q451" s="5"/>
      <c r="R451" t="s">
        <v>71</v>
      </c>
    </row>
    <row r="452" spans="1:28" x14ac:dyDescent="0.25">
      <c r="A452" t="s">
        <v>233</v>
      </c>
      <c r="B452">
        <v>-121.989755</v>
      </c>
      <c r="C452">
        <v>37.487631</v>
      </c>
      <c r="D452" t="s">
        <v>70</v>
      </c>
      <c r="E452" s="6" t="s">
        <v>748</v>
      </c>
      <c r="F452" s="5" t="str">
        <f t="shared" si="14"/>
        <v>T2</v>
      </c>
      <c r="G452">
        <f t="shared" si="15"/>
        <v>200</v>
      </c>
      <c r="H452">
        <v>0</v>
      </c>
      <c r="I452">
        <v>0</v>
      </c>
      <c r="J452">
        <v>0</v>
      </c>
      <c r="K452">
        <v>0</v>
      </c>
      <c r="M452" s="5"/>
      <c r="N452" s="5"/>
      <c r="O452" s="5"/>
      <c r="P452" s="5"/>
      <c r="Q452" s="5"/>
      <c r="R452" t="s">
        <v>71</v>
      </c>
    </row>
    <row r="453" spans="1:28" x14ac:dyDescent="0.25">
      <c r="A453" t="s">
        <v>234</v>
      </c>
      <c r="B453">
        <v>-122.509759</v>
      </c>
      <c r="C453">
        <v>37.938234000000001</v>
      </c>
      <c r="D453" t="s">
        <v>7</v>
      </c>
      <c r="E453" s="6" t="s">
        <v>235</v>
      </c>
      <c r="F453" s="5" t="str">
        <f t="shared" si="14"/>
        <v>T1</v>
      </c>
      <c r="G453">
        <f t="shared" si="15"/>
        <v>20</v>
      </c>
      <c r="H453">
        <v>0</v>
      </c>
      <c r="I453">
        <v>0</v>
      </c>
      <c r="J453">
        <v>1</v>
      </c>
      <c r="K453">
        <v>0</v>
      </c>
      <c r="M453" s="5"/>
      <c r="N453" s="5"/>
      <c r="O453" s="5"/>
      <c r="P453" s="5"/>
      <c r="Q453" s="5"/>
    </row>
    <row r="454" spans="1:28" x14ac:dyDescent="0.25">
      <c r="A454" t="s">
        <v>234</v>
      </c>
      <c r="B454">
        <v>-122.509535</v>
      </c>
      <c r="C454">
        <v>37.938203000000001</v>
      </c>
      <c r="D454" t="s">
        <v>7</v>
      </c>
      <c r="E454" s="6" t="s">
        <v>236</v>
      </c>
      <c r="F454" s="5" t="str">
        <f t="shared" si="14"/>
        <v>T1</v>
      </c>
      <c r="G454">
        <f t="shared" si="15"/>
        <v>40</v>
      </c>
      <c r="H454">
        <v>0</v>
      </c>
      <c r="I454">
        <v>0</v>
      </c>
      <c r="J454">
        <v>0</v>
      </c>
      <c r="K454">
        <v>0</v>
      </c>
      <c r="M454" s="5"/>
      <c r="N454" s="5"/>
      <c r="O454" s="5"/>
      <c r="P454" s="5"/>
      <c r="Q454" s="5"/>
    </row>
    <row r="455" spans="1:28" x14ac:dyDescent="0.25">
      <c r="A455" t="s">
        <v>234</v>
      </c>
      <c r="B455">
        <v>-122.50931</v>
      </c>
      <c r="C455">
        <v>37.938172000000002</v>
      </c>
      <c r="D455" t="s">
        <v>7</v>
      </c>
      <c r="E455" s="6" t="s">
        <v>237</v>
      </c>
      <c r="F455" s="5" t="str">
        <f t="shared" si="14"/>
        <v>T1</v>
      </c>
      <c r="G455">
        <f t="shared" si="15"/>
        <v>60</v>
      </c>
      <c r="H455">
        <v>0</v>
      </c>
      <c r="I455">
        <v>0</v>
      </c>
      <c r="J455">
        <v>1</v>
      </c>
      <c r="K455">
        <v>0</v>
      </c>
      <c r="M455" s="5"/>
      <c r="N455" s="5"/>
      <c r="O455" s="5"/>
      <c r="P455" s="5"/>
      <c r="Q455" s="5"/>
    </row>
    <row r="456" spans="1:28" x14ac:dyDescent="0.25">
      <c r="A456" t="s">
        <v>234</v>
      </c>
      <c r="B456">
        <v>-122.509086</v>
      </c>
      <c r="C456">
        <v>37.938139999999997</v>
      </c>
      <c r="D456" t="s">
        <v>7</v>
      </c>
      <c r="E456" s="6" t="s">
        <v>238</v>
      </c>
      <c r="F456" s="5" t="str">
        <f t="shared" si="14"/>
        <v>T1</v>
      </c>
      <c r="G456">
        <f t="shared" si="15"/>
        <v>80</v>
      </c>
      <c r="H456">
        <v>0</v>
      </c>
      <c r="I456">
        <v>0</v>
      </c>
      <c r="J456">
        <v>1</v>
      </c>
      <c r="K456">
        <v>0</v>
      </c>
      <c r="M456" s="5"/>
      <c r="N456" s="5"/>
      <c r="O456" s="5"/>
      <c r="P456" s="5"/>
      <c r="Q456" s="5"/>
    </row>
    <row r="457" spans="1:28" x14ac:dyDescent="0.25">
      <c r="A457" t="s">
        <v>234</v>
      </c>
      <c r="B457">
        <v>-122.50886199999999</v>
      </c>
      <c r="C457">
        <v>37.938108999999997</v>
      </c>
      <c r="D457" t="s">
        <v>7</v>
      </c>
      <c r="E457" s="6" t="s">
        <v>239</v>
      </c>
      <c r="F457" s="5" t="str">
        <f t="shared" si="14"/>
        <v>T1</v>
      </c>
      <c r="G457">
        <f t="shared" si="15"/>
        <v>100</v>
      </c>
      <c r="H457">
        <v>0</v>
      </c>
      <c r="I457">
        <v>0</v>
      </c>
      <c r="J457">
        <v>1</v>
      </c>
      <c r="K457">
        <v>0</v>
      </c>
      <c r="M457" s="5"/>
      <c r="N457" s="5"/>
      <c r="O457" s="5"/>
      <c r="P457" s="5"/>
      <c r="Q457" s="5"/>
      <c r="T457">
        <f>SUM(H457:H465)/COUNTA(H457:H465)</f>
        <v>0</v>
      </c>
      <c r="U457">
        <f>SUM(I457:I465)/COUNTA(I457:I465)</f>
        <v>0.44444444444444442</v>
      </c>
      <c r="V457">
        <f>SUM(J457:J465)/COUNTA(J457:J465)</f>
        <v>0.77777777777777779</v>
      </c>
      <c r="W457">
        <f>SUM(K457:K465)/COUNTA(K457:K465)</f>
        <v>0</v>
      </c>
      <c r="X457" t="s">
        <v>663</v>
      </c>
      <c r="Y457" s="6" t="e">
        <f>AVERAGE(M457:M465)</f>
        <v>#DIV/0!</v>
      </c>
      <c r="Z457">
        <v>1</v>
      </c>
      <c r="AA457" t="e">
        <f>SUM(Q457:Q465)/COUNTA(Q457:Q465)</f>
        <v>#DIV/0!</v>
      </c>
      <c r="AB457">
        <v>1</v>
      </c>
    </row>
    <row r="458" spans="1:28" x14ac:dyDescent="0.25">
      <c r="A458" t="s">
        <v>234</v>
      </c>
      <c r="B458">
        <v>-122.512698</v>
      </c>
      <c r="C458">
        <v>37.940510000000003</v>
      </c>
      <c r="D458" t="s">
        <v>7</v>
      </c>
      <c r="E458" s="6" t="s">
        <v>240</v>
      </c>
      <c r="F458" s="5" t="str">
        <f t="shared" si="14"/>
        <v>T2</v>
      </c>
      <c r="G458">
        <f t="shared" si="15"/>
        <v>20</v>
      </c>
      <c r="H458">
        <v>0</v>
      </c>
      <c r="I458">
        <v>1</v>
      </c>
      <c r="J458">
        <v>1</v>
      </c>
      <c r="K458">
        <v>0</v>
      </c>
      <c r="M458" s="5"/>
      <c r="N458" s="5"/>
      <c r="O458" s="5"/>
      <c r="P458" s="5"/>
      <c r="Q458" s="5"/>
    </row>
    <row r="459" spans="1:28" x14ac:dyDescent="0.25">
      <c r="A459" t="s">
        <v>234</v>
      </c>
      <c r="B459">
        <v>-122.512512</v>
      </c>
      <c r="C459">
        <v>37.940613999999997</v>
      </c>
      <c r="D459" t="s">
        <v>7</v>
      </c>
      <c r="E459" s="6" t="s">
        <v>241</v>
      </c>
      <c r="F459" s="5" t="str">
        <f t="shared" si="14"/>
        <v>T2</v>
      </c>
      <c r="G459">
        <f t="shared" si="15"/>
        <v>40</v>
      </c>
      <c r="H459">
        <v>0</v>
      </c>
      <c r="I459">
        <v>1</v>
      </c>
      <c r="J459">
        <v>1</v>
      </c>
      <c r="K459">
        <v>0</v>
      </c>
      <c r="M459" s="5"/>
      <c r="N459" s="5"/>
      <c r="O459" s="5"/>
      <c r="P459" s="5"/>
      <c r="Q459" s="5"/>
    </row>
    <row r="460" spans="1:28" x14ac:dyDescent="0.25">
      <c r="A460" t="s">
        <v>234</v>
      </c>
      <c r="B460">
        <v>-122.512326</v>
      </c>
      <c r="C460">
        <v>37.940716999999999</v>
      </c>
      <c r="D460" t="s">
        <v>7</v>
      </c>
      <c r="E460" s="6" t="s">
        <v>242</v>
      </c>
      <c r="F460" s="5" t="str">
        <f t="shared" si="14"/>
        <v>T2</v>
      </c>
      <c r="G460">
        <f t="shared" si="15"/>
        <v>60</v>
      </c>
      <c r="H460">
        <v>0</v>
      </c>
      <c r="I460">
        <v>1</v>
      </c>
      <c r="J460">
        <v>1</v>
      </c>
      <c r="K460">
        <v>0</v>
      </c>
      <c r="M460" s="5"/>
      <c r="N460" s="5"/>
      <c r="O460" s="5"/>
      <c r="P460" s="5"/>
      <c r="Q460" s="5"/>
    </row>
    <row r="461" spans="1:28" x14ac:dyDescent="0.25">
      <c r="A461" t="s">
        <v>234</v>
      </c>
      <c r="B461">
        <v>-122.51214</v>
      </c>
      <c r="C461">
        <v>37.940821</v>
      </c>
      <c r="D461" t="s">
        <v>7</v>
      </c>
      <c r="E461" s="6" t="s">
        <v>243</v>
      </c>
      <c r="F461" s="5" t="str">
        <f t="shared" si="14"/>
        <v>T2</v>
      </c>
      <c r="G461">
        <f t="shared" si="15"/>
        <v>80</v>
      </c>
      <c r="H461">
        <v>0</v>
      </c>
      <c r="I461">
        <v>1</v>
      </c>
      <c r="J461">
        <v>1</v>
      </c>
      <c r="K461">
        <v>0</v>
      </c>
      <c r="M461" s="5"/>
      <c r="N461" s="5"/>
      <c r="O461" s="5"/>
      <c r="P461" s="5"/>
      <c r="Q461" s="5"/>
    </row>
    <row r="462" spans="1:28" x14ac:dyDescent="0.25">
      <c r="A462" t="s">
        <v>244</v>
      </c>
      <c r="B462">
        <v>-122.29225700000001</v>
      </c>
      <c r="C462">
        <v>38.016317999999998</v>
      </c>
      <c r="D462" t="s">
        <v>70</v>
      </c>
      <c r="E462" s="6" t="s">
        <v>749</v>
      </c>
      <c r="F462" s="5" t="str">
        <f t="shared" si="14"/>
        <v>T1</v>
      </c>
      <c r="G462">
        <f t="shared" si="15"/>
        <v>20</v>
      </c>
      <c r="H462">
        <v>0</v>
      </c>
      <c r="I462">
        <v>0</v>
      </c>
      <c r="J462">
        <v>0</v>
      </c>
      <c r="K462">
        <v>0</v>
      </c>
      <c r="M462" s="5"/>
      <c r="N462" s="5"/>
      <c r="O462" s="5"/>
      <c r="P462" s="5"/>
      <c r="Q462" s="5"/>
      <c r="T462">
        <f>SUM(H462:H478)/COUNTA(H462:H478)</f>
        <v>0</v>
      </c>
      <c r="U462">
        <f>SUM(I462:I478)/COUNTA(I462:I478)</f>
        <v>0</v>
      </c>
      <c r="V462">
        <f>SUM(J462:J478)/COUNTA(J462:J478)</f>
        <v>0.23529411764705882</v>
      </c>
      <c r="W462">
        <f>SUM(K462:K478)/COUNTA(K462:K478)</f>
        <v>0</v>
      </c>
      <c r="X462" t="e">
        <f>SUM(L462:L478)/COUNTA(L462:L478)</f>
        <v>#DIV/0!</v>
      </c>
      <c r="Y462" s="6" t="s">
        <v>663</v>
      </c>
      <c r="Z462">
        <v>1</v>
      </c>
      <c r="AA462" t="s">
        <v>663</v>
      </c>
      <c r="AB462" t="s">
        <v>663</v>
      </c>
    </row>
    <row r="463" spans="1:28" x14ac:dyDescent="0.25">
      <c r="A463" t="s">
        <v>244</v>
      </c>
      <c r="B463">
        <v>-122.292405</v>
      </c>
      <c r="C463">
        <v>38.016190000000002</v>
      </c>
      <c r="D463" t="s">
        <v>70</v>
      </c>
      <c r="E463" s="6" t="s">
        <v>828</v>
      </c>
      <c r="F463" s="5" t="str">
        <f t="shared" si="14"/>
        <v>T1</v>
      </c>
      <c r="G463">
        <f t="shared" si="15"/>
        <v>40</v>
      </c>
      <c r="H463">
        <v>0</v>
      </c>
      <c r="I463">
        <v>0</v>
      </c>
      <c r="J463">
        <v>1</v>
      </c>
      <c r="K463">
        <v>0</v>
      </c>
      <c r="M463" s="5"/>
      <c r="N463" s="5"/>
      <c r="O463" s="5"/>
      <c r="P463" s="5"/>
      <c r="Q463" s="5"/>
    </row>
    <row r="464" spans="1:28" x14ac:dyDescent="0.25">
      <c r="A464" t="s">
        <v>244</v>
      </c>
      <c r="B464">
        <v>-122.292575</v>
      </c>
      <c r="C464">
        <v>38.016075000000001</v>
      </c>
      <c r="D464" t="s">
        <v>70</v>
      </c>
      <c r="E464" s="6" t="s">
        <v>1011</v>
      </c>
      <c r="F464" s="5" t="str">
        <f t="shared" si="14"/>
        <v>T1</v>
      </c>
      <c r="G464">
        <f t="shared" si="15"/>
        <v>60</v>
      </c>
      <c r="H464">
        <v>0</v>
      </c>
      <c r="I464">
        <v>0</v>
      </c>
      <c r="J464">
        <v>1</v>
      </c>
      <c r="K464">
        <v>0</v>
      </c>
      <c r="M464" s="5"/>
      <c r="N464" s="5"/>
      <c r="O464" s="5"/>
      <c r="P464" s="5"/>
      <c r="Q464" s="5"/>
    </row>
    <row r="465" spans="1:18" x14ac:dyDescent="0.25">
      <c r="A465" t="s">
        <v>244</v>
      </c>
      <c r="B465">
        <v>-122.292749</v>
      </c>
      <c r="C465">
        <v>38.015945000000002</v>
      </c>
      <c r="D465" t="s">
        <v>70</v>
      </c>
      <c r="E465" s="6" t="s">
        <v>1012</v>
      </c>
      <c r="F465" s="5" t="str">
        <f t="shared" si="14"/>
        <v>T1</v>
      </c>
      <c r="G465">
        <f t="shared" si="15"/>
        <v>80</v>
      </c>
      <c r="H465">
        <v>0</v>
      </c>
      <c r="I465">
        <v>0</v>
      </c>
      <c r="J465">
        <v>0</v>
      </c>
      <c r="K465">
        <v>0</v>
      </c>
      <c r="M465" s="5"/>
      <c r="N465" s="5"/>
      <c r="O465" s="5"/>
      <c r="P465" s="5"/>
      <c r="Q465" s="5"/>
      <c r="R465" t="s">
        <v>71</v>
      </c>
    </row>
    <row r="466" spans="1:18" x14ac:dyDescent="0.25">
      <c r="A466" t="s">
        <v>244</v>
      </c>
      <c r="B466">
        <v>-122.29294400000001</v>
      </c>
      <c r="C466">
        <v>38.015838000000002</v>
      </c>
      <c r="D466" t="s">
        <v>70</v>
      </c>
      <c r="E466" s="6" t="s">
        <v>1013</v>
      </c>
      <c r="F466" s="5" t="str">
        <f t="shared" si="14"/>
        <v>T1</v>
      </c>
      <c r="G466">
        <f t="shared" si="15"/>
        <v>100</v>
      </c>
      <c r="H466">
        <v>0</v>
      </c>
      <c r="I466">
        <v>0</v>
      </c>
      <c r="J466">
        <v>0</v>
      </c>
      <c r="K466">
        <v>0</v>
      </c>
      <c r="M466" s="5"/>
      <c r="N466" s="5"/>
      <c r="O466" s="5"/>
      <c r="P466" s="5"/>
      <c r="Q466" s="5"/>
      <c r="R466" t="s">
        <v>71</v>
      </c>
    </row>
    <row r="467" spans="1:18" x14ac:dyDescent="0.25">
      <c r="A467" t="s">
        <v>244</v>
      </c>
      <c r="B467">
        <v>-122.293142</v>
      </c>
      <c r="C467">
        <v>38.015715</v>
      </c>
      <c r="D467" t="s">
        <v>70</v>
      </c>
      <c r="E467" s="6" t="s">
        <v>1014</v>
      </c>
      <c r="F467" s="5" t="str">
        <f t="shared" si="14"/>
        <v>T1</v>
      </c>
      <c r="G467">
        <f t="shared" si="15"/>
        <v>120</v>
      </c>
      <c r="H467">
        <v>0</v>
      </c>
      <c r="I467">
        <v>0</v>
      </c>
      <c r="J467">
        <v>1</v>
      </c>
      <c r="K467">
        <v>0</v>
      </c>
      <c r="M467" s="5"/>
      <c r="N467" s="5"/>
      <c r="O467" s="5"/>
      <c r="P467" s="5"/>
      <c r="Q467" s="5"/>
    </row>
    <row r="468" spans="1:18" x14ac:dyDescent="0.25">
      <c r="A468" t="s">
        <v>244</v>
      </c>
      <c r="B468">
        <v>-122.293325</v>
      </c>
      <c r="C468">
        <v>38.015599000000002</v>
      </c>
      <c r="D468" t="s">
        <v>70</v>
      </c>
      <c r="E468" s="6" t="s">
        <v>1015</v>
      </c>
      <c r="F468" s="5" t="str">
        <f t="shared" si="14"/>
        <v>T1</v>
      </c>
      <c r="G468">
        <f t="shared" si="15"/>
        <v>140</v>
      </c>
      <c r="H468">
        <v>0</v>
      </c>
      <c r="I468">
        <v>0</v>
      </c>
      <c r="J468">
        <v>1</v>
      </c>
      <c r="K468">
        <v>0</v>
      </c>
      <c r="M468" s="5"/>
      <c r="N468" s="5"/>
      <c r="O468" s="5"/>
      <c r="P468" s="5"/>
      <c r="Q468" s="5"/>
    </row>
    <row r="469" spans="1:18" x14ac:dyDescent="0.25">
      <c r="A469" t="s">
        <v>244</v>
      </c>
      <c r="B469">
        <v>-122.293532</v>
      </c>
      <c r="C469">
        <v>38.015504</v>
      </c>
      <c r="D469" t="s">
        <v>70</v>
      </c>
      <c r="E469" s="6" t="s">
        <v>1016</v>
      </c>
      <c r="F469" s="5" t="str">
        <f t="shared" si="14"/>
        <v>T1</v>
      </c>
      <c r="G469">
        <f t="shared" si="15"/>
        <v>160</v>
      </c>
      <c r="H469">
        <v>0</v>
      </c>
      <c r="I469">
        <v>0</v>
      </c>
      <c r="J469">
        <v>0</v>
      </c>
      <c r="K469">
        <v>0</v>
      </c>
      <c r="M469" s="5"/>
      <c r="N469" s="5"/>
      <c r="O469" s="5"/>
      <c r="P469" s="5"/>
      <c r="Q469" s="5"/>
      <c r="R469" t="s">
        <v>71</v>
      </c>
    </row>
    <row r="470" spans="1:18" x14ac:dyDescent="0.25">
      <c r="A470" t="s">
        <v>244</v>
      </c>
      <c r="B470">
        <v>-122.293706</v>
      </c>
      <c r="C470">
        <v>38.015391999999999</v>
      </c>
      <c r="D470" t="s">
        <v>70</v>
      </c>
      <c r="E470" s="6" t="s">
        <v>1017</v>
      </c>
      <c r="F470" s="5" t="str">
        <f t="shared" si="14"/>
        <v>T1</v>
      </c>
      <c r="G470">
        <f t="shared" si="15"/>
        <v>180</v>
      </c>
      <c r="H470">
        <v>0</v>
      </c>
      <c r="I470">
        <v>0</v>
      </c>
      <c r="J470">
        <v>0</v>
      </c>
      <c r="K470">
        <v>0</v>
      </c>
      <c r="M470" s="5"/>
      <c r="N470" s="5"/>
      <c r="O470" s="5"/>
      <c r="P470" s="5"/>
      <c r="Q470" s="5"/>
      <c r="R470" t="s">
        <v>71</v>
      </c>
    </row>
    <row r="471" spans="1:18" x14ac:dyDescent="0.25">
      <c r="A471" t="s">
        <v>244</v>
      </c>
      <c r="B471">
        <v>-122.293888</v>
      </c>
      <c r="C471">
        <v>38.015267000000001</v>
      </c>
      <c r="D471" t="s">
        <v>70</v>
      </c>
      <c r="E471" s="6" t="s">
        <v>750</v>
      </c>
      <c r="F471" s="5" t="str">
        <f t="shared" si="14"/>
        <v>T1</v>
      </c>
      <c r="G471">
        <f t="shared" si="15"/>
        <v>200</v>
      </c>
      <c r="H471">
        <v>0</v>
      </c>
      <c r="I471">
        <v>0</v>
      </c>
      <c r="J471">
        <v>0</v>
      </c>
      <c r="K471">
        <v>0</v>
      </c>
      <c r="M471" s="5"/>
      <c r="N471" s="5"/>
      <c r="O471" s="5"/>
      <c r="P471" s="5"/>
      <c r="Q471" s="5"/>
      <c r="R471" t="s">
        <v>71</v>
      </c>
    </row>
    <row r="472" spans="1:18" x14ac:dyDescent="0.25">
      <c r="A472" t="s">
        <v>244</v>
      </c>
      <c r="B472">
        <v>-122.293797</v>
      </c>
      <c r="C472">
        <v>38.014724999999999</v>
      </c>
      <c r="D472" t="s">
        <v>70</v>
      </c>
      <c r="E472" s="6" t="s">
        <v>751</v>
      </c>
      <c r="F472" s="5" t="str">
        <f t="shared" si="14"/>
        <v>T2</v>
      </c>
      <c r="G472">
        <f t="shared" si="15"/>
        <v>20</v>
      </c>
      <c r="H472">
        <v>0</v>
      </c>
      <c r="I472">
        <v>0</v>
      </c>
      <c r="J472">
        <v>0</v>
      </c>
      <c r="K472">
        <v>0</v>
      </c>
      <c r="M472" s="5"/>
      <c r="N472" s="5"/>
      <c r="O472" s="5"/>
      <c r="P472" s="5"/>
      <c r="Q472" s="5"/>
      <c r="R472" t="s">
        <v>71</v>
      </c>
    </row>
    <row r="473" spans="1:18" x14ac:dyDescent="0.25">
      <c r="A473" t="s">
        <v>244</v>
      </c>
      <c r="B473">
        <v>-122.29403499999999</v>
      </c>
      <c r="C473">
        <v>38.014735000000002</v>
      </c>
      <c r="D473" t="s">
        <v>70</v>
      </c>
      <c r="E473" s="6" t="s">
        <v>829</v>
      </c>
      <c r="F473" s="5" t="str">
        <f t="shared" si="14"/>
        <v>T2</v>
      </c>
      <c r="G473">
        <f t="shared" si="15"/>
        <v>40</v>
      </c>
      <c r="H473">
        <v>0</v>
      </c>
      <c r="I473">
        <v>0</v>
      </c>
      <c r="J473">
        <v>0</v>
      </c>
      <c r="K473">
        <v>0</v>
      </c>
      <c r="M473" s="5"/>
      <c r="N473" s="5"/>
      <c r="O473" s="5"/>
      <c r="P473" s="5"/>
      <c r="Q473" s="5"/>
      <c r="R473" t="s">
        <v>71</v>
      </c>
    </row>
    <row r="474" spans="1:18" x14ac:dyDescent="0.25">
      <c r="A474" t="s">
        <v>244</v>
      </c>
      <c r="B474">
        <v>-122.294276</v>
      </c>
      <c r="C474">
        <v>38.014750999999997</v>
      </c>
      <c r="D474" t="s">
        <v>70</v>
      </c>
      <c r="E474" s="6" t="s">
        <v>1018</v>
      </c>
      <c r="F474" s="5" t="str">
        <f t="shared" si="14"/>
        <v>T2</v>
      </c>
      <c r="G474">
        <f t="shared" si="15"/>
        <v>60</v>
      </c>
      <c r="H474">
        <v>0</v>
      </c>
      <c r="I474">
        <v>0</v>
      </c>
      <c r="J474">
        <v>0</v>
      </c>
      <c r="K474">
        <v>0</v>
      </c>
      <c r="M474" s="5"/>
      <c r="N474" s="5"/>
      <c r="O474" s="5"/>
      <c r="P474" s="5"/>
      <c r="Q474" s="5"/>
      <c r="R474" t="s">
        <v>71</v>
      </c>
    </row>
    <row r="475" spans="1:18" x14ac:dyDescent="0.25">
      <c r="A475" t="s">
        <v>244</v>
      </c>
      <c r="B475">
        <v>-122.294515</v>
      </c>
      <c r="C475">
        <v>38.014752999999999</v>
      </c>
      <c r="D475" t="s">
        <v>70</v>
      </c>
      <c r="E475" s="6" t="s">
        <v>1019</v>
      </c>
      <c r="F475" s="5" t="str">
        <f t="shared" si="14"/>
        <v>T2</v>
      </c>
      <c r="G475">
        <f t="shared" si="15"/>
        <v>80</v>
      </c>
      <c r="H475">
        <v>0</v>
      </c>
      <c r="I475">
        <v>0</v>
      </c>
      <c r="J475">
        <v>0</v>
      </c>
      <c r="K475">
        <v>0</v>
      </c>
      <c r="M475" s="5"/>
      <c r="N475" s="5"/>
      <c r="O475" s="5"/>
      <c r="P475" s="5"/>
      <c r="Q475" s="5"/>
      <c r="R475" t="s">
        <v>71</v>
      </c>
    </row>
    <row r="476" spans="1:18" x14ac:dyDescent="0.25">
      <c r="A476" t="s">
        <v>244</v>
      </c>
      <c r="B476">
        <v>-122.294749</v>
      </c>
      <c r="C476">
        <v>38.014750999999997</v>
      </c>
      <c r="D476" t="s">
        <v>70</v>
      </c>
      <c r="E476" s="6" t="s">
        <v>1020</v>
      </c>
      <c r="F476" s="5" t="str">
        <f t="shared" si="14"/>
        <v>T2</v>
      </c>
      <c r="G476">
        <f t="shared" si="15"/>
        <v>100</v>
      </c>
      <c r="H476">
        <v>0</v>
      </c>
      <c r="I476">
        <v>0</v>
      </c>
      <c r="J476">
        <v>0</v>
      </c>
      <c r="K476">
        <v>0</v>
      </c>
      <c r="M476" s="5"/>
      <c r="N476" s="5"/>
      <c r="O476" s="5"/>
      <c r="P476" s="5"/>
      <c r="Q476" s="5"/>
      <c r="R476" t="s">
        <v>71</v>
      </c>
    </row>
    <row r="477" spans="1:18" x14ac:dyDescent="0.25">
      <c r="A477" t="s">
        <v>244</v>
      </c>
      <c r="B477">
        <v>-122.29499</v>
      </c>
      <c r="C477">
        <v>38.014772000000001</v>
      </c>
      <c r="D477" t="s">
        <v>70</v>
      </c>
      <c r="E477" s="6" t="s">
        <v>1021</v>
      </c>
      <c r="F477" s="5" t="str">
        <f t="shared" si="14"/>
        <v>T2</v>
      </c>
      <c r="G477">
        <f t="shared" si="15"/>
        <v>120</v>
      </c>
      <c r="H477">
        <v>0</v>
      </c>
      <c r="I477">
        <v>0</v>
      </c>
      <c r="J477">
        <v>0</v>
      </c>
      <c r="K477">
        <v>0</v>
      </c>
      <c r="M477" s="5"/>
      <c r="N477" s="5"/>
      <c r="O477" s="5"/>
      <c r="P477" s="5"/>
      <c r="Q477" s="5"/>
      <c r="R477" t="s">
        <v>71</v>
      </c>
    </row>
    <row r="478" spans="1:18" x14ac:dyDescent="0.25">
      <c r="A478" t="s">
        <v>244</v>
      </c>
      <c r="B478">
        <v>-122.295231</v>
      </c>
      <c r="C478">
        <v>38.01473</v>
      </c>
      <c r="D478" t="s">
        <v>70</v>
      </c>
      <c r="E478" s="6" t="s">
        <v>1022</v>
      </c>
      <c r="F478" s="5" t="str">
        <f t="shared" si="14"/>
        <v>T2</v>
      </c>
      <c r="G478">
        <f t="shared" si="15"/>
        <v>140</v>
      </c>
      <c r="H478">
        <v>0</v>
      </c>
      <c r="I478">
        <v>0</v>
      </c>
      <c r="J478">
        <v>0</v>
      </c>
      <c r="K478">
        <v>0</v>
      </c>
      <c r="M478" s="5"/>
      <c r="N478" s="5"/>
      <c r="O478" s="5"/>
      <c r="P478" s="5"/>
      <c r="Q478" s="5"/>
      <c r="R478" t="s">
        <v>71</v>
      </c>
    </row>
    <row r="479" spans="1:18" x14ac:dyDescent="0.25">
      <c r="A479" t="s">
        <v>245</v>
      </c>
      <c r="B479">
        <v>-121.980762</v>
      </c>
      <c r="C479">
        <v>38.224083</v>
      </c>
      <c r="D479" t="s">
        <v>7</v>
      </c>
      <c r="E479" s="6" t="s">
        <v>253</v>
      </c>
      <c r="F479" s="5" t="str">
        <f t="shared" si="14"/>
        <v>T1</v>
      </c>
      <c r="G479">
        <f t="shared" si="15"/>
        <v>20</v>
      </c>
      <c r="H479">
        <v>0</v>
      </c>
      <c r="I479">
        <v>0</v>
      </c>
      <c r="J479">
        <v>1</v>
      </c>
      <c r="K479">
        <v>0</v>
      </c>
      <c r="M479" s="5"/>
      <c r="N479" s="5"/>
      <c r="O479" s="5"/>
      <c r="P479" s="5"/>
      <c r="Q479" s="5"/>
    </row>
    <row r="480" spans="1:18" x14ac:dyDescent="0.25">
      <c r="A480" t="s">
        <v>245</v>
      </c>
      <c r="B480">
        <v>-121.98096099999999</v>
      </c>
      <c r="C480">
        <v>38.223993999999998</v>
      </c>
      <c r="D480" t="s">
        <v>7</v>
      </c>
      <c r="E480" s="6" t="s">
        <v>254</v>
      </c>
      <c r="F480" s="5" t="str">
        <f t="shared" si="14"/>
        <v>T1</v>
      </c>
      <c r="G480">
        <f t="shared" si="15"/>
        <v>40</v>
      </c>
      <c r="H480">
        <v>0</v>
      </c>
      <c r="I480">
        <v>0</v>
      </c>
      <c r="J480">
        <v>1</v>
      </c>
      <c r="K480">
        <v>0</v>
      </c>
      <c r="M480" s="5"/>
      <c r="N480" s="5"/>
      <c r="O480" s="5"/>
      <c r="P480" s="5"/>
      <c r="Q480" s="5"/>
    </row>
    <row r="481" spans="1:28" x14ac:dyDescent="0.25">
      <c r="A481" t="s">
        <v>245</v>
      </c>
      <c r="B481">
        <v>-121.98116</v>
      </c>
      <c r="C481">
        <v>38.223905999999999</v>
      </c>
      <c r="D481" t="s">
        <v>7</v>
      </c>
      <c r="E481" s="6" t="s">
        <v>255</v>
      </c>
      <c r="F481" s="5" t="str">
        <f t="shared" si="14"/>
        <v>T1</v>
      </c>
      <c r="G481">
        <f t="shared" si="15"/>
        <v>60</v>
      </c>
      <c r="H481">
        <v>0</v>
      </c>
      <c r="I481">
        <v>0</v>
      </c>
      <c r="J481">
        <v>1</v>
      </c>
      <c r="K481">
        <v>0</v>
      </c>
      <c r="M481" s="5"/>
      <c r="N481" s="5"/>
      <c r="O481" s="5"/>
      <c r="P481" s="5"/>
      <c r="Q481" s="5"/>
    </row>
    <row r="482" spans="1:28" x14ac:dyDescent="0.25">
      <c r="A482" t="s">
        <v>245</v>
      </c>
      <c r="B482">
        <v>-121.981359</v>
      </c>
      <c r="C482">
        <v>38.223816999999997</v>
      </c>
      <c r="D482" t="s">
        <v>7</v>
      </c>
      <c r="E482" s="6" t="s">
        <v>256</v>
      </c>
      <c r="F482" s="5" t="str">
        <f t="shared" si="14"/>
        <v>T1</v>
      </c>
      <c r="G482">
        <f t="shared" si="15"/>
        <v>80</v>
      </c>
      <c r="H482">
        <v>0</v>
      </c>
      <c r="I482">
        <v>1</v>
      </c>
      <c r="J482">
        <v>1</v>
      </c>
      <c r="K482">
        <v>0</v>
      </c>
      <c r="M482" s="5"/>
      <c r="N482" s="5"/>
      <c r="O482" s="5"/>
      <c r="P482" s="5"/>
      <c r="Q482" s="5"/>
    </row>
    <row r="483" spans="1:28" x14ac:dyDescent="0.25">
      <c r="A483" t="s">
        <v>245</v>
      </c>
      <c r="B483">
        <v>-121.98155800000001</v>
      </c>
      <c r="C483">
        <v>38.223728000000001</v>
      </c>
      <c r="D483" t="s">
        <v>7</v>
      </c>
      <c r="E483" s="6" t="s">
        <v>257</v>
      </c>
      <c r="F483" s="5" t="str">
        <f t="shared" si="14"/>
        <v>T1</v>
      </c>
      <c r="G483">
        <f t="shared" si="15"/>
        <v>100</v>
      </c>
      <c r="H483">
        <v>0</v>
      </c>
      <c r="I483">
        <v>0</v>
      </c>
      <c r="J483">
        <v>0</v>
      </c>
      <c r="K483">
        <v>0</v>
      </c>
      <c r="M483" s="5"/>
      <c r="N483" s="5"/>
      <c r="O483" s="5"/>
      <c r="P483" s="5"/>
      <c r="Q483" s="5"/>
      <c r="T483">
        <f>SUM(H483:H502)/COUNTA(H483:H502)</f>
        <v>0.1</v>
      </c>
      <c r="U483">
        <f>SUM(I483:I502)/COUNTA(I483:I502)</f>
        <v>0.1</v>
      </c>
      <c r="V483">
        <f>SUM(J483:J502)/COUNTA(J483:J502)</f>
        <v>0.15</v>
      </c>
      <c r="W483">
        <f>SUM(K483:K502)/COUNTA(K483:K502)</f>
        <v>0</v>
      </c>
      <c r="X483" t="s">
        <v>663</v>
      </c>
      <c r="Y483" s="6" t="e">
        <f>AVERAGE(M483:M502)</f>
        <v>#DIV/0!</v>
      </c>
      <c r="Z483" t="e">
        <f>SUM(N483:N502)/COUNTA(N483:N502)</f>
        <v>#DIV/0!</v>
      </c>
      <c r="AA483" t="e">
        <f>SUM(Q483:Q502)/COUNTA(Q483:Q502)</f>
        <v>#DIV/0!</v>
      </c>
      <c r="AB483" t="e">
        <f>SUM(P483:P502)/COUNTA(P483:P502)</f>
        <v>#DIV/0!</v>
      </c>
    </row>
    <row r="484" spans="1:28" x14ac:dyDescent="0.25">
      <c r="A484" t="s">
        <v>245</v>
      </c>
      <c r="B484">
        <v>-121.981757</v>
      </c>
      <c r="C484">
        <v>38.223640000000003</v>
      </c>
      <c r="D484" t="s">
        <v>7</v>
      </c>
      <c r="E484" s="6" t="s">
        <v>258</v>
      </c>
      <c r="F484" s="5" t="str">
        <f t="shared" si="14"/>
        <v>T1</v>
      </c>
      <c r="G484">
        <f t="shared" si="15"/>
        <v>120</v>
      </c>
      <c r="H484">
        <v>0</v>
      </c>
      <c r="I484">
        <v>0</v>
      </c>
      <c r="J484">
        <v>0</v>
      </c>
      <c r="K484">
        <v>0</v>
      </c>
      <c r="M484" s="5"/>
      <c r="N484" s="5"/>
      <c r="O484" s="5"/>
      <c r="P484" s="5"/>
      <c r="Q484" s="5"/>
    </row>
    <row r="485" spans="1:28" x14ac:dyDescent="0.25">
      <c r="A485" t="s">
        <v>245</v>
      </c>
      <c r="B485">
        <v>-121.981956</v>
      </c>
      <c r="C485">
        <v>38.223551</v>
      </c>
      <c r="D485" t="s">
        <v>7</v>
      </c>
      <c r="E485" s="6" t="s">
        <v>259</v>
      </c>
      <c r="F485" s="5" t="str">
        <f t="shared" si="14"/>
        <v>T1</v>
      </c>
      <c r="G485">
        <f t="shared" si="15"/>
        <v>140</v>
      </c>
      <c r="H485">
        <v>0</v>
      </c>
      <c r="I485">
        <v>0</v>
      </c>
      <c r="J485">
        <v>0</v>
      </c>
      <c r="K485">
        <v>0</v>
      </c>
      <c r="M485" s="5"/>
      <c r="N485" s="5"/>
      <c r="O485" s="5"/>
      <c r="P485" s="5"/>
      <c r="Q485" s="5"/>
    </row>
    <row r="486" spans="1:28" x14ac:dyDescent="0.25">
      <c r="A486" t="s">
        <v>245</v>
      </c>
      <c r="B486">
        <v>-121.98215500000001</v>
      </c>
      <c r="C486">
        <v>38.223463000000002</v>
      </c>
      <c r="D486" t="s">
        <v>7</v>
      </c>
      <c r="E486" s="6" t="s">
        <v>260</v>
      </c>
      <c r="F486" s="5" t="str">
        <f t="shared" si="14"/>
        <v>T1</v>
      </c>
      <c r="G486">
        <f t="shared" si="15"/>
        <v>160</v>
      </c>
      <c r="H486">
        <v>0</v>
      </c>
      <c r="I486">
        <v>0</v>
      </c>
      <c r="J486">
        <v>0</v>
      </c>
      <c r="K486">
        <v>0</v>
      </c>
      <c r="M486" s="5"/>
      <c r="N486" s="5"/>
      <c r="O486" s="5"/>
      <c r="P486" s="5"/>
      <c r="Q486" s="5"/>
    </row>
    <row r="487" spans="1:28" x14ac:dyDescent="0.25">
      <c r="A487" t="s">
        <v>245</v>
      </c>
      <c r="B487">
        <v>-121.982353</v>
      </c>
      <c r="C487">
        <v>38.223374</v>
      </c>
      <c r="D487" t="s">
        <v>7</v>
      </c>
      <c r="E487" s="6" t="s">
        <v>261</v>
      </c>
      <c r="F487" s="5" t="str">
        <f t="shared" si="14"/>
        <v>T1</v>
      </c>
      <c r="G487">
        <f t="shared" si="15"/>
        <v>180</v>
      </c>
      <c r="H487">
        <v>0</v>
      </c>
      <c r="I487">
        <v>0</v>
      </c>
      <c r="J487">
        <v>0</v>
      </c>
      <c r="K487">
        <v>0</v>
      </c>
      <c r="M487" s="5"/>
      <c r="N487" s="5"/>
      <c r="O487" s="5"/>
      <c r="P487" s="5"/>
      <c r="Q487" s="5"/>
    </row>
    <row r="488" spans="1:28" x14ac:dyDescent="0.25">
      <c r="A488" t="s">
        <v>245</v>
      </c>
      <c r="B488">
        <v>-121.982552</v>
      </c>
      <c r="C488">
        <v>38.223284999999997</v>
      </c>
      <c r="D488" t="s">
        <v>7</v>
      </c>
      <c r="E488" s="6" t="s">
        <v>246</v>
      </c>
      <c r="F488" s="5" t="str">
        <f t="shared" si="14"/>
        <v>T1</v>
      </c>
      <c r="G488">
        <f t="shared" si="15"/>
        <v>200</v>
      </c>
      <c r="H488">
        <v>0</v>
      </c>
      <c r="I488">
        <v>0</v>
      </c>
      <c r="J488">
        <v>0</v>
      </c>
      <c r="K488">
        <v>0</v>
      </c>
      <c r="M488" s="5"/>
      <c r="N488" s="5"/>
      <c r="O488" s="5"/>
      <c r="P488" s="5"/>
      <c r="Q488" s="5"/>
    </row>
    <row r="489" spans="1:28" x14ac:dyDescent="0.25">
      <c r="A489" t="s">
        <v>245</v>
      </c>
      <c r="B489">
        <v>-121.98337100000001</v>
      </c>
      <c r="C489">
        <v>38.222360999999999</v>
      </c>
      <c r="D489" t="s">
        <v>7</v>
      </c>
      <c r="E489" s="6" t="s">
        <v>262</v>
      </c>
      <c r="F489" s="5" t="str">
        <f t="shared" si="14"/>
        <v>T2</v>
      </c>
      <c r="G489">
        <f t="shared" si="15"/>
        <v>20</v>
      </c>
      <c r="H489">
        <v>0</v>
      </c>
      <c r="I489">
        <v>0</v>
      </c>
      <c r="J489">
        <v>1</v>
      </c>
      <c r="K489">
        <v>0</v>
      </c>
      <c r="M489" s="5"/>
      <c r="N489" s="5"/>
      <c r="O489" s="5"/>
      <c r="P489" s="5"/>
      <c r="Q489" s="5"/>
    </row>
    <row r="490" spans="1:28" x14ac:dyDescent="0.25">
      <c r="A490" t="s">
        <v>245</v>
      </c>
      <c r="B490">
        <v>-121.98357</v>
      </c>
      <c r="C490">
        <v>38.222448999999997</v>
      </c>
      <c r="D490" t="s">
        <v>7</v>
      </c>
      <c r="E490" s="6" t="s">
        <v>247</v>
      </c>
      <c r="F490" s="5" t="str">
        <f t="shared" si="14"/>
        <v>T2</v>
      </c>
      <c r="G490">
        <f t="shared" si="15"/>
        <v>40</v>
      </c>
      <c r="H490">
        <v>0</v>
      </c>
      <c r="I490">
        <v>0</v>
      </c>
      <c r="J490">
        <v>1</v>
      </c>
      <c r="K490">
        <v>0</v>
      </c>
      <c r="M490" s="5"/>
      <c r="N490" s="5"/>
      <c r="O490" s="5"/>
      <c r="P490" s="5"/>
      <c r="Q490" s="5"/>
    </row>
    <row r="491" spans="1:28" x14ac:dyDescent="0.25">
      <c r="A491" t="s">
        <v>245</v>
      </c>
      <c r="B491">
        <v>-121.983769</v>
      </c>
      <c r="C491">
        <v>38.222538</v>
      </c>
      <c r="D491" t="s">
        <v>7</v>
      </c>
      <c r="E491" s="6" t="s">
        <v>248</v>
      </c>
      <c r="F491" s="5" t="str">
        <f t="shared" si="14"/>
        <v>T2</v>
      </c>
      <c r="G491">
        <f t="shared" si="15"/>
        <v>60</v>
      </c>
      <c r="H491">
        <v>0</v>
      </c>
      <c r="I491">
        <v>1</v>
      </c>
      <c r="J491">
        <v>1</v>
      </c>
      <c r="K491">
        <v>0</v>
      </c>
      <c r="M491" s="5"/>
      <c r="N491" s="5"/>
      <c r="O491" s="5"/>
      <c r="P491" s="5"/>
      <c r="Q491" s="5"/>
    </row>
    <row r="492" spans="1:28" x14ac:dyDescent="0.25">
      <c r="A492" t="s">
        <v>245</v>
      </c>
      <c r="B492">
        <v>-121.983968</v>
      </c>
      <c r="C492">
        <v>38.222625999999998</v>
      </c>
      <c r="D492" t="s">
        <v>7</v>
      </c>
      <c r="E492" s="6" t="s">
        <v>263</v>
      </c>
      <c r="F492" s="5" t="str">
        <f t="shared" si="14"/>
        <v>T2</v>
      </c>
      <c r="G492">
        <f t="shared" si="15"/>
        <v>80</v>
      </c>
      <c r="H492">
        <v>0</v>
      </c>
      <c r="I492">
        <v>0</v>
      </c>
      <c r="J492">
        <v>0</v>
      </c>
      <c r="K492">
        <v>0</v>
      </c>
      <c r="M492" s="5"/>
      <c r="N492" s="5"/>
      <c r="O492" s="5"/>
      <c r="P492" s="5"/>
      <c r="Q492" s="5"/>
    </row>
    <row r="493" spans="1:28" x14ac:dyDescent="0.25">
      <c r="A493" t="s">
        <v>245</v>
      </c>
      <c r="B493">
        <v>-121.984167</v>
      </c>
      <c r="C493">
        <v>38.222714000000003</v>
      </c>
      <c r="D493" t="s">
        <v>7</v>
      </c>
      <c r="E493" s="6" t="s">
        <v>249</v>
      </c>
      <c r="F493" s="5" t="str">
        <f t="shared" si="14"/>
        <v>T2</v>
      </c>
      <c r="G493">
        <f t="shared" si="15"/>
        <v>100</v>
      </c>
      <c r="H493">
        <v>1</v>
      </c>
      <c r="I493">
        <v>1</v>
      </c>
      <c r="J493">
        <v>0</v>
      </c>
      <c r="K493">
        <v>0</v>
      </c>
      <c r="M493" s="5"/>
      <c r="N493" s="5"/>
      <c r="O493" s="5"/>
      <c r="P493" s="5"/>
      <c r="Q493" s="5"/>
    </row>
    <row r="494" spans="1:28" x14ac:dyDescent="0.25">
      <c r="A494" t="s">
        <v>245</v>
      </c>
      <c r="B494">
        <v>-121.98436700000001</v>
      </c>
      <c r="C494">
        <v>38.222802000000001</v>
      </c>
      <c r="D494" t="s">
        <v>7</v>
      </c>
      <c r="E494" s="6" t="s">
        <v>264</v>
      </c>
      <c r="F494" s="5" t="str">
        <f t="shared" si="14"/>
        <v>T2</v>
      </c>
      <c r="G494">
        <f t="shared" si="15"/>
        <v>120</v>
      </c>
      <c r="H494">
        <v>0</v>
      </c>
      <c r="I494">
        <v>0</v>
      </c>
      <c r="J494">
        <v>0</v>
      </c>
      <c r="K494">
        <v>0</v>
      </c>
      <c r="M494" s="5"/>
      <c r="N494" s="5"/>
      <c r="O494" s="5"/>
      <c r="P494" s="5"/>
      <c r="Q494" s="5"/>
    </row>
    <row r="495" spans="1:28" x14ac:dyDescent="0.25">
      <c r="A495" t="s">
        <v>245</v>
      </c>
      <c r="B495">
        <v>-121.984566</v>
      </c>
      <c r="C495">
        <v>38.22289</v>
      </c>
      <c r="D495" t="s">
        <v>7</v>
      </c>
      <c r="E495" s="6" t="s">
        <v>265</v>
      </c>
      <c r="F495" s="5" t="str">
        <f t="shared" si="14"/>
        <v>T2</v>
      </c>
      <c r="G495">
        <f t="shared" si="15"/>
        <v>140</v>
      </c>
      <c r="H495">
        <v>1</v>
      </c>
      <c r="I495">
        <v>0</v>
      </c>
      <c r="J495">
        <v>0</v>
      </c>
      <c r="K495">
        <v>0</v>
      </c>
      <c r="M495" s="5"/>
      <c r="N495" s="5"/>
      <c r="O495" s="5"/>
      <c r="P495" s="5"/>
      <c r="Q495" s="5"/>
    </row>
    <row r="496" spans="1:28" x14ac:dyDescent="0.25">
      <c r="A496" t="s">
        <v>245</v>
      </c>
      <c r="B496">
        <v>-121.984765</v>
      </c>
      <c r="C496">
        <v>38.222977999999998</v>
      </c>
      <c r="D496" t="s">
        <v>7</v>
      </c>
      <c r="E496" s="6" t="s">
        <v>250</v>
      </c>
      <c r="F496" s="5" t="str">
        <f t="shared" si="14"/>
        <v>T2</v>
      </c>
      <c r="G496">
        <f t="shared" si="15"/>
        <v>160</v>
      </c>
      <c r="H496">
        <v>0</v>
      </c>
      <c r="I496">
        <v>0</v>
      </c>
      <c r="J496">
        <v>0</v>
      </c>
      <c r="K496">
        <v>0</v>
      </c>
      <c r="M496" s="5"/>
      <c r="N496" s="5"/>
      <c r="O496" s="5"/>
      <c r="P496" s="5"/>
      <c r="Q496" s="5"/>
    </row>
    <row r="497" spans="1:28" x14ac:dyDescent="0.25">
      <c r="A497" t="s">
        <v>245</v>
      </c>
      <c r="B497">
        <v>-121.98496400000001</v>
      </c>
      <c r="C497">
        <v>38.223067</v>
      </c>
      <c r="D497" t="s">
        <v>7</v>
      </c>
      <c r="E497" s="6" t="s">
        <v>251</v>
      </c>
      <c r="F497" s="5" t="str">
        <f t="shared" si="14"/>
        <v>T2</v>
      </c>
      <c r="G497">
        <f t="shared" si="15"/>
        <v>180</v>
      </c>
      <c r="H497">
        <v>0</v>
      </c>
      <c r="I497">
        <v>0</v>
      </c>
      <c r="J497">
        <v>0</v>
      </c>
      <c r="K497">
        <v>0</v>
      </c>
      <c r="M497" s="5"/>
      <c r="N497" s="5"/>
      <c r="O497" s="5"/>
      <c r="P497" s="5"/>
      <c r="Q497" s="5"/>
    </row>
    <row r="498" spans="1:28" x14ac:dyDescent="0.25">
      <c r="A498" t="s">
        <v>245</v>
      </c>
      <c r="B498">
        <v>-121.985163</v>
      </c>
      <c r="C498">
        <v>38.223154999999998</v>
      </c>
      <c r="D498" t="s">
        <v>7</v>
      </c>
      <c r="E498" s="6" t="s">
        <v>252</v>
      </c>
      <c r="F498" s="5" t="str">
        <f t="shared" si="14"/>
        <v>T2</v>
      </c>
      <c r="G498">
        <f t="shared" si="15"/>
        <v>200</v>
      </c>
      <c r="H498">
        <v>0</v>
      </c>
      <c r="I498">
        <v>0</v>
      </c>
      <c r="J498">
        <v>0</v>
      </c>
      <c r="K498">
        <v>0</v>
      </c>
      <c r="M498" s="5"/>
      <c r="N498" s="5"/>
      <c r="O498" s="5"/>
      <c r="P498" s="5"/>
      <c r="Q498" s="5"/>
    </row>
    <row r="499" spans="1:28" x14ac:dyDescent="0.25">
      <c r="A499" t="s">
        <v>266</v>
      </c>
      <c r="B499">
        <v>-122.113095</v>
      </c>
      <c r="C499">
        <v>37.538477</v>
      </c>
      <c r="D499" t="s">
        <v>70</v>
      </c>
      <c r="E499" s="6" t="s">
        <v>752</v>
      </c>
      <c r="F499" s="5" t="str">
        <f t="shared" si="14"/>
        <v>T1</v>
      </c>
      <c r="G499">
        <f t="shared" si="15"/>
        <v>20</v>
      </c>
      <c r="H499">
        <v>0</v>
      </c>
      <c r="I499">
        <v>0</v>
      </c>
      <c r="J499">
        <v>0</v>
      </c>
      <c r="K499">
        <v>0</v>
      </c>
      <c r="M499" s="5"/>
      <c r="N499" s="5"/>
      <c r="O499" s="5"/>
      <c r="P499" s="5"/>
      <c r="Q499" s="5"/>
      <c r="R499" t="s">
        <v>71</v>
      </c>
      <c r="T499">
        <f>SUM(H499:H518)/COUNTA(H499:H518)</f>
        <v>0.15</v>
      </c>
      <c r="U499">
        <f>SUM(I499:I518)/COUNTA(I499:I518)</f>
        <v>0</v>
      </c>
      <c r="V499">
        <f>SUM(J499:J518)/COUNTA(J499:J518)</f>
        <v>0</v>
      </c>
      <c r="W499">
        <f>SUM(K499:K518)/COUNTA(K499:K518)</f>
        <v>0</v>
      </c>
      <c r="X499" t="e">
        <f>SUM(L499:L518)/COUNTA(L499:L518)</f>
        <v>#DIV/0!</v>
      </c>
      <c r="Y499" s="6" t="s">
        <v>663</v>
      </c>
      <c r="Z499">
        <v>1</v>
      </c>
      <c r="AA499" t="s">
        <v>663</v>
      </c>
      <c r="AB499" t="s">
        <v>663</v>
      </c>
    </row>
    <row r="500" spans="1:28" x14ac:dyDescent="0.25">
      <c r="A500" t="s">
        <v>266</v>
      </c>
      <c r="B500">
        <v>-122.11334600000001</v>
      </c>
      <c r="C500">
        <v>37.538420000000002</v>
      </c>
      <c r="D500" t="s">
        <v>70</v>
      </c>
      <c r="E500" s="6" t="s">
        <v>830</v>
      </c>
      <c r="F500" s="5" t="str">
        <f t="shared" si="14"/>
        <v>T1</v>
      </c>
      <c r="G500">
        <f t="shared" si="15"/>
        <v>40</v>
      </c>
      <c r="H500">
        <v>0</v>
      </c>
      <c r="I500">
        <v>0</v>
      </c>
      <c r="J500">
        <v>0</v>
      </c>
      <c r="K500">
        <v>0</v>
      </c>
      <c r="M500" s="5"/>
      <c r="N500" s="5"/>
      <c r="O500" s="5"/>
      <c r="P500" s="5"/>
      <c r="Q500" s="5"/>
      <c r="R500" t="s">
        <v>71</v>
      </c>
    </row>
    <row r="501" spans="1:28" x14ac:dyDescent="0.25">
      <c r="A501" t="s">
        <v>266</v>
      </c>
      <c r="B501">
        <v>-122.113556</v>
      </c>
      <c r="C501">
        <v>37.538366000000003</v>
      </c>
      <c r="D501" t="s">
        <v>70</v>
      </c>
      <c r="E501" s="6" t="s">
        <v>1023</v>
      </c>
      <c r="F501" s="5" t="str">
        <f t="shared" si="14"/>
        <v>T1</v>
      </c>
      <c r="G501">
        <f t="shared" si="15"/>
        <v>60</v>
      </c>
      <c r="H501">
        <v>0</v>
      </c>
      <c r="I501">
        <v>0</v>
      </c>
      <c r="J501">
        <v>0</v>
      </c>
      <c r="K501">
        <v>0</v>
      </c>
      <c r="M501" s="5"/>
      <c r="N501" s="5"/>
      <c r="O501" s="5"/>
      <c r="P501" s="5"/>
      <c r="Q501" s="5"/>
      <c r="R501" t="s">
        <v>71</v>
      </c>
    </row>
    <row r="502" spans="1:28" x14ac:dyDescent="0.25">
      <c r="A502" t="s">
        <v>266</v>
      </c>
      <c r="B502">
        <v>-122.113801</v>
      </c>
      <c r="C502">
        <v>37.538303999999997</v>
      </c>
      <c r="D502" t="s">
        <v>70</v>
      </c>
      <c r="E502" s="6" t="s">
        <v>1024</v>
      </c>
      <c r="F502" s="5" t="str">
        <f t="shared" si="14"/>
        <v>T1</v>
      </c>
      <c r="G502">
        <f t="shared" si="15"/>
        <v>80</v>
      </c>
      <c r="H502">
        <v>0</v>
      </c>
      <c r="I502">
        <v>0</v>
      </c>
      <c r="J502">
        <v>0</v>
      </c>
      <c r="K502">
        <v>0</v>
      </c>
      <c r="M502" s="5"/>
      <c r="N502" s="5"/>
      <c r="O502" s="5"/>
      <c r="P502" s="5"/>
      <c r="Q502" s="5"/>
      <c r="R502" t="s">
        <v>71</v>
      </c>
    </row>
    <row r="503" spans="1:28" x14ac:dyDescent="0.25">
      <c r="A503" t="s">
        <v>266</v>
      </c>
      <c r="B503">
        <v>-122.11398699999999</v>
      </c>
      <c r="C503">
        <v>37.538204</v>
      </c>
      <c r="D503" t="s">
        <v>70</v>
      </c>
      <c r="E503" s="6" t="s">
        <v>1025</v>
      </c>
      <c r="F503" s="5" t="str">
        <f t="shared" si="14"/>
        <v>T1</v>
      </c>
      <c r="G503">
        <f t="shared" si="15"/>
        <v>100</v>
      </c>
      <c r="H503">
        <v>1</v>
      </c>
      <c r="I503">
        <v>0</v>
      </c>
      <c r="J503">
        <v>0</v>
      </c>
      <c r="K503">
        <v>0</v>
      </c>
      <c r="M503" s="5"/>
      <c r="N503" s="5"/>
      <c r="O503" s="5"/>
      <c r="P503" s="5"/>
      <c r="Q503" s="5"/>
    </row>
    <row r="504" spans="1:28" x14ac:dyDescent="0.25">
      <c r="A504" t="s">
        <v>266</v>
      </c>
      <c r="B504">
        <v>-122.114194</v>
      </c>
      <c r="C504">
        <v>37.538114999999998</v>
      </c>
      <c r="D504" t="s">
        <v>70</v>
      </c>
      <c r="E504" s="6" t="s">
        <v>1026</v>
      </c>
      <c r="F504" s="5" t="str">
        <f t="shared" si="14"/>
        <v>T1</v>
      </c>
      <c r="G504">
        <f t="shared" si="15"/>
        <v>120</v>
      </c>
      <c r="H504">
        <v>0</v>
      </c>
      <c r="I504">
        <v>0</v>
      </c>
      <c r="J504">
        <v>0</v>
      </c>
      <c r="K504">
        <v>0</v>
      </c>
      <c r="M504" s="5"/>
      <c r="N504" s="5"/>
      <c r="O504" s="5"/>
      <c r="P504" s="5"/>
      <c r="Q504" s="5"/>
      <c r="R504" t="s">
        <v>71</v>
      </c>
    </row>
    <row r="505" spans="1:28" x14ac:dyDescent="0.25">
      <c r="A505" t="s">
        <v>266</v>
      </c>
      <c r="B505">
        <v>-122.114389</v>
      </c>
      <c r="C505">
        <v>37.538017000000004</v>
      </c>
      <c r="D505" t="s">
        <v>70</v>
      </c>
      <c r="E505" s="6" t="s">
        <v>1027</v>
      </c>
      <c r="F505" s="5" t="str">
        <f t="shared" si="14"/>
        <v>T1</v>
      </c>
      <c r="G505">
        <f t="shared" si="15"/>
        <v>140</v>
      </c>
      <c r="H505">
        <v>0</v>
      </c>
      <c r="I505">
        <v>0</v>
      </c>
      <c r="J505">
        <v>0</v>
      </c>
      <c r="K505">
        <v>0</v>
      </c>
      <c r="M505" s="5"/>
      <c r="N505" s="5"/>
      <c r="O505" s="5"/>
      <c r="P505" s="5"/>
      <c r="Q505" s="5"/>
      <c r="R505" t="s">
        <v>267</v>
      </c>
    </row>
    <row r="506" spans="1:28" x14ac:dyDescent="0.25">
      <c r="A506" t="s">
        <v>266</v>
      </c>
      <c r="B506">
        <v>-122.114693</v>
      </c>
      <c r="C506">
        <v>37.537920999999997</v>
      </c>
      <c r="D506" t="s">
        <v>70</v>
      </c>
      <c r="E506" s="6" t="s">
        <v>1028</v>
      </c>
      <c r="F506" s="5" t="str">
        <f t="shared" si="14"/>
        <v>T1</v>
      </c>
      <c r="G506">
        <f t="shared" si="15"/>
        <v>160</v>
      </c>
      <c r="H506">
        <v>0</v>
      </c>
      <c r="I506">
        <v>0</v>
      </c>
      <c r="J506">
        <v>0</v>
      </c>
      <c r="K506">
        <v>0</v>
      </c>
      <c r="M506" s="5"/>
      <c r="N506" s="5"/>
      <c r="O506" s="5"/>
      <c r="P506" s="5"/>
      <c r="Q506" s="5"/>
      <c r="R506" t="s">
        <v>71</v>
      </c>
    </row>
    <row r="507" spans="1:28" x14ac:dyDescent="0.25">
      <c r="A507" t="s">
        <v>266</v>
      </c>
      <c r="B507">
        <v>-122.114876</v>
      </c>
      <c r="C507">
        <v>37.537784000000002</v>
      </c>
      <c r="D507" t="s">
        <v>70</v>
      </c>
      <c r="E507" s="6" t="s">
        <v>1029</v>
      </c>
      <c r="F507" s="5" t="str">
        <f t="shared" si="14"/>
        <v>T1</v>
      </c>
      <c r="G507">
        <f t="shared" si="15"/>
        <v>180</v>
      </c>
      <c r="H507">
        <v>1</v>
      </c>
      <c r="I507">
        <v>0</v>
      </c>
      <c r="J507">
        <v>0</v>
      </c>
      <c r="K507">
        <v>0</v>
      </c>
      <c r="M507" s="5"/>
      <c r="N507" s="5"/>
      <c r="O507" s="5"/>
      <c r="P507" s="5"/>
      <c r="Q507" s="5"/>
    </row>
    <row r="508" spans="1:28" x14ac:dyDescent="0.25">
      <c r="A508" t="s">
        <v>266</v>
      </c>
      <c r="B508">
        <v>-122.11511400000001</v>
      </c>
      <c r="C508">
        <v>37.537641999999998</v>
      </c>
      <c r="D508" t="s">
        <v>70</v>
      </c>
      <c r="E508" s="6" t="s">
        <v>753</v>
      </c>
      <c r="F508" s="5" t="str">
        <f t="shared" si="14"/>
        <v>T1</v>
      </c>
      <c r="G508">
        <f t="shared" si="15"/>
        <v>200</v>
      </c>
      <c r="H508">
        <v>0</v>
      </c>
      <c r="I508">
        <v>0</v>
      </c>
      <c r="J508">
        <v>0</v>
      </c>
      <c r="K508">
        <v>0</v>
      </c>
      <c r="M508" s="5"/>
      <c r="N508" s="5"/>
      <c r="O508" s="5"/>
      <c r="P508" s="5"/>
      <c r="Q508" s="5"/>
      <c r="R508" t="s">
        <v>71</v>
      </c>
    </row>
    <row r="509" spans="1:28" x14ac:dyDescent="0.25">
      <c r="A509" t="s">
        <v>266</v>
      </c>
      <c r="B509">
        <v>-122.10914200000001</v>
      </c>
      <c r="C509">
        <v>37.533403999999997</v>
      </c>
      <c r="D509" t="s">
        <v>70</v>
      </c>
      <c r="E509" s="6" t="s">
        <v>754</v>
      </c>
      <c r="F509" s="5" t="str">
        <f t="shared" si="14"/>
        <v>T2</v>
      </c>
      <c r="G509">
        <f t="shared" si="15"/>
        <v>20</v>
      </c>
      <c r="H509">
        <v>0</v>
      </c>
      <c r="I509">
        <v>0</v>
      </c>
      <c r="J509">
        <v>0</v>
      </c>
      <c r="K509">
        <v>0</v>
      </c>
      <c r="M509" s="5"/>
      <c r="N509" s="5"/>
      <c r="O509" s="5"/>
      <c r="P509" s="5"/>
      <c r="Q509" s="5"/>
      <c r="R509" t="s">
        <v>71</v>
      </c>
    </row>
    <row r="510" spans="1:28" x14ac:dyDescent="0.25">
      <c r="A510" t="s">
        <v>266</v>
      </c>
      <c r="B510">
        <v>-122.10932200000001</v>
      </c>
      <c r="C510">
        <v>37.533628</v>
      </c>
      <c r="D510" t="s">
        <v>70</v>
      </c>
      <c r="E510" s="6" t="s">
        <v>831</v>
      </c>
      <c r="F510" s="5" t="str">
        <f t="shared" si="14"/>
        <v>T2</v>
      </c>
      <c r="G510">
        <f t="shared" si="15"/>
        <v>40</v>
      </c>
      <c r="H510">
        <v>0</v>
      </c>
      <c r="I510">
        <v>0</v>
      </c>
      <c r="J510">
        <v>0</v>
      </c>
      <c r="K510">
        <v>0</v>
      </c>
      <c r="M510" s="5"/>
      <c r="N510" s="5"/>
      <c r="O510" s="5"/>
      <c r="P510" s="5"/>
      <c r="Q510" s="5"/>
      <c r="R510" t="s">
        <v>71</v>
      </c>
    </row>
    <row r="511" spans="1:28" x14ac:dyDescent="0.25">
      <c r="A511" t="s">
        <v>266</v>
      </c>
      <c r="B511">
        <v>-122.10946199999999</v>
      </c>
      <c r="C511">
        <v>37.533788999999999</v>
      </c>
      <c r="D511" t="s">
        <v>70</v>
      </c>
      <c r="E511" s="6" t="s">
        <v>1030</v>
      </c>
      <c r="F511" s="5" t="str">
        <f t="shared" si="14"/>
        <v>T2</v>
      </c>
      <c r="G511">
        <f t="shared" si="15"/>
        <v>60</v>
      </c>
      <c r="H511">
        <v>0</v>
      </c>
      <c r="I511">
        <v>0</v>
      </c>
      <c r="J511">
        <v>0</v>
      </c>
      <c r="K511">
        <v>0</v>
      </c>
      <c r="M511" s="5"/>
      <c r="N511" s="5"/>
      <c r="O511" s="5"/>
      <c r="P511" s="5"/>
      <c r="Q511" s="5"/>
      <c r="R511" t="s">
        <v>71</v>
      </c>
    </row>
    <row r="512" spans="1:28" x14ac:dyDescent="0.25">
      <c r="A512" t="s">
        <v>266</v>
      </c>
      <c r="B512">
        <v>-122.109623</v>
      </c>
      <c r="C512">
        <v>37.533991</v>
      </c>
      <c r="D512" t="s">
        <v>70</v>
      </c>
      <c r="E512" s="6" t="s">
        <v>1031</v>
      </c>
      <c r="F512" s="5" t="str">
        <f t="shared" si="14"/>
        <v>T2</v>
      </c>
      <c r="G512">
        <f t="shared" si="15"/>
        <v>80</v>
      </c>
      <c r="H512">
        <v>0</v>
      </c>
      <c r="I512">
        <v>0</v>
      </c>
      <c r="J512">
        <v>0</v>
      </c>
      <c r="K512">
        <v>0</v>
      </c>
      <c r="M512" s="5"/>
      <c r="N512" s="5"/>
      <c r="O512" s="5"/>
      <c r="P512" s="5"/>
      <c r="Q512" s="5"/>
      <c r="R512" t="s">
        <v>71</v>
      </c>
    </row>
    <row r="513" spans="1:28" x14ac:dyDescent="0.25">
      <c r="A513" t="s">
        <v>266</v>
      </c>
      <c r="B513">
        <v>-122.109782</v>
      </c>
      <c r="C513">
        <v>37.534187000000003</v>
      </c>
      <c r="D513" t="s">
        <v>70</v>
      </c>
      <c r="E513" s="6" t="s">
        <v>1032</v>
      </c>
      <c r="F513" s="5" t="str">
        <f t="shared" si="14"/>
        <v>T2</v>
      </c>
      <c r="G513">
        <f t="shared" si="15"/>
        <v>100</v>
      </c>
      <c r="H513">
        <v>1</v>
      </c>
      <c r="I513">
        <v>0</v>
      </c>
      <c r="J513">
        <v>0</v>
      </c>
      <c r="K513">
        <v>0</v>
      </c>
      <c r="M513" s="5"/>
      <c r="N513" s="5"/>
      <c r="O513" s="5"/>
      <c r="P513" s="5"/>
      <c r="Q513" s="5"/>
    </row>
    <row r="514" spans="1:28" x14ac:dyDescent="0.25">
      <c r="A514" t="s">
        <v>266</v>
      </c>
      <c r="B514">
        <v>-122.109949</v>
      </c>
      <c r="C514">
        <v>37.534325000000003</v>
      </c>
      <c r="D514" t="s">
        <v>70</v>
      </c>
      <c r="E514" s="6" t="s">
        <v>1033</v>
      </c>
      <c r="F514" s="5" t="str">
        <f t="shared" ref="F514:F577" si="16">MID(E514,SEARCH("_",E514)+1,SEARCH("_",E514, SEARCH("_",E514)+1)-SEARCH("_",E514)-1)</f>
        <v>T2</v>
      </c>
      <c r="G514">
        <f t="shared" ref="G514:G577" si="17">_xlfn.TEXTAFTER(E514, "_",2)*1</f>
        <v>120</v>
      </c>
      <c r="H514">
        <v>0</v>
      </c>
      <c r="I514">
        <v>0</v>
      </c>
      <c r="J514">
        <v>0</v>
      </c>
      <c r="K514">
        <v>0</v>
      </c>
      <c r="M514" s="5"/>
      <c r="N514" s="5"/>
      <c r="O514" s="5"/>
      <c r="P514" s="5"/>
      <c r="Q514" s="5"/>
      <c r="R514" t="s">
        <v>71</v>
      </c>
    </row>
    <row r="515" spans="1:28" x14ac:dyDescent="0.25">
      <c r="A515" t="s">
        <v>266</v>
      </c>
      <c r="B515">
        <v>-122.110134</v>
      </c>
      <c r="C515">
        <v>37.534516000000004</v>
      </c>
      <c r="D515" t="s">
        <v>70</v>
      </c>
      <c r="E515" s="6" t="s">
        <v>1034</v>
      </c>
      <c r="F515" s="5" t="str">
        <f t="shared" si="16"/>
        <v>T2</v>
      </c>
      <c r="G515">
        <f t="shared" si="17"/>
        <v>140</v>
      </c>
      <c r="H515">
        <v>0</v>
      </c>
      <c r="I515">
        <v>0</v>
      </c>
      <c r="J515">
        <v>0</v>
      </c>
      <c r="K515">
        <v>0</v>
      </c>
      <c r="M515" s="5"/>
      <c r="N515" s="5"/>
      <c r="O515" s="5"/>
      <c r="P515" s="5"/>
      <c r="Q515" s="5"/>
      <c r="R515" t="s">
        <v>71</v>
      </c>
    </row>
    <row r="516" spans="1:28" x14ac:dyDescent="0.25">
      <c r="A516" t="s">
        <v>266</v>
      </c>
      <c r="B516">
        <v>-122.110254</v>
      </c>
      <c r="C516">
        <v>37.534661</v>
      </c>
      <c r="D516" t="s">
        <v>70</v>
      </c>
      <c r="E516" s="6" t="s">
        <v>1035</v>
      </c>
      <c r="F516" s="5" t="str">
        <f t="shared" si="16"/>
        <v>T2</v>
      </c>
      <c r="G516">
        <f t="shared" si="17"/>
        <v>160</v>
      </c>
      <c r="H516">
        <v>0</v>
      </c>
      <c r="I516">
        <v>0</v>
      </c>
      <c r="J516">
        <v>0</v>
      </c>
      <c r="K516">
        <v>0</v>
      </c>
      <c r="M516" s="5"/>
      <c r="N516" s="5"/>
      <c r="O516" s="5"/>
      <c r="P516" s="5"/>
      <c r="Q516" s="5"/>
      <c r="R516" t="s">
        <v>71</v>
      </c>
    </row>
    <row r="517" spans="1:28" x14ac:dyDescent="0.25">
      <c r="A517" t="s">
        <v>266</v>
      </c>
      <c r="B517">
        <v>-122.11054300000001</v>
      </c>
      <c r="C517">
        <v>37.534810999999998</v>
      </c>
      <c r="D517" t="s">
        <v>70</v>
      </c>
      <c r="E517" s="6" t="s">
        <v>1036</v>
      </c>
      <c r="F517" s="5" t="str">
        <f t="shared" si="16"/>
        <v>T2</v>
      </c>
      <c r="G517">
        <f t="shared" si="17"/>
        <v>180</v>
      </c>
      <c r="H517">
        <v>0</v>
      </c>
      <c r="I517">
        <v>0</v>
      </c>
      <c r="J517">
        <v>0</v>
      </c>
      <c r="K517">
        <v>0</v>
      </c>
      <c r="M517" s="5"/>
      <c r="N517" s="5"/>
      <c r="O517" s="5"/>
      <c r="P517" s="5"/>
      <c r="Q517" s="5"/>
      <c r="R517" t="s">
        <v>71</v>
      </c>
    </row>
    <row r="518" spans="1:28" x14ac:dyDescent="0.25">
      <c r="A518" t="s">
        <v>266</v>
      </c>
      <c r="B518">
        <v>-122.11068899999999</v>
      </c>
      <c r="C518">
        <v>37.534948</v>
      </c>
      <c r="D518" t="s">
        <v>70</v>
      </c>
      <c r="E518" s="6" t="s">
        <v>755</v>
      </c>
      <c r="F518" s="5" t="str">
        <f t="shared" si="16"/>
        <v>T2</v>
      </c>
      <c r="G518">
        <f t="shared" si="17"/>
        <v>200</v>
      </c>
      <c r="H518">
        <v>0</v>
      </c>
      <c r="I518">
        <v>0</v>
      </c>
      <c r="J518">
        <v>0</v>
      </c>
      <c r="K518">
        <v>0</v>
      </c>
      <c r="M518" s="5"/>
      <c r="N518" s="5"/>
      <c r="O518" s="5"/>
      <c r="P518" s="5"/>
      <c r="Q518" s="5"/>
      <c r="R518" t="s">
        <v>71</v>
      </c>
    </row>
    <row r="519" spans="1:28" x14ac:dyDescent="0.25">
      <c r="A519" t="s">
        <v>268</v>
      </c>
      <c r="B519">
        <v>-122.226412</v>
      </c>
      <c r="C519">
        <v>37.500278999999999</v>
      </c>
      <c r="D519" t="s">
        <v>7</v>
      </c>
      <c r="E519" s="6" t="s">
        <v>269</v>
      </c>
      <c r="F519" s="5" t="str">
        <f t="shared" si="16"/>
        <v>T1</v>
      </c>
      <c r="G519">
        <f t="shared" si="17"/>
        <v>20</v>
      </c>
      <c r="H519">
        <v>1</v>
      </c>
      <c r="I519">
        <v>0</v>
      </c>
      <c r="J519">
        <v>1</v>
      </c>
      <c r="K519">
        <v>0</v>
      </c>
      <c r="M519" s="5"/>
      <c r="N519" s="5"/>
      <c r="O519" s="5"/>
      <c r="P519" s="5"/>
      <c r="Q519" s="5"/>
    </row>
    <row r="520" spans="1:28" x14ac:dyDescent="0.25">
      <c r="A520" t="s">
        <v>268</v>
      </c>
      <c r="B520">
        <v>-122.226637</v>
      </c>
      <c r="C520">
        <v>37.500258000000002</v>
      </c>
      <c r="D520" t="s">
        <v>7</v>
      </c>
      <c r="E520" s="6" t="s">
        <v>270</v>
      </c>
      <c r="F520" s="5" t="str">
        <f t="shared" si="16"/>
        <v>T1</v>
      </c>
      <c r="G520">
        <f t="shared" si="17"/>
        <v>40</v>
      </c>
      <c r="H520">
        <v>1</v>
      </c>
      <c r="I520">
        <v>0</v>
      </c>
      <c r="J520">
        <v>0</v>
      </c>
      <c r="K520">
        <v>0</v>
      </c>
      <c r="M520" s="5"/>
      <c r="N520" s="5"/>
      <c r="O520" s="5"/>
      <c r="P520" s="5"/>
      <c r="Q520" s="5"/>
    </row>
    <row r="521" spans="1:28" x14ac:dyDescent="0.25">
      <c r="A521" t="s">
        <v>268</v>
      </c>
      <c r="B521">
        <v>-122.226861</v>
      </c>
      <c r="C521">
        <v>37.500236000000001</v>
      </c>
      <c r="D521" t="s">
        <v>7</v>
      </c>
      <c r="E521" s="6" t="s">
        <v>271</v>
      </c>
      <c r="F521" s="5" t="str">
        <f t="shared" si="16"/>
        <v>T1</v>
      </c>
      <c r="G521">
        <f t="shared" si="17"/>
        <v>60</v>
      </c>
      <c r="H521">
        <v>1</v>
      </c>
      <c r="I521">
        <v>0</v>
      </c>
      <c r="J521">
        <v>1</v>
      </c>
      <c r="K521">
        <v>0</v>
      </c>
      <c r="M521" s="5"/>
      <c r="N521" s="5"/>
      <c r="O521" s="5"/>
      <c r="P521" s="5"/>
      <c r="Q521" s="5"/>
    </row>
    <row r="522" spans="1:28" x14ac:dyDescent="0.25">
      <c r="A522" t="s">
        <v>268</v>
      </c>
      <c r="B522">
        <v>-122.227086</v>
      </c>
      <c r="C522">
        <v>37.500214</v>
      </c>
      <c r="D522" t="s">
        <v>7</v>
      </c>
      <c r="E522" s="6" t="s">
        <v>272</v>
      </c>
      <c r="F522" s="5" t="str">
        <f t="shared" si="16"/>
        <v>T1</v>
      </c>
      <c r="G522">
        <f t="shared" si="17"/>
        <v>80</v>
      </c>
      <c r="H522">
        <v>1</v>
      </c>
      <c r="I522">
        <v>0</v>
      </c>
      <c r="J522">
        <v>0</v>
      </c>
      <c r="K522">
        <v>0</v>
      </c>
      <c r="M522" s="5"/>
      <c r="N522" s="5"/>
      <c r="O522" s="5"/>
      <c r="P522" s="5"/>
      <c r="Q522" s="5"/>
    </row>
    <row r="523" spans="1:28" x14ac:dyDescent="0.25">
      <c r="A523" t="s">
        <v>268</v>
      </c>
      <c r="B523">
        <v>-122.22731</v>
      </c>
      <c r="C523">
        <v>37.500191999999998</v>
      </c>
      <c r="D523" t="s">
        <v>7</v>
      </c>
      <c r="E523" s="6" t="s">
        <v>273</v>
      </c>
      <c r="F523" s="5" t="str">
        <f t="shared" si="16"/>
        <v>T1</v>
      </c>
      <c r="G523">
        <f t="shared" si="17"/>
        <v>100</v>
      </c>
      <c r="H523">
        <v>0</v>
      </c>
      <c r="I523">
        <v>1</v>
      </c>
      <c r="J523">
        <v>0</v>
      </c>
      <c r="K523">
        <v>0</v>
      </c>
      <c r="M523" s="5"/>
      <c r="N523" s="5"/>
      <c r="O523" s="5"/>
      <c r="P523" s="5"/>
      <c r="Q523" s="5"/>
      <c r="T523">
        <f>SUM(H523:H533)/COUNTA(H523:H533)</f>
        <v>0.45454545454545453</v>
      </c>
      <c r="U523">
        <f>SUM(I523:I533)/COUNTA(I523:I533)</f>
        <v>9.0909090909090912E-2</v>
      </c>
      <c r="V523">
        <f>SUM(J523:J533)/COUNTA(J523:J533)</f>
        <v>0.27272727272727271</v>
      </c>
      <c r="W523">
        <f>SUM(K523:K533)/COUNTA(K523:K533)</f>
        <v>0</v>
      </c>
      <c r="X523" t="s">
        <v>663</v>
      </c>
      <c r="Y523" s="6" t="e">
        <f>AVERAGE(M523:M533)</f>
        <v>#DIV/0!</v>
      </c>
      <c r="Z523">
        <v>1</v>
      </c>
      <c r="AA523" t="e">
        <f>SUM(Q523:Q533)/COUNTA(Q523:Q533)</f>
        <v>#DIV/0!</v>
      </c>
      <c r="AB523" t="e">
        <f>SUM(P523:P533)/COUNTA(P523:P533)</f>
        <v>#DIV/0!</v>
      </c>
    </row>
    <row r="524" spans="1:28" x14ac:dyDescent="0.25">
      <c r="A524" t="s">
        <v>268</v>
      </c>
      <c r="B524">
        <v>-122.227535</v>
      </c>
      <c r="C524">
        <v>37.500169999999997</v>
      </c>
      <c r="D524" t="s">
        <v>7</v>
      </c>
      <c r="E524" s="6" t="s">
        <v>274</v>
      </c>
      <c r="F524" s="5" t="str">
        <f t="shared" si="16"/>
        <v>T1</v>
      </c>
      <c r="G524">
        <f t="shared" si="17"/>
        <v>120</v>
      </c>
      <c r="H524">
        <v>1</v>
      </c>
      <c r="I524">
        <v>0</v>
      </c>
      <c r="J524">
        <v>0</v>
      </c>
      <c r="K524">
        <v>0</v>
      </c>
      <c r="M524" s="5"/>
      <c r="N524" s="5"/>
      <c r="O524" s="5"/>
      <c r="P524" s="5"/>
      <c r="Q524" s="5"/>
    </row>
    <row r="525" spans="1:28" x14ac:dyDescent="0.25">
      <c r="A525" t="s">
        <v>268</v>
      </c>
      <c r="B525">
        <v>-122.22775900000001</v>
      </c>
      <c r="C525">
        <v>37.500148000000003</v>
      </c>
      <c r="D525" t="s">
        <v>7</v>
      </c>
      <c r="E525" s="6" t="s">
        <v>275</v>
      </c>
      <c r="F525" s="5" t="str">
        <f t="shared" si="16"/>
        <v>T1</v>
      </c>
      <c r="G525">
        <f t="shared" si="17"/>
        <v>140</v>
      </c>
      <c r="H525">
        <v>1</v>
      </c>
      <c r="I525">
        <v>0</v>
      </c>
      <c r="J525">
        <v>1</v>
      </c>
      <c r="K525">
        <v>0</v>
      </c>
      <c r="M525" s="5"/>
      <c r="N525" s="5"/>
      <c r="O525" s="5"/>
      <c r="P525" s="5"/>
      <c r="Q525" s="5"/>
    </row>
    <row r="526" spans="1:28" x14ac:dyDescent="0.25">
      <c r="A526" t="s">
        <v>268</v>
      </c>
      <c r="B526">
        <v>-122.22798400000001</v>
      </c>
      <c r="C526">
        <v>37.500126000000002</v>
      </c>
      <c r="D526" t="s">
        <v>7</v>
      </c>
      <c r="E526" s="6" t="s">
        <v>276</v>
      </c>
      <c r="F526" s="5" t="str">
        <f t="shared" si="16"/>
        <v>T1</v>
      </c>
      <c r="G526">
        <f t="shared" si="17"/>
        <v>160</v>
      </c>
      <c r="H526">
        <v>1</v>
      </c>
      <c r="I526">
        <v>0</v>
      </c>
      <c r="J526">
        <v>0</v>
      </c>
      <c r="K526">
        <v>0</v>
      </c>
      <c r="M526" s="5"/>
      <c r="N526" s="5"/>
      <c r="O526" s="5"/>
      <c r="P526" s="5"/>
      <c r="Q526" s="5"/>
    </row>
    <row r="527" spans="1:28" x14ac:dyDescent="0.25">
      <c r="A527" t="s">
        <v>268</v>
      </c>
      <c r="B527">
        <v>-122.228078</v>
      </c>
      <c r="C527">
        <v>37.501139999999999</v>
      </c>
      <c r="D527" t="s">
        <v>7</v>
      </c>
      <c r="E527" s="6" t="s">
        <v>277</v>
      </c>
      <c r="F527" s="5" t="str">
        <f t="shared" si="16"/>
        <v>T2</v>
      </c>
      <c r="G527">
        <f t="shared" si="17"/>
        <v>20</v>
      </c>
      <c r="H527">
        <v>1</v>
      </c>
      <c r="I527">
        <v>0</v>
      </c>
      <c r="J527">
        <v>1</v>
      </c>
      <c r="K527">
        <v>0</v>
      </c>
      <c r="M527" s="5"/>
      <c r="N527" s="5"/>
      <c r="O527" s="5"/>
      <c r="P527" s="5"/>
      <c r="Q527" s="5"/>
    </row>
    <row r="528" spans="1:28" x14ac:dyDescent="0.25">
      <c r="A528" t="s">
        <v>268</v>
      </c>
      <c r="B528">
        <v>-122.22823</v>
      </c>
      <c r="C528">
        <v>37.501010000000001</v>
      </c>
      <c r="D528" t="s">
        <v>7</v>
      </c>
      <c r="E528" s="6" t="s">
        <v>278</v>
      </c>
      <c r="F528" s="5" t="str">
        <f t="shared" si="16"/>
        <v>T2</v>
      </c>
      <c r="G528">
        <f t="shared" si="17"/>
        <v>40</v>
      </c>
      <c r="H528">
        <v>0</v>
      </c>
      <c r="I528">
        <v>0</v>
      </c>
      <c r="J528">
        <v>0</v>
      </c>
      <c r="K528">
        <v>0</v>
      </c>
      <c r="M528" s="5"/>
      <c r="N528" s="5"/>
      <c r="O528" s="5"/>
      <c r="P528" s="5"/>
      <c r="Q528" s="5"/>
    </row>
    <row r="529" spans="1:28" x14ac:dyDescent="0.25">
      <c r="A529" t="s">
        <v>268</v>
      </c>
      <c r="B529">
        <v>-122.228472</v>
      </c>
      <c r="C529">
        <v>37.500641999999999</v>
      </c>
      <c r="D529" t="s">
        <v>7</v>
      </c>
      <c r="E529" s="6" t="s">
        <v>279</v>
      </c>
      <c r="F529" s="5" t="str">
        <f t="shared" si="16"/>
        <v>T2</v>
      </c>
      <c r="G529">
        <f t="shared" si="17"/>
        <v>60</v>
      </c>
      <c r="H529">
        <v>0</v>
      </c>
      <c r="I529">
        <v>0</v>
      </c>
      <c r="J529">
        <v>1</v>
      </c>
      <c r="K529">
        <v>0</v>
      </c>
      <c r="M529" s="5"/>
      <c r="N529" s="5"/>
      <c r="O529" s="5"/>
      <c r="P529" s="5"/>
      <c r="Q529" s="5"/>
    </row>
    <row r="530" spans="1:28" x14ac:dyDescent="0.25">
      <c r="A530" t="s">
        <v>280</v>
      </c>
      <c r="B530">
        <v>-121.997073</v>
      </c>
      <c r="C530">
        <v>38.193897</v>
      </c>
      <c r="D530" t="s">
        <v>7</v>
      </c>
      <c r="E530" s="6" t="s">
        <v>281</v>
      </c>
      <c r="F530" s="5" t="str">
        <f t="shared" si="16"/>
        <v>T1</v>
      </c>
      <c r="G530">
        <f t="shared" si="17"/>
        <v>20</v>
      </c>
      <c r="H530">
        <v>0</v>
      </c>
      <c r="I530">
        <v>0</v>
      </c>
      <c r="J530">
        <v>0</v>
      </c>
      <c r="K530">
        <v>0</v>
      </c>
      <c r="M530" s="5"/>
      <c r="N530" s="5"/>
      <c r="O530" s="5"/>
      <c r="P530" s="5"/>
      <c r="Q530" s="5"/>
    </row>
    <row r="531" spans="1:28" x14ac:dyDescent="0.25">
      <c r="A531" t="s">
        <v>280</v>
      </c>
      <c r="B531">
        <v>-121.997185</v>
      </c>
      <c r="C531">
        <v>38.193739999999998</v>
      </c>
      <c r="D531" t="s">
        <v>7</v>
      </c>
      <c r="E531" s="6" t="s">
        <v>282</v>
      </c>
      <c r="F531" s="5" t="str">
        <f t="shared" si="16"/>
        <v>T1</v>
      </c>
      <c r="G531">
        <f t="shared" si="17"/>
        <v>40</v>
      </c>
      <c r="H531">
        <v>0</v>
      </c>
      <c r="I531">
        <v>0</v>
      </c>
      <c r="J531">
        <v>0</v>
      </c>
      <c r="K531">
        <v>0</v>
      </c>
      <c r="M531" s="5"/>
      <c r="N531" s="5"/>
      <c r="O531" s="5"/>
      <c r="P531" s="5"/>
      <c r="Q531" s="5"/>
    </row>
    <row r="532" spans="1:28" x14ac:dyDescent="0.25">
      <c r="A532" t="s">
        <v>280</v>
      </c>
      <c r="B532">
        <v>-121.997298</v>
      </c>
      <c r="C532">
        <v>38.193582999999997</v>
      </c>
      <c r="D532" t="s">
        <v>7</v>
      </c>
      <c r="E532" s="6" t="s">
        <v>283</v>
      </c>
      <c r="F532" s="5" t="str">
        <f t="shared" si="16"/>
        <v>T1</v>
      </c>
      <c r="G532">
        <f t="shared" si="17"/>
        <v>60</v>
      </c>
      <c r="H532">
        <v>0</v>
      </c>
      <c r="I532">
        <v>0</v>
      </c>
      <c r="J532">
        <v>0</v>
      </c>
      <c r="K532">
        <v>0</v>
      </c>
      <c r="M532" s="5"/>
      <c r="N532" s="5"/>
      <c r="O532" s="5"/>
      <c r="P532" s="5"/>
      <c r="Q532" s="5"/>
    </row>
    <row r="533" spans="1:28" x14ac:dyDescent="0.25">
      <c r="A533" t="s">
        <v>280</v>
      </c>
      <c r="B533">
        <v>-121.99741</v>
      </c>
      <c r="C533">
        <v>38.193426000000002</v>
      </c>
      <c r="D533" t="s">
        <v>7</v>
      </c>
      <c r="E533" s="6" t="s">
        <v>284</v>
      </c>
      <c r="F533" s="5" t="str">
        <f t="shared" si="16"/>
        <v>T1</v>
      </c>
      <c r="G533">
        <f t="shared" si="17"/>
        <v>80</v>
      </c>
      <c r="H533">
        <v>1</v>
      </c>
      <c r="I533">
        <v>0</v>
      </c>
      <c r="J533">
        <v>0</v>
      </c>
      <c r="K533">
        <v>0</v>
      </c>
      <c r="M533" s="5"/>
      <c r="N533" s="5"/>
      <c r="O533" s="5"/>
      <c r="P533" s="5"/>
      <c r="Q533" s="5"/>
    </row>
    <row r="534" spans="1:28" x14ac:dyDescent="0.25">
      <c r="A534" t="s">
        <v>280</v>
      </c>
      <c r="B534">
        <v>-121.997522</v>
      </c>
      <c r="C534">
        <v>38.193269000000001</v>
      </c>
      <c r="D534" t="s">
        <v>7</v>
      </c>
      <c r="E534" s="6" t="s">
        <v>287</v>
      </c>
      <c r="F534" s="5" t="str">
        <f t="shared" si="16"/>
        <v>T1</v>
      </c>
      <c r="G534">
        <f t="shared" si="17"/>
        <v>100</v>
      </c>
      <c r="H534">
        <v>1</v>
      </c>
      <c r="I534">
        <v>0</v>
      </c>
      <c r="J534">
        <v>0</v>
      </c>
      <c r="K534">
        <v>0</v>
      </c>
      <c r="M534" s="5"/>
      <c r="N534" s="5"/>
      <c r="O534" s="5"/>
      <c r="P534" s="5"/>
      <c r="Q534" s="5"/>
      <c r="T534">
        <f>SUM(H534:H545)/COUNTA(H534:H545)</f>
        <v>0.83333333333333337</v>
      </c>
      <c r="U534">
        <f>SUM(I534:I545)/COUNTA(I534:I545)</f>
        <v>8.3333333333333329E-2</v>
      </c>
      <c r="V534">
        <f>SUM(J534:J545)/COUNTA(J534:J545)</f>
        <v>0.25</v>
      </c>
      <c r="W534">
        <f>SUM(K534:K545)/COUNTA(K534:K545)</f>
        <v>0.16666666666666666</v>
      </c>
      <c r="X534" t="s">
        <v>663</v>
      </c>
      <c r="Y534" s="6" t="e">
        <f>AVERAGE(M534:M545)</f>
        <v>#DIV/0!</v>
      </c>
      <c r="Z534" t="e">
        <f>SUM(N534:N545)/COUNTA(N534:N545)</f>
        <v>#DIV/0!</v>
      </c>
      <c r="AA534" t="e">
        <f>SUM(Q534:Q545)/COUNTA(Q534:Q545)</f>
        <v>#DIV/0!</v>
      </c>
      <c r="AB534">
        <v>1</v>
      </c>
    </row>
    <row r="535" spans="1:28" x14ac:dyDescent="0.25">
      <c r="A535" t="s">
        <v>280</v>
      </c>
      <c r="B535">
        <v>-121.99763400000001</v>
      </c>
      <c r="C535">
        <v>38.193111999999999</v>
      </c>
      <c r="D535" t="s">
        <v>7</v>
      </c>
      <c r="E535" s="6" t="s">
        <v>285</v>
      </c>
      <c r="F535" s="5" t="str">
        <f t="shared" si="16"/>
        <v>T1</v>
      </c>
      <c r="G535">
        <f t="shared" si="17"/>
        <v>120</v>
      </c>
      <c r="H535">
        <v>1</v>
      </c>
      <c r="I535">
        <v>0</v>
      </c>
      <c r="J535">
        <v>0</v>
      </c>
      <c r="K535">
        <v>1</v>
      </c>
      <c r="M535" s="5"/>
      <c r="N535" s="5"/>
      <c r="O535" s="5"/>
      <c r="P535" s="5"/>
      <c r="Q535" s="5"/>
    </row>
    <row r="536" spans="1:28" x14ac:dyDescent="0.25">
      <c r="A536" t="s">
        <v>280</v>
      </c>
      <c r="B536">
        <v>-121.99774600000001</v>
      </c>
      <c r="C536">
        <v>38.192954999999998</v>
      </c>
      <c r="D536" t="s">
        <v>7</v>
      </c>
      <c r="E536" s="6" t="s">
        <v>288</v>
      </c>
      <c r="F536" s="5" t="str">
        <f t="shared" si="16"/>
        <v>T1</v>
      </c>
      <c r="G536">
        <f t="shared" si="17"/>
        <v>140</v>
      </c>
      <c r="H536">
        <v>1</v>
      </c>
      <c r="I536">
        <v>0</v>
      </c>
      <c r="J536">
        <v>0</v>
      </c>
      <c r="K536">
        <v>0</v>
      </c>
      <c r="M536" s="5"/>
      <c r="N536" s="5"/>
      <c r="O536" s="5"/>
      <c r="P536" s="5"/>
      <c r="Q536" s="5"/>
    </row>
    <row r="537" spans="1:28" x14ac:dyDescent="0.25">
      <c r="A537" t="s">
        <v>280</v>
      </c>
      <c r="B537">
        <v>-121.99418</v>
      </c>
      <c r="C537">
        <v>38.193268000000003</v>
      </c>
      <c r="D537" t="s">
        <v>7</v>
      </c>
      <c r="E537" s="6" t="s">
        <v>289</v>
      </c>
      <c r="F537" s="5" t="str">
        <f t="shared" si="16"/>
        <v>T2</v>
      </c>
      <c r="G537">
        <f t="shared" si="17"/>
        <v>20</v>
      </c>
      <c r="H537">
        <v>1</v>
      </c>
      <c r="I537">
        <v>0</v>
      </c>
      <c r="J537">
        <v>1</v>
      </c>
      <c r="K537">
        <v>0</v>
      </c>
      <c r="M537" s="5"/>
      <c r="N537" s="5"/>
      <c r="O537" s="5"/>
      <c r="P537" s="5"/>
      <c r="Q537" s="5"/>
    </row>
    <row r="538" spans="1:28" x14ac:dyDescent="0.25">
      <c r="A538" t="s">
        <v>280</v>
      </c>
      <c r="B538">
        <v>-121.99425100000001</v>
      </c>
      <c r="C538">
        <v>38.193097000000002</v>
      </c>
      <c r="D538" t="s">
        <v>7</v>
      </c>
      <c r="E538" s="6" t="s">
        <v>290</v>
      </c>
      <c r="F538" s="5" t="str">
        <f t="shared" si="16"/>
        <v>T2</v>
      </c>
      <c r="G538">
        <f t="shared" si="17"/>
        <v>40</v>
      </c>
      <c r="H538">
        <v>1</v>
      </c>
      <c r="I538">
        <v>0</v>
      </c>
      <c r="J538">
        <v>0</v>
      </c>
      <c r="K538">
        <v>0</v>
      </c>
      <c r="M538" s="5"/>
      <c r="N538" s="5"/>
      <c r="O538" s="5"/>
      <c r="P538" s="5"/>
      <c r="Q538" s="5"/>
    </row>
    <row r="539" spans="1:28" x14ac:dyDescent="0.25">
      <c r="A539" t="s">
        <v>280</v>
      </c>
      <c r="B539">
        <v>-121.994322</v>
      </c>
      <c r="C539">
        <v>38.192926</v>
      </c>
      <c r="D539" t="s">
        <v>7</v>
      </c>
      <c r="E539" s="6" t="s">
        <v>286</v>
      </c>
      <c r="F539" s="5" t="str">
        <f t="shared" si="16"/>
        <v>T2</v>
      </c>
      <c r="G539">
        <f t="shared" si="17"/>
        <v>60</v>
      </c>
      <c r="H539">
        <v>1</v>
      </c>
      <c r="I539">
        <v>0</v>
      </c>
      <c r="J539">
        <v>0</v>
      </c>
      <c r="K539">
        <v>0</v>
      </c>
      <c r="M539" s="5"/>
      <c r="N539" s="5"/>
      <c r="O539" s="5"/>
      <c r="P539" s="5"/>
      <c r="Q539" s="5"/>
    </row>
    <row r="540" spans="1:28" x14ac:dyDescent="0.25">
      <c r="A540" t="s">
        <v>280</v>
      </c>
      <c r="B540">
        <v>-121.994393</v>
      </c>
      <c r="C540">
        <v>38.192754000000001</v>
      </c>
      <c r="D540" t="s">
        <v>7</v>
      </c>
      <c r="E540" s="6" t="s">
        <v>291</v>
      </c>
      <c r="F540" s="5" t="str">
        <f t="shared" si="16"/>
        <v>T2</v>
      </c>
      <c r="G540">
        <f t="shared" si="17"/>
        <v>80</v>
      </c>
      <c r="H540">
        <v>1</v>
      </c>
      <c r="I540">
        <v>0</v>
      </c>
      <c r="J540">
        <v>0</v>
      </c>
      <c r="K540">
        <v>0</v>
      </c>
      <c r="M540" s="5"/>
      <c r="N540" s="5"/>
      <c r="O540" s="5"/>
      <c r="P540" s="5"/>
      <c r="Q540" s="5"/>
    </row>
    <row r="541" spans="1:28" x14ac:dyDescent="0.25">
      <c r="A541" t="s">
        <v>280</v>
      </c>
      <c r="B541">
        <v>-121.99446399999999</v>
      </c>
      <c r="C541">
        <v>38.192582999999999</v>
      </c>
      <c r="D541" t="s">
        <v>7</v>
      </c>
      <c r="E541" s="6" t="s">
        <v>292</v>
      </c>
      <c r="F541" s="5" t="str">
        <f t="shared" si="16"/>
        <v>T2</v>
      </c>
      <c r="G541">
        <f t="shared" si="17"/>
        <v>100</v>
      </c>
      <c r="H541">
        <v>1</v>
      </c>
      <c r="I541">
        <v>0</v>
      </c>
      <c r="J541">
        <v>1</v>
      </c>
      <c r="K541">
        <v>0</v>
      </c>
      <c r="M541" s="5"/>
      <c r="N541" s="5"/>
      <c r="O541" s="5"/>
      <c r="P541" s="5"/>
      <c r="Q541" s="5"/>
    </row>
    <row r="542" spans="1:28" x14ac:dyDescent="0.25">
      <c r="A542" t="s">
        <v>293</v>
      </c>
      <c r="B542">
        <v>-121.968727</v>
      </c>
      <c r="C542">
        <v>37.445256999999998</v>
      </c>
      <c r="D542" t="s">
        <v>7</v>
      </c>
      <c r="E542" s="6" t="s">
        <v>294</v>
      </c>
      <c r="F542" s="5" t="str">
        <f t="shared" si="16"/>
        <v>T1</v>
      </c>
      <c r="G542">
        <f t="shared" si="17"/>
        <v>20</v>
      </c>
      <c r="H542">
        <v>1</v>
      </c>
      <c r="I542">
        <v>0</v>
      </c>
      <c r="J542">
        <v>0</v>
      </c>
      <c r="K542">
        <v>0</v>
      </c>
      <c r="M542" s="5"/>
      <c r="N542" s="5"/>
      <c r="O542" s="5"/>
      <c r="P542" s="5"/>
      <c r="Q542" s="5"/>
      <c r="T542">
        <f>SUM(H542:H548)/COUNTA(H542:H548)</f>
        <v>0.42857142857142855</v>
      </c>
      <c r="U542">
        <f>SUM(I542:I548)/COUNTA(I542:I548)</f>
        <v>0.2857142857142857</v>
      </c>
      <c r="V542">
        <f>SUM(J542:J548)/COUNTA(J542:J548)</f>
        <v>0.42857142857142855</v>
      </c>
      <c r="W542">
        <f>SUM(K542:K548)/COUNTA(K542:K548)</f>
        <v>0.14285714285714285</v>
      </c>
      <c r="X542" t="s">
        <v>663</v>
      </c>
      <c r="Y542" s="6" t="e">
        <f>AVERAGE(M542:M548)</f>
        <v>#DIV/0!</v>
      </c>
      <c r="Z542">
        <v>0</v>
      </c>
      <c r="AA542">
        <v>0</v>
      </c>
      <c r="AB542" t="e">
        <f>SUM(P542:P548)/COUNTA(P542:P549)</f>
        <v>#DIV/0!</v>
      </c>
    </row>
    <row r="543" spans="1:28" x14ac:dyDescent="0.25">
      <c r="A543" t="s">
        <v>293</v>
      </c>
      <c r="B543">
        <v>-121.968501</v>
      </c>
      <c r="C543">
        <v>37.445261000000002</v>
      </c>
      <c r="D543" t="s">
        <v>7</v>
      </c>
      <c r="E543" s="6" t="s">
        <v>295</v>
      </c>
      <c r="F543" s="5" t="str">
        <f t="shared" si="16"/>
        <v>T1</v>
      </c>
      <c r="G543">
        <f t="shared" si="17"/>
        <v>40</v>
      </c>
      <c r="H543">
        <v>0</v>
      </c>
      <c r="I543">
        <v>1</v>
      </c>
      <c r="J543">
        <v>1</v>
      </c>
      <c r="K543">
        <v>1</v>
      </c>
      <c r="M543" s="5"/>
      <c r="N543" s="5"/>
      <c r="O543" s="5"/>
      <c r="P543" s="5"/>
      <c r="Q543" s="5"/>
    </row>
    <row r="544" spans="1:28" x14ac:dyDescent="0.25">
      <c r="A544" t="s">
        <v>293</v>
      </c>
      <c r="B544">
        <v>-121.96827500000001</v>
      </c>
      <c r="C544">
        <v>37.445264999999999</v>
      </c>
      <c r="D544" t="s">
        <v>7</v>
      </c>
      <c r="E544" s="6" t="s">
        <v>296</v>
      </c>
      <c r="F544" s="5" t="str">
        <f t="shared" si="16"/>
        <v>T1</v>
      </c>
      <c r="G544">
        <f t="shared" si="17"/>
        <v>60</v>
      </c>
      <c r="H544">
        <v>0</v>
      </c>
      <c r="I544">
        <v>0</v>
      </c>
      <c r="J544">
        <v>0</v>
      </c>
      <c r="K544">
        <v>0</v>
      </c>
      <c r="M544" s="5"/>
      <c r="N544" s="5"/>
      <c r="O544" s="5"/>
      <c r="P544" s="5"/>
      <c r="Q544" s="5"/>
    </row>
    <row r="545" spans="1:28" x14ac:dyDescent="0.25">
      <c r="A545" t="s">
        <v>293</v>
      </c>
      <c r="B545">
        <v>-121.96804899999999</v>
      </c>
      <c r="C545">
        <v>37.445267999999999</v>
      </c>
      <c r="D545" t="s">
        <v>7</v>
      </c>
      <c r="E545" s="6" t="s">
        <v>297</v>
      </c>
      <c r="F545" s="5" t="str">
        <f t="shared" si="16"/>
        <v>T1</v>
      </c>
      <c r="G545">
        <f t="shared" si="17"/>
        <v>80</v>
      </c>
      <c r="H545">
        <v>1</v>
      </c>
      <c r="I545">
        <v>0</v>
      </c>
      <c r="J545">
        <v>0</v>
      </c>
      <c r="K545">
        <v>0</v>
      </c>
      <c r="M545" s="5"/>
      <c r="N545" s="5"/>
      <c r="O545" s="5"/>
      <c r="P545" s="5"/>
      <c r="Q545" s="5"/>
    </row>
    <row r="546" spans="1:28" x14ac:dyDescent="0.25">
      <c r="A546" t="s">
        <v>293</v>
      </c>
      <c r="B546">
        <v>-121.963471</v>
      </c>
      <c r="C546">
        <v>37.444000000000003</v>
      </c>
      <c r="D546" t="s">
        <v>7</v>
      </c>
      <c r="E546" s="6" t="s">
        <v>298</v>
      </c>
      <c r="F546" s="5" t="str">
        <f t="shared" si="16"/>
        <v>T2</v>
      </c>
      <c r="G546">
        <f t="shared" si="17"/>
        <v>20</v>
      </c>
      <c r="H546">
        <v>0</v>
      </c>
      <c r="I546">
        <v>0</v>
      </c>
      <c r="J546">
        <v>0</v>
      </c>
      <c r="K546">
        <v>0</v>
      </c>
      <c r="M546" s="5"/>
      <c r="N546" s="5"/>
      <c r="O546" s="5"/>
      <c r="P546" s="5"/>
      <c r="Q546" s="5"/>
    </row>
    <row r="547" spans="1:28" x14ac:dyDescent="0.25">
      <c r="A547" t="s">
        <v>293</v>
      </c>
      <c r="B547">
        <v>-121.96325899999999</v>
      </c>
      <c r="C547">
        <v>37.444063999999997</v>
      </c>
      <c r="D547" t="s">
        <v>7</v>
      </c>
      <c r="E547" s="6" t="s">
        <v>299</v>
      </c>
      <c r="F547" s="5" t="str">
        <f t="shared" si="16"/>
        <v>T2</v>
      </c>
      <c r="G547">
        <f t="shared" si="17"/>
        <v>40</v>
      </c>
      <c r="H547">
        <v>0</v>
      </c>
      <c r="I547">
        <v>1</v>
      </c>
      <c r="J547">
        <v>1</v>
      </c>
      <c r="K547">
        <v>0</v>
      </c>
      <c r="M547" s="5"/>
      <c r="N547" s="5"/>
      <c r="O547" s="5"/>
      <c r="P547" s="5"/>
      <c r="Q547" s="5"/>
    </row>
    <row r="548" spans="1:28" x14ac:dyDescent="0.25">
      <c r="A548" t="s">
        <v>293</v>
      </c>
      <c r="B548">
        <v>-121.963048</v>
      </c>
      <c r="C548">
        <v>37.444128999999997</v>
      </c>
      <c r="D548" t="s">
        <v>7</v>
      </c>
      <c r="E548" s="6" t="s">
        <v>300</v>
      </c>
      <c r="F548" s="5" t="str">
        <f t="shared" si="16"/>
        <v>T2</v>
      </c>
      <c r="G548">
        <f t="shared" si="17"/>
        <v>60</v>
      </c>
      <c r="H548">
        <v>1</v>
      </c>
      <c r="I548">
        <v>0</v>
      </c>
      <c r="J548">
        <v>1</v>
      </c>
      <c r="K548">
        <v>0</v>
      </c>
      <c r="M548" s="5"/>
      <c r="N548" s="5"/>
      <c r="O548" s="5"/>
      <c r="P548" s="5"/>
      <c r="Q548" s="5"/>
    </row>
    <row r="549" spans="1:28" x14ac:dyDescent="0.25">
      <c r="A549" t="s">
        <v>301</v>
      </c>
      <c r="B549">
        <v>-122.290904</v>
      </c>
      <c r="C549">
        <v>37.571181000000003</v>
      </c>
      <c r="D549" t="s">
        <v>70</v>
      </c>
      <c r="E549" s="6" t="s">
        <v>756</v>
      </c>
      <c r="F549" s="5" t="str">
        <f t="shared" si="16"/>
        <v>T1</v>
      </c>
      <c r="G549">
        <f t="shared" si="17"/>
        <v>20</v>
      </c>
      <c r="H549">
        <v>0</v>
      </c>
      <c r="I549">
        <v>0</v>
      </c>
      <c r="J549">
        <v>1</v>
      </c>
      <c r="K549">
        <v>0</v>
      </c>
      <c r="M549" s="5"/>
      <c r="N549" s="5"/>
      <c r="O549" s="5"/>
      <c r="P549" s="5"/>
      <c r="Q549" s="5"/>
      <c r="R549" t="s">
        <v>133</v>
      </c>
      <c r="T549">
        <f>SUM(H549:H568)/COUNTA(H549:H568)</f>
        <v>0</v>
      </c>
      <c r="U549">
        <f>SUM(I549:I568)/COUNTA(I549:I568)</f>
        <v>0</v>
      </c>
      <c r="V549">
        <f>SUM(J549:J568)/COUNTA(J549:J568)</f>
        <v>0.2</v>
      </c>
      <c r="W549">
        <f>SUM(K549:K568)/COUNTA(K549:K568)</f>
        <v>0</v>
      </c>
      <c r="X549" t="e">
        <f>SUM(L549:L568)/COUNTA(L549:L568)</f>
        <v>#DIV/0!</v>
      </c>
      <c r="Y549" s="6" t="s">
        <v>663</v>
      </c>
      <c r="Z549">
        <v>1</v>
      </c>
      <c r="AA549" t="s">
        <v>663</v>
      </c>
      <c r="AB549" t="s">
        <v>663</v>
      </c>
    </row>
    <row r="550" spans="1:28" x14ac:dyDescent="0.25">
      <c r="A550" t="s">
        <v>301</v>
      </c>
      <c r="B550">
        <v>-122.290767</v>
      </c>
      <c r="C550">
        <v>37.571334</v>
      </c>
      <c r="D550" t="s">
        <v>70</v>
      </c>
      <c r="E550" s="6" t="s">
        <v>832</v>
      </c>
      <c r="F550" s="5" t="str">
        <f t="shared" si="16"/>
        <v>T1</v>
      </c>
      <c r="G550">
        <f t="shared" si="17"/>
        <v>40</v>
      </c>
      <c r="H550">
        <v>0</v>
      </c>
      <c r="I550">
        <v>0</v>
      </c>
      <c r="J550">
        <v>1</v>
      </c>
      <c r="K550">
        <v>0</v>
      </c>
      <c r="M550" s="5"/>
      <c r="N550" s="5"/>
      <c r="O550" s="5"/>
      <c r="P550" s="5"/>
      <c r="Q550" s="5"/>
    </row>
    <row r="551" spans="1:28" x14ac:dyDescent="0.25">
      <c r="A551" t="s">
        <v>301</v>
      </c>
      <c r="B551">
        <v>-122.290604</v>
      </c>
      <c r="C551">
        <v>37.571469</v>
      </c>
      <c r="D551" t="s">
        <v>70</v>
      </c>
      <c r="E551" s="6" t="s">
        <v>1037</v>
      </c>
      <c r="F551" s="5" t="str">
        <f t="shared" si="16"/>
        <v>T1</v>
      </c>
      <c r="G551">
        <f t="shared" si="17"/>
        <v>60</v>
      </c>
      <c r="H551">
        <v>0</v>
      </c>
      <c r="I551">
        <v>0</v>
      </c>
      <c r="J551">
        <v>0</v>
      </c>
      <c r="K551">
        <v>0</v>
      </c>
      <c r="M551" s="5"/>
      <c r="N551" s="5"/>
      <c r="O551" s="5"/>
      <c r="P551" s="5"/>
      <c r="Q551" s="5"/>
      <c r="R551" t="s">
        <v>73</v>
      </c>
    </row>
    <row r="552" spans="1:28" x14ac:dyDescent="0.25">
      <c r="A552" t="s">
        <v>301</v>
      </c>
      <c r="B552">
        <v>-122.290457</v>
      </c>
      <c r="C552">
        <v>37.571615999999999</v>
      </c>
      <c r="D552" t="s">
        <v>70</v>
      </c>
      <c r="E552" s="6" t="s">
        <v>1038</v>
      </c>
      <c r="F552" s="5" t="str">
        <f t="shared" si="16"/>
        <v>T1</v>
      </c>
      <c r="G552">
        <f t="shared" si="17"/>
        <v>80</v>
      </c>
      <c r="H552">
        <v>0</v>
      </c>
      <c r="I552">
        <v>0</v>
      </c>
      <c r="J552">
        <v>0</v>
      </c>
      <c r="K552">
        <v>0</v>
      </c>
      <c r="M552" s="5"/>
      <c r="N552" s="5"/>
      <c r="O552" s="5"/>
      <c r="P552" s="5"/>
      <c r="Q552" s="5"/>
      <c r="R552" t="s">
        <v>73</v>
      </c>
    </row>
    <row r="553" spans="1:28" x14ac:dyDescent="0.25">
      <c r="A553" t="s">
        <v>301</v>
      </c>
      <c r="B553">
        <v>-122.290316</v>
      </c>
      <c r="C553">
        <v>37.571764999999999</v>
      </c>
      <c r="D553" t="s">
        <v>70</v>
      </c>
      <c r="E553" s="6" t="s">
        <v>1039</v>
      </c>
      <c r="F553" s="5" t="str">
        <f t="shared" si="16"/>
        <v>T1</v>
      </c>
      <c r="G553">
        <f t="shared" si="17"/>
        <v>100</v>
      </c>
      <c r="H553">
        <v>0</v>
      </c>
      <c r="I553">
        <v>0</v>
      </c>
      <c r="J553">
        <v>0</v>
      </c>
      <c r="K553">
        <v>0</v>
      </c>
      <c r="M553" s="5"/>
      <c r="N553" s="5"/>
      <c r="O553" s="5"/>
      <c r="P553" s="5"/>
      <c r="Q553" s="5"/>
      <c r="R553" t="s">
        <v>73</v>
      </c>
    </row>
    <row r="554" spans="1:28" x14ac:dyDescent="0.25">
      <c r="A554" t="s">
        <v>301</v>
      </c>
      <c r="B554">
        <v>-122.290188</v>
      </c>
      <c r="C554">
        <v>37.571900999999997</v>
      </c>
      <c r="D554" t="s">
        <v>70</v>
      </c>
      <c r="E554" s="6" t="s">
        <v>1040</v>
      </c>
      <c r="F554" s="5" t="str">
        <f t="shared" si="16"/>
        <v>T1</v>
      </c>
      <c r="G554">
        <f t="shared" si="17"/>
        <v>120</v>
      </c>
      <c r="H554">
        <v>0</v>
      </c>
      <c r="I554">
        <v>0</v>
      </c>
      <c r="J554">
        <v>0</v>
      </c>
      <c r="K554">
        <v>0</v>
      </c>
      <c r="M554" s="5"/>
      <c r="N554" s="5"/>
      <c r="O554" s="5"/>
      <c r="P554" s="5"/>
      <c r="Q554" s="5"/>
      <c r="R554" t="s">
        <v>71</v>
      </c>
    </row>
    <row r="555" spans="1:28" x14ac:dyDescent="0.25">
      <c r="A555" t="s">
        <v>301</v>
      </c>
      <c r="B555">
        <v>-122.29004500000001</v>
      </c>
      <c r="C555">
        <v>37.572040999999999</v>
      </c>
      <c r="D555" t="s">
        <v>70</v>
      </c>
      <c r="E555" s="6" t="s">
        <v>1041</v>
      </c>
      <c r="F555" s="5" t="str">
        <f t="shared" si="16"/>
        <v>T1</v>
      </c>
      <c r="G555">
        <f t="shared" si="17"/>
        <v>140</v>
      </c>
      <c r="H555">
        <v>0</v>
      </c>
      <c r="I555">
        <v>0</v>
      </c>
      <c r="J555">
        <v>0</v>
      </c>
      <c r="K555">
        <v>0</v>
      </c>
      <c r="M555" s="5"/>
      <c r="N555" s="5"/>
      <c r="O555" s="5"/>
      <c r="P555" s="5"/>
      <c r="Q555" s="5"/>
      <c r="R555" t="s">
        <v>73</v>
      </c>
    </row>
    <row r="556" spans="1:28" x14ac:dyDescent="0.25">
      <c r="A556" t="s">
        <v>301</v>
      </c>
      <c r="B556">
        <v>-122.289851</v>
      </c>
      <c r="C556">
        <v>37.572144999999999</v>
      </c>
      <c r="D556" t="s">
        <v>70</v>
      </c>
      <c r="E556" s="6" t="s">
        <v>1042</v>
      </c>
      <c r="F556" s="5" t="str">
        <f t="shared" si="16"/>
        <v>T1</v>
      </c>
      <c r="G556">
        <f t="shared" si="17"/>
        <v>160</v>
      </c>
      <c r="H556">
        <v>0</v>
      </c>
      <c r="I556">
        <v>0</v>
      </c>
      <c r="J556">
        <v>0</v>
      </c>
      <c r="K556">
        <v>0</v>
      </c>
      <c r="M556" s="5"/>
      <c r="N556" s="5"/>
      <c r="O556" s="5"/>
      <c r="P556" s="5"/>
      <c r="Q556" s="5"/>
      <c r="R556" t="s">
        <v>73</v>
      </c>
    </row>
    <row r="557" spans="1:28" x14ac:dyDescent="0.25">
      <c r="A557" t="s">
        <v>301</v>
      </c>
      <c r="B557">
        <v>-122.28968500000001</v>
      </c>
      <c r="C557">
        <v>37.572273000000003</v>
      </c>
      <c r="D557" t="s">
        <v>70</v>
      </c>
      <c r="E557" s="6" t="s">
        <v>1043</v>
      </c>
      <c r="F557" s="5" t="str">
        <f t="shared" si="16"/>
        <v>T1</v>
      </c>
      <c r="G557">
        <f t="shared" si="17"/>
        <v>180</v>
      </c>
      <c r="H557">
        <v>0</v>
      </c>
      <c r="I557">
        <v>0</v>
      </c>
      <c r="J557">
        <v>0</v>
      </c>
      <c r="K557">
        <v>0</v>
      </c>
      <c r="M557" s="5"/>
      <c r="N557" s="5"/>
      <c r="O557" s="5"/>
      <c r="P557" s="5"/>
      <c r="Q557" s="5"/>
      <c r="R557" t="s">
        <v>73</v>
      </c>
    </row>
    <row r="558" spans="1:28" x14ac:dyDescent="0.25">
      <c r="A558" t="s">
        <v>301</v>
      </c>
      <c r="B558">
        <v>-122.289541</v>
      </c>
      <c r="C558">
        <v>37.572426</v>
      </c>
      <c r="D558" t="s">
        <v>70</v>
      </c>
      <c r="E558" s="6" t="s">
        <v>757</v>
      </c>
      <c r="F558" s="5" t="str">
        <f t="shared" si="16"/>
        <v>T1</v>
      </c>
      <c r="G558">
        <f t="shared" si="17"/>
        <v>200</v>
      </c>
      <c r="H558">
        <v>0</v>
      </c>
      <c r="I558">
        <v>0</v>
      </c>
      <c r="J558">
        <v>0</v>
      </c>
      <c r="K558">
        <v>0</v>
      </c>
      <c r="M558" s="5"/>
      <c r="N558" s="5"/>
      <c r="O558" s="5"/>
      <c r="P558" s="5"/>
      <c r="Q558" s="5"/>
      <c r="R558" t="s">
        <v>73</v>
      </c>
    </row>
    <row r="559" spans="1:28" x14ac:dyDescent="0.25">
      <c r="A559" t="s">
        <v>301</v>
      </c>
      <c r="B559">
        <v>-122.289524</v>
      </c>
      <c r="C559">
        <v>37.572771000000003</v>
      </c>
      <c r="D559" t="s">
        <v>70</v>
      </c>
      <c r="E559" s="6" t="s">
        <v>758</v>
      </c>
      <c r="F559" s="5" t="str">
        <f t="shared" si="16"/>
        <v>T2</v>
      </c>
      <c r="G559">
        <f t="shared" si="17"/>
        <v>20</v>
      </c>
      <c r="H559">
        <v>0</v>
      </c>
      <c r="I559">
        <v>0</v>
      </c>
      <c r="J559">
        <v>1</v>
      </c>
      <c r="K559">
        <v>0</v>
      </c>
      <c r="M559" s="5"/>
      <c r="N559" s="5"/>
      <c r="O559" s="5"/>
      <c r="P559" s="5"/>
      <c r="Q559" s="5"/>
    </row>
    <row r="560" spans="1:28" x14ac:dyDescent="0.25">
      <c r="A560" t="s">
        <v>301</v>
      </c>
      <c r="B560">
        <v>-122.289473</v>
      </c>
      <c r="C560">
        <v>37.572592999999998</v>
      </c>
      <c r="D560" t="s">
        <v>70</v>
      </c>
      <c r="E560" s="6" t="s">
        <v>833</v>
      </c>
      <c r="F560" s="5" t="str">
        <f t="shared" si="16"/>
        <v>T2</v>
      </c>
      <c r="G560">
        <f t="shared" si="17"/>
        <v>40</v>
      </c>
      <c r="H560">
        <v>0</v>
      </c>
      <c r="I560">
        <v>0</v>
      </c>
      <c r="J560">
        <v>0</v>
      </c>
      <c r="K560">
        <v>0</v>
      </c>
      <c r="M560" s="5"/>
      <c r="N560" s="5"/>
      <c r="O560" s="5"/>
      <c r="P560" s="5"/>
      <c r="Q560" s="5"/>
      <c r="R560" t="s">
        <v>71</v>
      </c>
    </row>
    <row r="561" spans="1:28" x14ac:dyDescent="0.25">
      <c r="A561" t="s">
        <v>301</v>
      </c>
      <c r="B561">
        <v>-122.28941</v>
      </c>
      <c r="C561">
        <v>37.572423000000001</v>
      </c>
      <c r="D561" t="s">
        <v>70</v>
      </c>
      <c r="E561" s="6" t="s">
        <v>1044</v>
      </c>
      <c r="F561" s="5" t="str">
        <f t="shared" si="16"/>
        <v>T2</v>
      </c>
      <c r="G561">
        <f t="shared" si="17"/>
        <v>60</v>
      </c>
      <c r="H561">
        <v>0</v>
      </c>
      <c r="I561">
        <v>0</v>
      </c>
      <c r="J561">
        <v>1</v>
      </c>
      <c r="K561">
        <v>0</v>
      </c>
      <c r="M561" s="5"/>
      <c r="N561" s="5"/>
      <c r="O561" s="5"/>
      <c r="P561" s="5"/>
      <c r="Q561" s="5"/>
    </row>
    <row r="562" spans="1:28" x14ac:dyDescent="0.25">
      <c r="A562" t="s">
        <v>301</v>
      </c>
      <c r="B562">
        <v>-122.289372</v>
      </c>
      <c r="C562">
        <v>37.572251999999999</v>
      </c>
      <c r="D562" t="s">
        <v>70</v>
      </c>
      <c r="E562" s="6" t="s">
        <v>1045</v>
      </c>
      <c r="F562" s="5" t="str">
        <f t="shared" si="16"/>
        <v>T2</v>
      </c>
      <c r="G562">
        <f t="shared" si="17"/>
        <v>80</v>
      </c>
      <c r="H562">
        <v>0</v>
      </c>
      <c r="I562">
        <v>0</v>
      </c>
      <c r="J562">
        <v>0</v>
      </c>
      <c r="K562">
        <v>0</v>
      </c>
      <c r="M562" s="5"/>
      <c r="N562" s="5"/>
      <c r="O562" s="5"/>
      <c r="P562" s="5"/>
      <c r="Q562" s="5"/>
      <c r="R562" t="s">
        <v>73</v>
      </c>
    </row>
    <row r="563" spans="1:28" x14ac:dyDescent="0.25">
      <c r="A563" t="s">
        <v>301</v>
      </c>
      <c r="B563">
        <v>-122.28932500000001</v>
      </c>
      <c r="C563">
        <v>37.572071999999999</v>
      </c>
      <c r="D563" t="s">
        <v>70</v>
      </c>
      <c r="E563" s="6" t="s">
        <v>1046</v>
      </c>
      <c r="F563" s="5" t="str">
        <f t="shared" si="16"/>
        <v>T2</v>
      </c>
      <c r="G563">
        <f t="shared" si="17"/>
        <v>100</v>
      </c>
      <c r="H563">
        <v>0</v>
      </c>
      <c r="I563">
        <v>0</v>
      </c>
      <c r="J563">
        <v>0</v>
      </c>
      <c r="K563">
        <v>0</v>
      </c>
      <c r="M563" s="5"/>
      <c r="N563" s="5"/>
      <c r="O563" s="5"/>
      <c r="P563" s="5"/>
      <c r="Q563" s="5"/>
      <c r="R563" t="s">
        <v>73</v>
      </c>
    </row>
    <row r="564" spans="1:28" x14ac:dyDescent="0.25">
      <c r="A564" t="s">
        <v>301</v>
      </c>
      <c r="B564">
        <v>-122.289288</v>
      </c>
      <c r="C564">
        <v>37.571902999999999</v>
      </c>
      <c r="D564" t="s">
        <v>70</v>
      </c>
      <c r="E564" s="6" t="s">
        <v>1047</v>
      </c>
      <c r="F564" s="5" t="str">
        <f t="shared" si="16"/>
        <v>T2</v>
      </c>
      <c r="G564">
        <f t="shared" si="17"/>
        <v>120</v>
      </c>
      <c r="H564">
        <v>0</v>
      </c>
      <c r="I564">
        <v>0</v>
      </c>
      <c r="J564">
        <v>0</v>
      </c>
      <c r="K564">
        <v>0</v>
      </c>
      <c r="M564" s="5"/>
      <c r="N564" s="5"/>
      <c r="O564" s="5"/>
      <c r="P564" s="5"/>
      <c r="Q564" s="5"/>
      <c r="R564" t="s">
        <v>73</v>
      </c>
    </row>
    <row r="565" spans="1:28" x14ac:dyDescent="0.25">
      <c r="A565" t="s">
        <v>301</v>
      </c>
      <c r="B565">
        <v>-122.28925700000001</v>
      </c>
      <c r="C565">
        <v>37.571736000000001</v>
      </c>
      <c r="D565" t="s">
        <v>70</v>
      </c>
      <c r="E565" s="6" t="s">
        <v>1048</v>
      </c>
      <c r="F565" s="5" t="str">
        <f t="shared" si="16"/>
        <v>T2</v>
      </c>
      <c r="G565">
        <f t="shared" si="17"/>
        <v>140</v>
      </c>
      <c r="H565">
        <v>0</v>
      </c>
      <c r="I565">
        <v>0</v>
      </c>
      <c r="J565">
        <v>0</v>
      </c>
      <c r="K565">
        <v>0</v>
      </c>
      <c r="M565" s="5"/>
      <c r="N565" s="5"/>
      <c r="O565" s="5"/>
      <c r="P565" s="5"/>
      <c r="Q565" s="5"/>
      <c r="R565" t="s">
        <v>71</v>
      </c>
    </row>
    <row r="566" spans="1:28" x14ac:dyDescent="0.25">
      <c r="A566" t="s">
        <v>301</v>
      </c>
      <c r="B566">
        <v>-122.289247</v>
      </c>
      <c r="C566">
        <v>37.571559999999998</v>
      </c>
      <c r="D566" t="s">
        <v>70</v>
      </c>
      <c r="E566" s="6" t="s">
        <v>1049</v>
      </c>
      <c r="F566" s="5" t="str">
        <f t="shared" si="16"/>
        <v>T2</v>
      </c>
      <c r="G566">
        <f t="shared" si="17"/>
        <v>160</v>
      </c>
      <c r="H566">
        <v>0</v>
      </c>
      <c r="I566">
        <v>0</v>
      </c>
      <c r="J566">
        <v>0</v>
      </c>
      <c r="K566">
        <v>0</v>
      </c>
      <c r="M566" s="5"/>
      <c r="N566" s="5"/>
      <c r="O566" s="5"/>
      <c r="P566" s="5"/>
      <c r="Q566" s="5"/>
      <c r="R566" t="s">
        <v>73</v>
      </c>
    </row>
    <row r="567" spans="1:28" x14ac:dyDescent="0.25">
      <c r="A567" t="s">
        <v>301</v>
      </c>
      <c r="B567">
        <v>-122.28924000000001</v>
      </c>
      <c r="C567">
        <v>37.571384000000002</v>
      </c>
      <c r="D567" t="s">
        <v>70</v>
      </c>
      <c r="E567" s="6" t="s">
        <v>1050</v>
      </c>
      <c r="F567" s="5" t="str">
        <f t="shared" si="16"/>
        <v>T2</v>
      </c>
      <c r="G567">
        <f t="shared" si="17"/>
        <v>180</v>
      </c>
      <c r="H567">
        <v>0</v>
      </c>
      <c r="I567">
        <v>0</v>
      </c>
      <c r="J567">
        <v>0</v>
      </c>
      <c r="K567">
        <v>0</v>
      </c>
      <c r="M567" s="5"/>
      <c r="N567" s="5"/>
      <c r="O567" s="5"/>
      <c r="P567" s="5"/>
      <c r="Q567" s="5"/>
      <c r="R567" t="s">
        <v>73</v>
      </c>
    </row>
    <row r="568" spans="1:28" x14ac:dyDescent="0.25">
      <c r="A568" t="s">
        <v>301</v>
      </c>
      <c r="B568">
        <v>-122.289185</v>
      </c>
      <c r="C568">
        <v>37.571199999999997</v>
      </c>
      <c r="D568" t="s">
        <v>70</v>
      </c>
      <c r="E568" s="6" t="s">
        <v>759</v>
      </c>
      <c r="F568" s="5" t="str">
        <f t="shared" si="16"/>
        <v>T2</v>
      </c>
      <c r="G568">
        <f t="shared" si="17"/>
        <v>200</v>
      </c>
      <c r="H568">
        <v>0</v>
      </c>
      <c r="I568">
        <v>0</v>
      </c>
      <c r="J568">
        <v>0</v>
      </c>
      <c r="K568">
        <v>0</v>
      </c>
      <c r="M568" s="5"/>
      <c r="N568" s="5"/>
      <c r="O568" s="5"/>
      <c r="P568" s="5"/>
      <c r="Q568" s="5"/>
      <c r="R568" t="s">
        <v>73</v>
      </c>
    </row>
    <row r="569" spans="1:28" x14ac:dyDescent="0.25">
      <c r="A569" t="s">
        <v>302</v>
      </c>
      <c r="B569">
        <v>-122.50114499999999</v>
      </c>
      <c r="C569">
        <v>37.925939999999997</v>
      </c>
      <c r="D569" t="s">
        <v>7</v>
      </c>
      <c r="E569" s="6" t="s">
        <v>303</v>
      </c>
      <c r="F569" s="5" t="str">
        <f t="shared" si="16"/>
        <v>T1</v>
      </c>
      <c r="G569">
        <f t="shared" si="17"/>
        <v>20</v>
      </c>
      <c r="H569">
        <v>0</v>
      </c>
      <c r="I569">
        <v>1</v>
      </c>
      <c r="J569">
        <v>1</v>
      </c>
      <c r="K569">
        <v>0</v>
      </c>
      <c r="M569" s="5"/>
      <c r="N569" s="5"/>
      <c r="O569" s="5"/>
      <c r="P569" s="5"/>
      <c r="Q569" s="5"/>
      <c r="T569">
        <f>SUM(H569:H573)/COUNTA(H569:H573)</f>
        <v>0</v>
      </c>
      <c r="U569">
        <f>SUM(I569:I573)/COUNTA(I569:I573)</f>
        <v>0.8</v>
      </c>
      <c r="V569">
        <f>SUM(J569:J573)/COUNTA(J569:J573)</f>
        <v>1</v>
      </c>
      <c r="W569">
        <f>SUM(K569:K573)/COUNTA(K569:K573)</f>
        <v>0</v>
      </c>
      <c r="X569" t="s">
        <v>663</v>
      </c>
      <c r="Y569" s="6" t="e">
        <f>AVERAGE(M569:M573)</f>
        <v>#DIV/0!</v>
      </c>
      <c r="Z569">
        <v>1</v>
      </c>
      <c r="AA569" t="e">
        <f>SUM(Q569:Q573)/COUNTA(Q569:Q573)</f>
        <v>#DIV/0!</v>
      </c>
      <c r="AB569" t="e">
        <f>SUM(P569:P573)/COUNTA(P569:P573)</f>
        <v>#DIV/0!</v>
      </c>
    </row>
    <row r="570" spans="1:28" x14ac:dyDescent="0.25">
      <c r="A570" t="s">
        <v>302</v>
      </c>
      <c r="B570">
        <v>-122.501364</v>
      </c>
      <c r="C570">
        <v>37.925991000000003</v>
      </c>
      <c r="D570" t="s">
        <v>7</v>
      </c>
      <c r="E570" s="6" t="s">
        <v>304</v>
      </c>
      <c r="F570" s="5" t="str">
        <f t="shared" si="16"/>
        <v>T1</v>
      </c>
      <c r="G570">
        <f t="shared" si="17"/>
        <v>40</v>
      </c>
      <c r="H570">
        <v>0</v>
      </c>
      <c r="I570">
        <v>0</v>
      </c>
      <c r="J570">
        <v>1</v>
      </c>
      <c r="K570">
        <v>0</v>
      </c>
      <c r="M570" s="5"/>
      <c r="N570" s="5"/>
      <c r="O570" s="5"/>
      <c r="P570" s="5"/>
      <c r="Q570" s="5"/>
    </row>
    <row r="571" spans="1:28" x14ac:dyDescent="0.25">
      <c r="A571" t="s">
        <v>302</v>
      </c>
      <c r="B571">
        <v>-122.502816</v>
      </c>
      <c r="C571">
        <v>37.924940999999997</v>
      </c>
      <c r="D571" t="s">
        <v>7</v>
      </c>
      <c r="E571" s="6" t="s">
        <v>305</v>
      </c>
      <c r="F571" s="5" t="str">
        <f t="shared" si="16"/>
        <v>T2</v>
      </c>
      <c r="G571">
        <f t="shared" si="17"/>
        <v>20</v>
      </c>
      <c r="H571">
        <v>0</v>
      </c>
      <c r="I571">
        <v>1</v>
      </c>
      <c r="J571">
        <v>1</v>
      </c>
      <c r="K571">
        <v>0</v>
      </c>
      <c r="M571" s="5"/>
      <c r="N571" s="5"/>
      <c r="O571" s="5"/>
      <c r="P571" s="5"/>
      <c r="Q571" s="5"/>
    </row>
    <row r="572" spans="1:28" x14ac:dyDescent="0.25">
      <c r="A572" t="s">
        <v>302</v>
      </c>
      <c r="B572">
        <v>-122.502871</v>
      </c>
      <c r="C572">
        <v>37.925116000000003</v>
      </c>
      <c r="D572" t="s">
        <v>7</v>
      </c>
      <c r="E572" s="6" t="s">
        <v>306</v>
      </c>
      <c r="F572" s="5" t="str">
        <f t="shared" si="16"/>
        <v>T2</v>
      </c>
      <c r="G572">
        <f t="shared" si="17"/>
        <v>40</v>
      </c>
      <c r="H572">
        <v>0</v>
      </c>
      <c r="I572">
        <v>1</v>
      </c>
      <c r="J572">
        <v>1</v>
      </c>
      <c r="K572">
        <v>0</v>
      </c>
      <c r="M572" s="5"/>
      <c r="N572" s="5"/>
      <c r="O572" s="5"/>
      <c r="P572" s="5"/>
      <c r="Q572" s="5"/>
    </row>
    <row r="573" spans="1:28" x14ac:dyDescent="0.25">
      <c r="A573" t="s">
        <v>302</v>
      </c>
      <c r="B573">
        <v>-122.502926</v>
      </c>
      <c r="C573">
        <v>37.925289999999997</v>
      </c>
      <c r="D573" t="s">
        <v>7</v>
      </c>
      <c r="E573" s="6" t="s">
        <v>307</v>
      </c>
      <c r="F573" s="5" t="str">
        <f t="shared" si="16"/>
        <v>T2</v>
      </c>
      <c r="G573">
        <f t="shared" si="17"/>
        <v>60</v>
      </c>
      <c r="H573">
        <v>0</v>
      </c>
      <c r="I573">
        <v>1</v>
      </c>
      <c r="J573">
        <v>1</v>
      </c>
      <c r="K573">
        <v>0</v>
      </c>
      <c r="M573" s="5"/>
      <c r="N573" s="5"/>
      <c r="O573" s="5"/>
      <c r="P573" s="5"/>
      <c r="Q573" s="5"/>
    </row>
    <row r="574" spans="1:28" x14ac:dyDescent="0.25">
      <c r="A574" t="s">
        <v>308</v>
      </c>
      <c r="B574">
        <v>-122.142116</v>
      </c>
      <c r="C574">
        <v>38.022078999999998</v>
      </c>
      <c r="D574" t="s">
        <v>7</v>
      </c>
      <c r="E574" s="6" t="s">
        <v>314</v>
      </c>
      <c r="F574" s="5" t="str">
        <f t="shared" si="16"/>
        <v>T1</v>
      </c>
      <c r="G574">
        <f t="shared" si="17"/>
        <v>20</v>
      </c>
      <c r="H574">
        <v>0</v>
      </c>
      <c r="I574">
        <v>0</v>
      </c>
      <c r="J574">
        <v>0</v>
      </c>
      <c r="K574">
        <v>0</v>
      </c>
      <c r="M574" s="5"/>
      <c r="N574" s="5"/>
      <c r="O574" s="5"/>
      <c r="P574" s="5"/>
      <c r="Q574" s="5"/>
    </row>
    <row r="575" spans="1:28" x14ac:dyDescent="0.25">
      <c r="A575" t="s">
        <v>308</v>
      </c>
      <c r="B575">
        <v>-122.14208000000001</v>
      </c>
      <c r="C575">
        <v>38.022257000000003</v>
      </c>
      <c r="D575" t="s">
        <v>7</v>
      </c>
      <c r="E575" s="6" t="s">
        <v>315</v>
      </c>
      <c r="F575" s="5" t="str">
        <f t="shared" si="16"/>
        <v>T1</v>
      </c>
      <c r="G575">
        <f t="shared" si="17"/>
        <v>40</v>
      </c>
      <c r="H575">
        <v>0</v>
      </c>
      <c r="I575">
        <v>0</v>
      </c>
      <c r="J575">
        <v>0</v>
      </c>
      <c r="K575">
        <v>0</v>
      </c>
      <c r="M575" s="5"/>
      <c r="N575" s="5"/>
      <c r="O575" s="5"/>
      <c r="P575" s="5"/>
      <c r="Q575" s="5"/>
    </row>
    <row r="576" spans="1:28" x14ac:dyDescent="0.25">
      <c r="A576" t="s">
        <v>308</v>
      </c>
      <c r="B576">
        <v>-122.142045</v>
      </c>
      <c r="C576">
        <v>38.022435000000002</v>
      </c>
      <c r="D576" t="s">
        <v>7</v>
      </c>
      <c r="E576" s="6" t="s">
        <v>316</v>
      </c>
      <c r="F576" s="5" t="str">
        <f t="shared" si="16"/>
        <v>T1</v>
      </c>
      <c r="G576">
        <f t="shared" si="17"/>
        <v>60</v>
      </c>
      <c r="H576">
        <v>0</v>
      </c>
      <c r="I576">
        <v>0</v>
      </c>
      <c r="J576">
        <v>0</v>
      </c>
      <c r="K576">
        <v>0</v>
      </c>
      <c r="M576" s="5"/>
      <c r="N576" s="5"/>
      <c r="O576" s="5"/>
      <c r="P576" s="5"/>
      <c r="Q576" s="5"/>
    </row>
    <row r="577" spans="1:28" x14ac:dyDescent="0.25">
      <c r="A577" t="s">
        <v>308</v>
      </c>
      <c r="B577">
        <v>-122.142009</v>
      </c>
      <c r="C577">
        <v>38.022613</v>
      </c>
      <c r="D577" t="s">
        <v>7</v>
      </c>
      <c r="E577" s="6" t="s">
        <v>317</v>
      </c>
      <c r="F577" s="5" t="str">
        <f t="shared" si="16"/>
        <v>T1</v>
      </c>
      <c r="G577">
        <f t="shared" si="17"/>
        <v>80</v>
      </c>
      <c r="H577">
        <v>0</v>
      </c>
      <c r="I577">
        <v>0</v>
      </c>
      <c r="J577">
        <v>0</v>
      </c>
      <c r="K577">
        <v>0</v>
      </c>
      <c r="M577" s="5"/>
      <c r="N577" s="5"/>
      <c r="O577" s="5"/>
      <c r="P577" s="5"/>
      <c r="Q577" s="5"/>
    </row>
    <row r="578" spans="1:28" x14ac:dyDescent="0.25">
      <c r="A578" t="s">
        <v>308</v>
      </c>
      <c r="B578">
        <v>-122.141974</v>
      </c>
      <c r="C578">
        <v>38.022790999999998</v>
      </c>
      <c r="D578" t="s">
        <v>7</v>
      </c>
      <c r="E578" s="6" t="s">
        <v>318</v>
      </c>
      <c r="F578" s="5" t="str">
        <f t="shared" ref="F578:F641" si="18">MID(E578,SEARCH("_",E578)+1,SEARCH("_",E578, SEARCH("_",E578)+1)-SEARCH("_",E578)-1)</f>
        <v>T1</v>
      </c>
      <c r="G578">
        <f t="shared" ref="G578:G641" si="19">_xlfn.TEXTAFTER(E578, "_",2)*1</f>
        <v>100</v>
      </c>
      <c r="H578">
        <v>0</v>
      </c>
      <c r="I578">
        <v>0</v>
      </c>
      <c r="J578">
        <v>0</v>
      </c>
      <c r="K578">
        <v>0</v>
      </c>
      <c r="M578" s="5"/>
      <c r="N578" s="5"/>
      <c r="O578" s="5"/>
      <c r="P578" s="5"/>
      <c r="Q578" s="5"/>
      <c r="T578">
        <f>SUM(H578:H593)/COUNTA(H578:H593)</f>
        <v>0.25</v>
      </c>
      <c r="U578">
        <f>SUM(I578:I593)/COUNTA(I578:I593)</f>
        <v>0</v>
      </c>
      <c r="V578">
        <f>SUM(J578:J593)/COUNTA(J578:J593)</f>
        <v>0.5625</v>
      </c>
      <c r="W578">
        <f>SUM(K578:K593)/COUNTA(K578:K593)</f>
        <v>0</v>
      </c>
      <c r="X578" t="s">
        <v>663</v>
      </c>
      <c r="Y578" s="6" t="e">
        <f>AVERAGE(M578:M593)</f>
        <v>#DIV/0!</v>
      </c>
      <c r="Z578" t="e">
        <f>SUM(N578:N593)/COUNTA(N578:N593)</f>
        <v>#DIV/0!</v>
      </c>
      <c r="AA578" t="e">
        <f>SUM(Q578:Q593)/COUNTA(Q578:Q593)</f>
        <v>#DIV/0!</v>
      </c>
      <c r="AB578" t="e">
        <f>SUM(P578:P593)/COUNTA(P578:P593)</f>
        <v>#DIV/0!</v>
      </c>
    </row>
    <row r="579" spans="1:28" x14ac:dyDescent="0.25">
      <c r="A579" t="s">
        <v>308</v>
      </c>
      <c r="B579">
        <v>-122.141938</v>
      </c>
      <c r="C579">
        <v>38.022969000000003</v>
      </c>
      <c r="D579" t="s">
        <v>7</v>
      </c>
      <c r="E579" s="6" t="s">
        <v>309</v>
      </c>
      <c r="F579" s="5" t="str">
        <f t="shared" si="18"/>
        <v>T1</v>
      </c>
      <c r="G579">
        <f t="shared" si="19"/>
        <v>120</v>
      </c>
      <c r="H579">
        <v>0</v>
      </c>
      <c r="I579">
        <v>0</v>
      </c>
      <c r="J579">
        <v>0</v>
      </c>
      <c r="K579">
        <v>0</v>
      </c>
      <c r="M579" s="5"/>
      <c r="N579" s="5"/>
      <c r="O579" s="5"/>
      <c r="P579" s="5"/>
      <c r="Q579" s="5"/>
    </row>
    <row r="580" spans="1:28" x14ac:dyDescent="0.25">
      <c r="A580" t="s">
        <v>308</v>
      </c>
      <c r="B580">
        <v>-122.141903</v>
      </c>
      <c r="C580">
        <v>38.023147000000002</v>
      </c>
      <c r="D580" t="s">
        <v>7</v>
      </c>
      <c r="E580" s="6" t="s">
        <v>310</v>
      </c>
      <c r="F580" s="5" t="str">
        <f t="shared" si="18"/>
        <v>T1</v>
      </c>
      <c r="G580">
        <f t="shared" si="19"/>
        <v>140</v>
      </c>
      <c r="H580">
        <v>0</v>
      </c>
      <c r="I580">
        <v>0</v>
      </c>
      <c r="J580">
        <v>0</v>
      </c>
      <c r="K580">
        <v>0</v>
      </c>
      <c r="M580" s="5"/>
      <c r="N580" s="5"/>
      <c r="O580" s="5"/>
      <c r="P580" s="5"/>
      <c r="Q580" s="5"/>
    </row>
    <row r="581" spans="1:28" x14ac:dyDescent="0.25">
      <c r="A581" t="s">
        <v>308</v>
      </c>
      <c r="B581">
        <v>-122.141867</v>
      </c>
      <c r="C581">
        <v>38.023325</v>
      </c>
      <c r="D581" t="s">
        <v>7</v>
      </c>
      <c r="E581" s="6" t="s">
        <v>311</v>
      </c>
      <c r="F581" s="5" t="str">
        <f t="shared" si="18"/>
        <v>T1</v>
      </c>
      <c r="G581">
        <f t="shared" si="19"/>
        <v>160</v>
      </c>
      <c r="H581">
        <v>0</v>
      </c>
      <c r="I581">
        <v>0</v>
      </c>
      <c r="J581">
        <v>0</v>
      </c>
      <c r="K581">
        <v>0</v>
      </c>
      <c r="M581" s="5"/>
      <c r="N581" s="5"/>
      <c r="O581" s="5"/>
      <c r="P581" s="5"/>
      <c r="Q581" s="5"/>
    </row>
    <row r="582" spans="1:28" x14ac:dyDescent="0.25">
      <c r="A582" t="s">
        <v>308</v>
      </c>
      <c r="B582">
        <v>-122.139832</v>
      </c>
      <c r="C582">
        <v>38.023778999999998</v>
      </c>
      <c r="D582" t="s">
        <v>7</v>
      </c>
      <c r="E582" s="6" t="s">
        <v>319</v>
      </c>
      <c r="F582" s="5" t="str">
        <f t="shared" si="18"/>
        <v>T2</v>
      </c>
      <c r="G582">
        <f t="shared" si="19"/>
        <v>20</v>
      </c>
      <c r="H582">
        <v>1</v>
      </c>
      <c r="I582">
        <v>0</v>
      </c>
      <c r="J582">
        <v>1</v>
      </c>
      <c r="K582">
        <v>0</v>
      </c>
      <c r="M582" s="5"/>
      <c r="N582" s="5"/>
      <c r="O582" s="5"/>
      <c r="P582" s="5"/>
      <c r="Q582" s="5"/>
    </row>
    <row r="583" spans="1:28" x14ac:dyDescent="0.25">
      <c r="A583" t="s">
        <v>308</v>
      </c>
      <c r="B583">
        <v>-122.14005299999999</v>
      </c>
      <c r="C583">
        <v>38.023823</v>
      </c>
      <c r="D583" t="s">
        <v>7</v>
      </c>
      <c r="E583" s="6" t="s">
        <v>320</v>
      </c>
      <c r="F583" s="5" t="str">
        <f t="shared" si="18"/>
        <v>T2</v>
      </c>
      <c r="G583">
        <f t="shared" si="19"/>
        <v>40</v>
      </c>
      <c r="H583">
        <v>1</v>
      </c>
      <c r="I583">
        <v>0</v>
      </c>
      <c r="J583">
        <v>0</v>
      </c>
      <c r="K583">
        <v>0</v>
      </c>
      <c r="M583" s="5"/>
      <c r="N583" s="5"/>
      <c r="O583" s="5"/>
      <c r="P583" s="5"/>
      <c r="Q583" s="5"/>
    </row>
    <row r="584" spans="1:28" x14ac:dyDescent="0.25">
      <c r="A584" t="s">
        <v>308</v>
      </c>
      <c r="B584">
        <v>-122.14027299999999</v>
      </c>
      <c r="C584">
        <v>38.023868</v>
      </c>
      <c r="D584" t="s">
        <v>7</v>
      </c>
      <c r="E584" s="6" t="s">
        <v>321</v>
      </c>
      <c r="F584" s="5" t="str">
        <f t="shared" si="18"/>
        <v>T2</v>
      </c>
      <c r="G584">
        <f t="shared" si="19"/>
        <v>60</v>
      </c>
      <c r="H584">
        <v>0</v>
      </c>
      <c r="I584">
        <v>0</v>
      </c>
      <c r="J584">
        <v>1</v>
      </c>
      <c r="K584">
        <v>0</v>
      </c>
      <c r="M584" s="5"/>
      <c r="N584" s="5"/>
      <c r="O584" s="5"/>
      <c r="P584" s="5"/>
      <c r="Q584" s="5"/>
    </row>
    <row r="585" spans="1:28" x14ac:dyDescent="0.25">
      <c r="A585" t="s">
        <v>308</v>
      </c>
      <c r="B585">
        <v>-122.140494</v>
      </c>
      <c r="C585">
        <v>38.023913</v>
      </c>
      <c r="D585" t="s">
        <v>7</v>
      </c>
      <c r="E585" s="6" t="s">
        <v>322</v>
      </c>
      <c r="F585" s="5" t="str">
        <f t="shared" si="18"/>
        <v>T2</v>
      </c>
      <c r="G585">
        <f t="shared" si="19"/>
        <v>80</v>
      </c>
      <c r="H585">
        <v>0</v>
      </c>
      <c r="I585">
        <v>0</v>
      </c>
      <c r="J585">
        <v>1</v>
      </c>
      <c r="K585">
        <v>0</v>
      </c>
      <c r="M585" s="5"/>
      <c r="N585" s="5"/>
      <c r="O585" s="5"/>
      <c r="P585" s="5"/>
      <c r="Q585" s="5"/>
    </row>
    <row r="586" spans="1:28" x14ac:dyDescent="0.25">
      <c r="A586" t="s">
        <v>308</v>
      </c>
      <c r="B586">
        <v>-122.140715</v>
      </c>
      <c r="C586">
        <v>38.023958</v>
      </c>
      <c r="D586" t="s">
        <v>7</v>
      </c>
      <c r="E586" s="6" t="s">
        <v>323</v>
      </c>
      <c r="F586" s="5" t="str">
        <f t="shared" si="18"/>
        <v>T2</v>
      </c>
      <c r="G586">
        <f t="shared" si="19"/>
        <v>100</v>
      </c>
      <c r="H586">
        <v>0</v>
      </c>
      <c r="I586">
        <v>0</v>
      </c>
      <c r="J586">
        <v>0</v>
      </c>
      <c r="K586">
        <v>0</v>
      </c>
      <c r="M586" s="5"/>
      <c r="N586" s="5"/>
      <c r="O586" s="5"/>
      <c r="P586" s="5"/>
      <c r="Q586" s="5"/>
    </row>
    <row r="587" spans="1:28" x14ac:dyDescent="0.25">
      <c r="A587" t="s">
        <v>308</v>
      </c>
      <c r="B587">
        <v>-122.140935</v>
      </c>
      <c r="C587">
        <v>38.024002000000003</v>
      </c>
      <c r="D587" t="s">
        <v>7</v>
      </c>
      <c r="E587" s="6" t="s">
        <v>312</v>
      </c>
      <c r="F587" s="5" t="str">
        <f t="shared" si="18"/>
        <v>T2</v>
      </c>
      <c r="G587">
        <f t="shared" si="19"/>
        <v>120</v>
      </c>
      <c r="H587">
        <v>1</v>
      </c>
      <c r="I587">
        <v>0</v>
      </c>
      <c r="J587">
        <v>0</v>
      </c>
      <c r="K587">
        <v>0</v>
      </c>
      <c r="M587" s="5"/>
      <c r="N587" s="5"/>
      <c r="O587" s="5"/>
      <c r="P587" s="5"/>
      <c r="Q587" s="5"/>
    </row>
    <row r="588" spans="1:28" x14ac:dyDescent="0.25">
      <c r="A588" t="s">
        <v>308</v>
      </c>
      <c r="B588">
        <v>-122.141156</v>
      </c>
      <c r="C588">
        <v>38.024047000000003</v>
      </c>
      <c r="D588" t="s">
        <v>7</v>
      </c>
      <c r="E588" s="6" t="s">
        <v>324</v>
      </c>
      <c r="F588" s="5" t="str">
        <f t="shared" si="18"/>
        <v>T2</v>
      </c>
      <c r="G588">
        <f t="shared" si="19"/>
        <v>140</v>
      </c>
      <c r="H588">
        <v>1</v>
      </c>
      <c r="I588">
        <v>0</v>
      </c>
      <c r="J588">
        <v>1</v>
      </c>
      <c r="K588">
        <v>0</v>
      </c>
      <c r="M588" s="5"/>
      <c r="N588" s="5"/>
      <c r="O588" s="5"/>
      <c r="P588" s="5"/>
      <c r="Q588" s="5"/>
    </row>
    <row r="589" spans="1:28" x14ac:dyDescent="0.25">
      <c r="A589" t="s">
        <v>308</v>
      </c>
      <c r="B589">
        <v>-122.14137700000001</v>
      </c>
      <c r="C589">
        <v>38.024092000000003</v>
      </c>
      <c r="D589" t="s">
        <v>7</v>
      </c>
      <c r="E589" s="6" t="s">
        <v>313</v>
      </c>
      <c r="F589" s="5" t="str">
        <f t="shared" si="18"/>
        <v>T2</v>
      </c>
      <c r="G589">
        <f t="shared" si="19"/>
        <v>160</v>
      </c>
      <c r="H589">
        <v>0</v>
      </c>
      <c r="I589">
        <v>0</v>
      </c>
      <c r="J589">
        <v>1</v>
      </c>
      <c r="K589">
        <v>0</v>
      </c>
      <c r="M589" s="5"/>
      <c r="N589" s="5"/>
      <c r="O589" s="5"/>
      <c r="P589" s="5"/>
      <c r="Q589" s="5"/>
    </row>
    <row r="590" spans="1:28" x14ac:dyDescent="0.25">
      <c r="A590" t="s">
        <v>325</v>
      </c>
      <c r="B590">
        <v>-122.298186</v>
      </c>
      <c r="C590">
        <v>37.836906999999997</v>
      </c>
      <c r="D590" t="s">
        <v>7</v>
      </c>
      <c r="E590" s="6" t="s">
        <v>326</v>
      </c>
      <c r="F590" s="5" t="str">
        <f t="shared" si="18"/>
        <v>T1</v>
      </c>
      <c r="G590">
        <f t="shared" si="19"/>
        <v>20</v>
      </c>
      <c r="H590">
        <v>0</v>
      </c>
      <c r="I590">
        <v>0</v>
      </c>
      <c r="J590">
        <v>1</v>
      </c>
      <c r="K590">
        <v>0</v>
      </c>
      <c r="M590" s="5"/>
      <c r="N590" s="5"/>
      <c r="O590" s="5"/>
      <c r="P590" s="5"/>
      <c r="Q590" s="5"/>
    </row>
    <row r="591" spans="1:28" x14ac:dyDescent="0.25">
      <c r="A591" t="s">
        <v>325</v>
      </c>
      <c r="B591">
        <v>-122.298304</v>
      </c>
      <c r="C591">
        <v>37.836959</v>
      </c>
      <c r="D591" t="s">
        <v>7</v>
      </c>
      <c r="E591" s="6" t="s">
        <v>327</v>
      </c>
      <c r="F591" s="5" t="str">
        <f t="shared" si="18"/>
        <v>T1</v>
      </c>
      <c r="G591">
        <f t="shared" si="19"/>
        <v>40</v>
      </c>
      <c r="H591">
        <v>0</v>
      </c>
      <c r="I591">
        <v>0</v>
      </c>
      <c r="J591">
        <v>1</v>
      </c>
      <c r="K591">
        <v>0</v>
      </c>
      <c r="M591" s="5"/>
      <c r="N591" s="5"/>
      <c r="O591" s="5"/>
      <c r="P591" s="5"/>
      <c r="Q591" s="5"/>
    </row>
    <row r="592" spans="1:28" x14ac:dyDescent="0.25">
      <c r="A592" t="s">
        <v>325</v>
      </c>
      <c r="B592">
        <v>-122.298406</v>
      </c>
      <c r="C592">
        <v>37.837018999999998</v>
      </c>
      <c r="D592" t="s">
        <v>7</v>
      </c>
      <c r="E592" s="6" t="s">
        <v>328</v>
      </c>
      <c r="F592" s="5" t="str">
        <f t="shared" si="18"/>
        <v>T1</v>
      </c>
      <c r="G592">
        <f t="shared" si="19"/>
        <v>60</v>
      </c>
      <c r="H592">
        <v>0</v>
      </c>
      <c r="I592">
        <v>0</v>
      </c>
      <c r="J592">
        <v>1</v>
      </c>
      <c r="K592">
        <v>0</v>
      </c>
      <c r="M592" s="5"/>
      <c r="N592" s="5"/>
      <c r="O592" s="5"/>
      <c r="P592" s="5"/>
      <c r="Q592" s="5"/>
    </row>
    <row r="593" spans="1:28" x14ac:dyDescent="0.25">
      <c r="A593" t="s">
        <v>325</v>
      </c>
      <c r="B593">
        <v>-122.298588</v>
      </c>
      <c r="C593">
        <v>37.837108999999998</v>
      </c>
      <c r="D593" t="s">
        <v>7</v>
      </c>
      <c r="E593" s="6" t="s">
        <v>329</v>
      </c>
      <c r="F593" s="5" t="str">
        <f t="shared" si="18"/>
        <v>T1</v>
      </c>
      <c r="G593">
        <f t="shared" si="19"/>
        <v>80</v>
      </c>
      <c r="H593">
        <v>0</v>
      </c>
      <c r="I593">
        <v>0</v>
      </c>
      <c r="J593">
        <v>1</v>
      </c>
      <c r="K593">
        <v>0</v>
      </c>
      <c r="M593" s="5"/>
      <c r="N593" s="5"/>
      <c r="O593" s="5"/>
      <c r="P593" s="5"/>
      <c r="Q593" s="5"/>
    </row>
    <row r="594" spans="1:28" x14ac:dyDescent="0.25">
      <c r="A594" t="s">
        <v>325</v>
      </c>
      <c r="B594">
        <v>-122.29875</v>
      </c>
      <c r="C594">
        <v>37.837175999999999</v>
      </c>
      <c r="D594" t="s">
        <v>7</v>
      </c>
      <c r="E594" s="6" t="s">
        <v>330</v>
      </c>
      <c r="F594" s="5" t="str">
        <f t="shared" si="18"/>
        <v>T1</v>
      </c>
      <c r="G594">
        <f t="shared" si="19"/>
        <v>100</v>
      </c>
      <c r="H594">
        <v>0</v>
      </c>
      <c r="I594">
        <v>0</v>
      </c>
      <c r="J594">
        <v>1</v>
      </c>
      <c r="K594">
        <v>0</v>
      </c>
      <c r="M594" s="5"/>
      <c r="N594" s="5"/>
      <c r="O594" s="5"/>
      <c r="P594" s="5"/>
      <c r="Q594" s="5"/>
      <c r="T594">
        <f>SUM(H594:H598)/COUNTA(H594:H598)</f>
        <v>0.2</v>
      </c>
      <c r="U594">
        <f>SUM(I594:I598)/COUNTA(I594:I598)</f>
        <v>0</v>
      </c>
      <c r="V594">
        <f>SUM(J594:J598)/COUNTA(J594:J598)</f>
        <v>0.8</v>
      </c>
      <c r="W594">
        <f>SUM(K594:K598)/COUNTA(K594:K598)</f>
        <v>0</v>
      </c>
      <c r="X594" t="s">
        <v>663</v>
      </c>
      <c r="Y594" s="6" t="e">
        <f>AVERAGE(M594:M598)</f>
        <v>#DIV/0!</v>
      </c>
      <c r="Z594">
        <v>1</v>
      </c>
      <c r="AA594" t="e">
        <f>SUM(Q594:Q598)/COUNTA(Q594:Q598)</f>
        <v>#DIV/0!</v>
      </c>
      <c r="AB594" t="e">
        <f>SUM(P594:P598)/COUNTA(P594:P598)</f>
        <v>#DIV/0!</v>
      </c>
    </row>
    <row r="595" spans="1:28" x14ac:dyDescent="0.25">
      <c r="A595" t="s">
        <v>331</v>
      </c>
      <c r="B595">
        <v>-122.105501</v>
      </c>
      <c r="C595">
        <v>38.025436999999997</v>
      </c>
      <c r="D595" t="s">
        <v>7</v>
      </c>
      <c r="E595" s="6" t="s">
        <v>332</v>
      </c>
      <c r="F595" s="5" t="str">
        <f t="shared" si="18"/>
        <v>T1</v>
      </c>
      <c r="G595">
        <f t="shared" si="19"/>
        <v>20</v>
      </c>
      <c r="H595">
        <v>0</v>
      </c>
      <c r="I595">
        <v>0</v>
      </c>
      <c r="J595">
        <v>0</v>
      </c>
      <c r="K595">
        <v>0</v>
      </c>
      <c r="M595" s="5"/>
      <c r="N595" s="5"/>
      <c r="O595" s="5"/>
      <c r="P595" s="5"/>
      <c r="Q595" s="5"/>
    </row>
    <row r="596" spans="1:28" x14ac:dyDescent="0.25">
      <c r="A596" t="s">
        <v>331</v>
      </c>
      <c r="B596">
        <v>-122.10543800000001</v>
      </c>
      <c r="C596">
        <v>38.025264</v>
      </c>
      <c r="D596" t="s">
        <v>7</v>
      </c>
      <c r="E596" s="6" t="s">
        <v>333</v>
      </c>
      <c r="F596" s="5" t="str">
        <f t="shared" si="18"/>
        <v>T1</v>
      </c>
      <c r="G596">
        <f t="shared" si="19"/>
        <v>40</v>
      </c>
      <c r="H596">
        <v>0</v>
      </c>
      <c r="I596">
        <v>0</v>
      </c>
      <c r="J596">
        <v>1</v>
      </c>
      <c r="K596">
        <v>0</v>
      </c>
      <c r="M596" s="5"/>
      <c r="N596" s="5"/>
      <c r="O596" s="5"/>
      <c r="P596" s="5"/>
      <c r="Q596" s="5"/>
    </row>
    <row r="597" spans="1:28" x14ac:dyDescent="0.25">
      <c r="A597" t="s">
        <v>331</v>
      </c>
      <c r="B597">
        <v>-122.105375</v>
      </c>
      <c r="C597">
        <v>38.025091000000003</v>
      </c>
      <c r="D597" t="s">
        <v>7</v>
      </c>
      <c r="E597" s="6" t="s">
        <v>334</v>
      </c>
      <c r="F597" s="5" t="str">
        <f t="shared" si="18"/>
        <v>T1</v>
      </c>
      <c r="G597">
        <f t="shared" si="19"/>
        <v>60</v>
      </c>
      <c r="H597">
        <v>0</v>
      </c>
      <c r="I597">
        <v>0</v>
      </c>
      <c r="J597">
        <v>1</v>
      </c>
      <c r="K597">
        <v>0</v>
      </c>
      <c r="M597" s="5"/>
      <c r="N597" s="5"/>
      <c r="O597" s="5"/>
      <c r="P597" s="5"/>
      <c r="Q597" s="5"/>
    </row>
    <row r="598" spans="1:28" x14ac:dyDescent="0.25">
      <c r="A598" t="s">
        <v>331</v>
      </c>
      <c r="B598">
        <v>-122.105311</v>
      </c>
      <c r="C598">
        <v>38.024917000000002</v>
      </c>
      <c r="D598" t="s">
        <v>7</v>
      </c>
      <c r="E598" s="6" t="s">
        <v>335</v>
      </c>
      <c r="F598" s="5" t="str">
        <f t="shared" si="18"/>
        <v>T1</v>
      </c>
      <c r="G598">
        <f t="shared" si="19"/>
        <v>80</v>
      </c>
      <c r="H598">
        <v>1</v>
      </c>
      <c r="I598">
        <v>0</v>
      </c>
      <c r="J598">
        <v>1</v>
      </c>
      <c r="K598">
        <v>0</v>
      </c>
      <c r="M598" s="5"/>
      <c r="N598" s="5"/>
      <c r="O598" s="5"/>
      <c r="P598" s="5"/>
      <c r="Q598" s="5"/>
    </row>
    <row r="599" spans="1:28" x14ac:dyDescent="0.25">
      <c r="A599" t="s">
        <v>331</v>
      </c>
      <c r="B599">
        <v>-122.105248</v>
      </c>
      <c r="C599">
        <v>38.024743999999998</v>
      </c>
      <c r="D599" t="s">
        <v>7</v>
      </c>
      <c r="E599" s="6" t="s">
        <v>336</v>
      </c>
      <c r="F599" s="5" t="str">
        <f t="shared" si="18"/>
        <v>T1</v>
      </c>
      <c r="G599">
        <f t="shared" si="19"/>
        <v>100</v>
      </c>
      <c r="H599">
        <v>1</v>
      </c>
      <c r="I599">
        <v>0</v>
      </c>
      <c r="J599">
        <v>0</v>
      </c>
      <c r="K599">
        <v>0</v>
      </c>
      <c r="M599" s="5"/>
      <c r="N599" s="5"/>
      <c r="O599" s="5"/>
      <c r="P599" s="5"/>
      <c r="Q599" s="5"/>
      <c r="T599">
        <f>SUM(H599:H609)/COUNTA(H599:H609)</f>
        <v>0.36363636363636365</v>
      </c>
      <c r="U599">
        <f>SUM(I599:I609)/COUNTA(I599:I609)</f>
        <v>0</v>
      </c>
      <c r="V599">
        <f>SUM(J599:J609)/COUNTA(J599:J609)</f>
        <v>0.63636363636363635</v>
      </c>
      <c r="W599">
        <f>SUM(K599:K609)/COUNTA(K599:K609)</f>
        <v>0</v>
      </c>
      <c r="X599" t="s">
        <v>663</v>
      </c>
      <c r="Y599" s="6" t="e">
        <f>AVERAGE(M599:M609)</f>
        <v>#DIV/0!</v>
      </c>
      <c r="Z599" t="e">
        <f>SUM(N599:N609)/COUNTA(N599:N609)</f>
        <v>#DIV/0!</v>
      </c>
      <c r="AA599" t="e">
        <f>SUM(Q599:Q609)/COUNTA(Q599:Q609)</f>
        <v>#DIV/0!</v>
      </c>
      <c r="AB599" t="e">
        <f>SUM(P599:P609)/COUNTA(P599:P609)</f>
        <v>#DIV/0!</v>
      </c>
    </row>
    <row r="600" spans="1:28" x14ac:dyDescent="0.25">
      <c r="A600" t="s">
        <v>331</v>
      </c>
      <c r="B600">
        <v>-122.10518399999999</v>
      </c>
      <c r="C600">
        <v>38.024571000000002</v>
      </c>
      <c r="D600" t="s">
        <v>7</v>
      </c>
      <c r="E600" s="6" t="s">
        <v>341</v>
      </c>
      <c r="F600" s="5" t="str">
        <f t="shared" si="18"/>
        <v>T1</v>
      </c>
      <c r="G600">
        <f t="shared" si="19"/>
        <v>120</v>
      </c>
      <c r="H600">
        <v>0</v>
      </c>
      <c r="I600">
        <v>0</v>
      </c>
      <c r="J600">
        <v>0</v>
      </c>
      <c r="K600">
        <v>0</v>
      </c>
      <c r="M600" s="5"/>
      <c r="N600" s="5"/>
      <c r="O600" s="5"/>
      <c r="P600" s="5"/>
      <c r="Q600" s="5"/>
    </row>
    <row r="601" spans="1:28" x14ac:dyDescent="0.25">
      <c r="A601" t="s">
        <v>331</v>
      </c>
      <c r="B601">
        <v>-122.105121</v>
      </c>
      <c r="C601">
        <v>38.024397999999998</v>
      </c>
      <c r="D601" t="s">
        <v>7</v>
      </c>
      <c r="E601" s="6" t="s">
        <v>337</v>
      </c>
      <c r="F601" s="5" t="str">
        <f t="shared" si="18"/>
        <v>T1</v>
      </c>
      <c r="G601">
        <f t="shared" si="19"/>
        <v>140</v>
      </c>
      <c r="H601">
        <v>1</v>
      </c>
      <c r="I601">
        <v>0</v>
      </c>
      <c r="J601">
        <v>1</v>
      </c>
      <c r="K601">
        <v>0</v>
      </c>
      <c r="M601" s="5"/>
      <c r="N601" s="5"/>
      <c r="O601" s="5"/>
      <c r="P601" s="5"/>
      <c r="Q601" s="5"/>
    </row>
    <row r="602" spans="1:28" x14ac:dyDescent="0.25">
      <c r="A602" t="s">
        <v>331</v>
      </c>
      <c r="B602">
        <v>-122.105058</v>
      </c>
      <c r="C602">
        <v>38.024225000000001</v>
      </c>
      <c r="D602" t="s">
        <v>7</v>
      </c>
      <c r="E602" s="6" t="s">
        <v>338</v>
      </c>
      <c r="F602" s="5" t="str">
        <f t="shared" si="18"/>
        <v>T1</v>
      </c>
      <c r="G602">
        <f t="shared" si="19"/>
        <v>160</v>
      </c>
      <c r="H602">
        <v>0</v>
      </c>
      <c r="I602">
        <v>0</v>
      </c>
      <c r="J602">
        <v>1</v>
      </c>
      <c r="K602">
        <v>0</v>
      </c>
      <c r="M602" s="5"/>
      <c r="N602" s="5"/>
      <c r="O602" s="5"/>
      <c r="P602" s="5"/>
      <c r="Q602" s="5"/>
    </row>
    <row r="603" spans="1:28" x14ac:dyDescent="0.25">
      <c r="A603" t="s">
        <v>331</v>
      </c>
      <c r="B603">
        <v>-122.10485799999999</v>
      </c>
      <c r="C603">
        <v>38.025022999999997</v>
      </c>
      <c r="D603" t="s">
        <v>7</v>
      </c>
      <c r="E603" s="6" t="s">
        <v>339</v>
      </c>
      <c r="F603" s="5" t="str">
        <f t="shared" si="18"/>
        <v>T2</v>
      </c>
      <c r="G603">
        <f t="shared" si="19"/>
        <v>20</v>
      </c>
      <c r="H603">
        <v>0</v>
      </c>
      <c r="I603">
        <v>0</v>
      </c>
      <c r="J603">
        <v>1</v>
      </c>
      <c r="K603">
        <v>0</v>
      </c>
      <c r="M603" s="5"/>
      <c r="N603" s="5"/>
      <c r="O603" s="5"/>
      <c r="P603" s="5"/>
      <c r="Q603" s="5"/>
    </row>
    <row r="604" spans="1:28" x14ac:dyDescent="0.25">
      <c r="A604" t="s">
        <v>331</v>
      </c>
      <c r="B604">
        <v>-122.10469999999999</v>
      </c>
      <c r="C604">
        <v>38.025058000000001</v>
      </c>
      <c r="D604" t="s">
        <v>7</v>
      </c>
      <c r="E604" s="6" t="s">
        <v>340</v>
      </c>
      <c r="F604" s="5" t="str">
        <f t="shared" si="18"/>
        <v>T2</v>
      </c>
      <c r="G604">
        <f t="shared" si="19"/>
        <v>40</v>
      </c>
      <c r="H604">
        <v>1</v>
      </c>
      <c r="I604">
        <v>0</v>
      </c>
      <c r="J604">
        <v>0</v>
      </c>
      <c r="K604">
        <v>0</v>
      </c>
      <c r="M604" s="5"/>
      <c r="N604" s="5"/>
      <c r="O604" s="5"/>
      <c r="P604" s="5"/>
      <c r="Q604" s="5"/>
    </row>
    <row r="605" spans="1:28" x14ac:dyDescent="0.25">
      <c r="A605" t="s">
        <v>331</v>
      </c>
      <c r="B605">
        <v>-122.104508</v>
      </c>
      <c r="C605">
        <v>38.025081</v>
      </c>
      <c r="D605" t="s">
        <v>7</v>
      </c>
      <c r="E605" s="6" t="s">
        <v>342</v>
      </c>
      <c r="F605" s="5" t="str">
        <f t="shared" si="18"/>
        <v>T2</v>
      </c>
      <c r="G605">
        <f t="shared" si="19"/>
        <v>60</v>
      </c>
      <c r="H605">
        <v>1</v>
      </c>
      <c r="I605">
        <v>0</v>
      </c>
      <c r="J605">
        <v>0</v>
      </c>
      <c r="K605">
        <v>0</v>
      </c>
      <c r="M605" s="5"/>
      <c r="N605" s="5"/>
      <c r="O605" s="5"/>
      <c r="P605" s="5"/>
      <c r="Q605" s="5"/>
    </row>
    <row r="606" spans="1:28" x14ac:dyDescent="0.25">
      <c r="A606" t="s">
        <v>343</v>
      </c>
      <c r="B606">
        <v>-122.204875</v>
      </c>
      <c r="C606">
        <v>37.738238000000003</v>
      </c>
      <c r="D606" t="s">
        <v>7</v>
      </c>
      <c r="E606" s="6" t="s">
        <v>351</v>
      </c>
      <c r="F606" s="5" t="str">
        <f t="shared" si="18"/>
        <v>T1</v>
      </c>
      <c r="G606">
        <f t="shared" si="19"/>
        <v>20</v>
      </c>
      <c r="H606">
        <v>0</v>
      </c>
      <c r="I606">
        <v>0</v>
      </c>
      <c r="J606">
        <v>1</v>
      </c>
      <c r="K606">
        <v>0</v>
      </c>
      <c r="M606" s="5"/>
      <c r="N606" s="5"/>
      <c r="O606" s="5"/>
      <c r="P606" s="5"/>
      <c r="Q606" s="5"/>
    </row>
    <row r="607" spans="1:28" x14ac:dyDescent="0.25">
      <c r="A607" t="s">
        <v>343</v>
      </c>
      <c r="B607">
        <v>-122.205026</v>
      </c>
      <c r="C607">
        <v>37.738363999999997</v>
      </c>
      <c r="D607" t="s">
        <v>7</v>
      </c>
      <c r="E607" s="6" t="s">
        <v>352</v>
      </c>
      <c r="F607" s="5" t="str">
        <f t="shared" si="18"/>
        <v>T1</v>
      </c>
      <c r="G607">
        <f t="shared" si="19"/>
        <v>40</v>
      </c>
      <c r="H607">
        <v>0</v>
      </c>
      <c r="I607">
        <v>0</v>
      </c>
      <c r="J607">
        <v>1</v>
      </c>
      <c r="K607">
        <v>0</v>
      </c>
      <c r="M607" s="5"/>
      <c r="N607" s="5"/>
      <c r="O607" s="5"/>
      <c r="P607" s="5"/>
      <c r="Q607" s="5"/>
    </row>
    <row r="608" spans="1:28" x14ac:dyDescent="0.25">
      <c r="A608" t="s">
        <v>343</v>
      </c>
      <c r="B608">
        <v>-122.205178</v>
      </c>
      <c r="C608">
        <v>37.738491000000003</v>
      </c>
      <c r="D608" t="s">
        <v>7</v>
      </c>
      <c r="E608" s="6" t="s">
        <v>353</v>
      </c>
      <c r="F608" s="5" t="str">
        <f t="shared" si="18"/>
        <v>T1</v>
      </c>
      <c r="G608">
        <f t="shared" si="19"/>
        <v>60</v>
      </c>
      <c r="H608">
        <v>0</v>
      </c>
      <c r="I608">
        <v>0</v>
      </c>
      <c r="J608">
        <v>1</v>
      </c>
      <c r="K608">
        <v>0</v>
      </c>
      <c r="M608" s="5"/>
      <c r="N608" s="5"/>
      <c r="O608" s="5"/>
      <c r="P608" s="5"/>
      <c r="Q608" s="5"/>
    </row>
    <row r="609" spans="1:28" x14ac:dyDescent="0.25">
      <c r="A609" t="s">
        <v>343</v>
      </c>
      <c r="B609">
        <v>-122.205461</v>
      </c>
      <c r="C609">
        <v>37.738225</v>
      </c>
      <c r="D609" t="s">
        <v>7</v>
      </c>
      <c r="E609" s="6" t="s">
        <v>354</v>
      </c>
      <c r="F609" s="5" t="str">
        <f t="shared" si="18"/>
        <v>T1</v>
      </c>
      <c r="G609">
        <f t="shared" si="19"/>
        <v>80</v>
      </c>
      <c r="H609">
        <v>0</v>
      </c>
      <c r="I609">
        <v>0</v>
      </c>
      <c r="J609">
        <v>1</v>
      </c>
      <c r="K609">
        <v>0</v>
      </c>
      <c r="M609" s="5"/>
      <c r="N609" s="5"/>
      <c r="O609" s="5"/>
      <c r="P609" s="5"/>
      <c r="Q609" s="5"/>
    </row>
    <row r="610" spans="1:28" x14ac:dyDescent="0.25">
      <c r="A610" t="s">
        <v>343</v>
      </c>
      <c r="B610">
        <v>-122.205849</v>
      </c>
      <c r="C610">
        <v>37.738101999999998</v>
      </c>
      <c r="D610" t="s">
        <v>7</v>
      </c>
      <c r="E610" s="6" t="s">
        <v>344</v>
      </c>
      <c r="F610" s="5" t="str">
        <f t="shared" si="18"/>
        <v>T1</v>
      </c>
      <c r="G610">
        <f t="shared" si="19"/>
        <v>100</v>
      </c>
      <c r="H610">
        <v>0</v>
      </c>
      <c r="I610">
        <v>0</v>
      </c>
      <c r="J610">
        <v>0</v>
      </c>
      <c r="K610">
        <v>0</v>
      </c>
      <c r="M610" s="5"/>
      <c r="N610" s="5"/>
      <c r="O610" s="5"/>
      <c r="P610" s="5"/>
      <c r="Q610" s="5"/>
      <c r="T610">
        <f>SUM(H610:H627)/COUNTA(H610:H627)</f>
        <v>0.1111111111111111</v>
      </c>
      <c r="U610">
        <f>SUM(I610:I627)/COUNTA(I610:I627)</f>
        <v>5.5555555555555552E-2</v>
      </c>
      <c r="V610">
        <f>SUM(J610:J627)/COUNTA(J610:J627)</f>
        <v>0.22222222222222221</v>
      </c>
      <c r="W610">
        <f>SUM(K610:K627)/COUNTA(K610:K627)</f>
        <v>0</v>
      </c>
      <c r="X610" t="s">
        <v>663</v>
      </c>
      <c r="Y610" s="6" t="e">
        <f>AVERAGE(M610:M627)</f>
        <v>#DIV/0!</v>
      </c>
      <c r="Z610" t="e">
        <f>SUM(N610:N627)/COUNTA(N610:N627)</f>
        <v>#DIV/0!</v>
      </c>
      <c r="AA610" t="e">
        <f>SUM(Q610:Q627)/COUNTA(Q610:Q627)</f>
        <v>#DIV/0!</v>
      </c>
      <c r="AB610" t="e">
        <f>SUM(P610:P627)/COUNTA(P610:P627)</f>
        <v>#DIV/0!</v>
      </c>
    </row>
    <row r="611" spans="1:28" x14ac:dyDescent="0.25">
      <c r="A611" t="s">
        <v>343</v>
      </c>
      <c r="B611">
        <v>-122.206085</v>
      </c>
      <c r="C611">
        <v>37.738276999999997</v>
      </c>
      <c r="D611" t="s">
        <v>7</v>
      </c>
      <c r="E611" s="6" t="s">
        <v>345</v>
      </c>
      <c r="F611" s="5" t="str">
        <f t="shared" si="18"/>
        <v>T1</v>
      </c>
      <c r="G611">
        <f t="shared" si="19"/>
        <v>120</v>
      </c>
      <c r="H611">
        <v>0</v>
      </c>
      <c r="I611">
        <v>0</v>
      </c>
      <c r="J611">
        <v>1</v>
      </c>
      <c r="K611">
        <v>0</v>
      </c>
      <c r="M611" s="5"/>
      <c r="N611" s="5"/>
      <c r="O611" s="5"/>
      <c r="P611" s="5"/>
      <c r="Q611" s="5"/>
    </row>
    <row r="612" spans="1:28" x14ac:dyDescent="0.25">
      <c r="A612" t="s">
        <v>343</v>
      </c>
      <c r="B612">
        <v>-122.20638099999999</v>
      </c>
      <c r="C612">
        <v>37.738385000000001</v>
      </c>
      <c r="D612" t="s">
        <v>7</v>
      </c>
      <c r="E612" s="6" t="s">
        <v>355</v>
      </c>
      <c r="F612" s="5" t="str">
        <f t="shared" si="18"/>
        <v>T1</v>
      </c>
      <c r="G612">
        <f t="shared" si="19"/>
        <v>140</v>
      </c>
      <c r="H612">
        <v>0</v>
      </c>
      <c r="I612">
        <v>0</v>
      </c>
      <c r="J612">
        <v>0</v>
      </c>
      <c r="K612">
        <v>0</v>
      </c>
      <c r="M612" s="5"/>
      <c r="N612" s="5"/>
      <c r="O612" s="5"/>
      <c r="P612" s="5"/>
      <c r="Q612" s="5"/>
    </row>
    <row r="613" spans="1:28" x14ac:dyDescent="0.25">
      <c r="A613" t="s">
        <v>343</v>
      </c>
      <c r="B613">
        <v>-122.206653</v>
      </c>
      <c r="C613">
        <v>37.738275999999999</v>
      </c>
      <c r="D613" t="s">
        <v>7</v>
      </c>
      <c r="E613" s="6" t="s">
        <v>356</v>
      </c>
      <c r="F613" s="5" t="str">
        <f t="shared" si="18"/>
        <v>T1</v>
      </c>
      <c r="G613">
        <f t="shared" si="19"/>
        <v>160</v>
      </c>
      <c r="H613">
        <v>0</v>
      </c>
      <c r="I613">
        <v>0</v>
      </c>
      <c r="J613">
        <v>0</v>
      </c>
      <c r="K613">
        <v>0</v>
      </c>
      <c r="M613" s="5"/>
      <c r="N613" s="5"/>
      <c r="O613" s="5"/>
      <c r="P613" s="5"/>
      <c r="Q613" s="5"/>
    </row>
    <row r="614" spans="1:28" x14ac:dyDescent="0.25">
      <c r="A614" t="s">
        <v>343</v>
      </c>
      <c r="B614">
        <v>-122.206777</v>
      </c>
      <c r="C614">
        <v>37.737983</v>
      </c>
      <c r="D614" t="s">
        <v>7</v>
      </c>
      <c r="E614" s="6" t="s">
        <v>357</v>
      </c>
      <c r="F614" s="5" t="str">
        <f t="shared" si="18"/>
        <v>T1</v>
      </c>
      <c r="G614">
        <f t="shared" si="19"/>
        <v>180</v>
      </c>
      <c r="H614">
        <v>0</v>
      </c>
      <c r="I614">
        <v>0</v>
      </c>
      <c r="J614">
        <v>0</v>
      </c>
      <c r="K614">
        <v>0</v>
      </c>
      <c r="M614" s="5"/>
      <c r="N614" s="5"/>
      <c r="O614" s="5"/>
      <c r="P614" s="5"/>
      <c r="Q614" s="5"/>
    </row>
    <row r="615" spans="1:28" x14ac:dyDescent="0.25">
      <c r="A615" t="s">
        <v>343</v>
      </c>
      <c r="B615">
        <v>-122.20712</v>
      </c>
      <c r="C615">
        <v>37.737876</v>
      </c>
      <c r="D615" t="s">
        <v>7</v>
      </c>
      <c r="E615" s="6" t="s">
        <v>358</v>
      </c>
      <c r="F615" s="5" t="str">
        <f t="shared" si="18"/>
        <v>T1</v>
      </c>
      <c r="G615">
        <f t="shared" si="19"/>
        <v>200</v>
      </c>
      <c r="H615">
        <v>0</v>
      </c>
      <c r="I615">
        <v>0</v>
      </c>
      <c r="J615">
        <v>0</v>
      </c>
      <c r="K615">
        <v>0</v>
      </c>
      <c r="M615" s="5"/>
      <c r="N615" s="5"/>
      <c r="O615" s="5"/>
      <c r="P615" s="5"/>
      <c r="Q615" s="5"/>
    </row>
    <row r="616" spans="1:28" x14ac:dyDescent="0.25">
      <c r="A616" t="s">
        <v>343</v>
      </c>
      <c r="B616">
        <v>-122.207677</v>
      </c>
      <c r="C616">
        <v>37.737901000000001</v>
      </c>
      <c r="D616" t="s">
        <v>7</v>
      </c>
      <c r="E616" s="6" t="s">
        <v>346</v>
      </c>
      <c r="F616" s="5" t="str">
        <f t="shared" si="18"/>
        <v>T2</v>
      </c>
      <c r="G616">
        <f t="shared" si="19"/>
        <v>20</v>
      </c>
      <c r="H616">
        <v>0</v>
      </c>
      <c r="I616">
        <v>0</v>
      </c>
      <c r="J616">
        <v>0</v>
      </c>
      <c r="K616">
        <v>0</v>
      </c>
      <c r="M616" s="5"/>
      <c r="N616" s="5"/>
      <c r="O616" s="5"/>
      <c r="P616" s="5"/>
      <c r="Q616" s="5"/>
    </row>
    <row r="617" spans="1:28" x14ac:dyDescent="0.25">
      <c r="A617" t="s">
        <v>343</v>
      </c>
      <c r="B617">
        <v>-122.20786099999999</v>
      </c>
      <c r="C617">
        <v>37.738089000000002</v>
      </c>
      <c r="D617" t="s">
        <v>7</v>
      </c>
      <c r="E617" s="6" t="s">
        <v>359</v>
      </c>
      <c r="F617" s="5" t="str">
        <f t="shared" si="18"/>
        <v>T2</v>
      </c>
      <c r="G617">
        <f t="shared" si="19"/>
        <v>40</v>
      </c>
      <c r="H617">
        <v>0</v>
      </c>
      <c r="I617">
        <v>0</v>
      </c>
      <c r="J617">
        <v>0</v>
      </c>
      <c r="K617">
        <v>0</v>
      </c>
      <c r="M617" s="5"/>
      <c r="N617" s="5"/>
      <c r="O617" s="5"/>
      <c r="P617" s="5"/>
      <c r="Q617" s="5"/>
    </row>
    <row r="618" spans="1:28" x14ac:dyDescent="0.25">
      <c r="A618" t="s">
        <v>343</v>
      </c>
      <c r="B618">
        <v>-122.20801299999999</v>
      </c>
      <c r="C618">
        <v>37.738244999999999</v>
      </c>
      <c r="D618" t="s">
        <v>7</v>
      </c>
      <c r="E618" s="6" t="s">
        <v>347</v>
      </c>
      <c r="F618" s="5" t="str">
        <f t="shared" si="18"/>
        <v>T2</v>
      </c>
      <c r="G618">
        <f t="shared" si="19"/>
        <v>60</v>
      </c>
      <c r="H618">
        <v>0</v>
      </c>
      <c r="I618">
        <v>0</v>
      </c>
      <c r="J618">
        <v>0</v>
      </c>
      <c r="K618">
        <v>0</v>
      </c>
      <c r="M618" s="5"/>
      <c r="N618" s="5"/>
      <c r="O618" s="5"/>
      <c r="P618" s="5"/>
      <c r="Q618" s="5"/>
    </row>
    <row r="619" spans="1:28" x14ac:dyDescent="0.25">
      <c r="A619" t="s">
        <v>343</v>
      </c>
      <c r="B619">
        <v>-122.208169</v>
      </c>
      <c r="C619">
        <v>37.738320999999999</v>
      </c>
      <c r="D619" t="s">
        <v>7</v>
      </c>
      <c r="E619" s="6" t="s">
        <v>348</v>
      </c>
      <c r="F619" s="5" t="str">
        <f t="shared" si="18"/>
        <v>T2</v>
      </c>
      <c r="G619">
        <f t="shared" si="19"/>
        <v>80</v>
      </c>
      <c r="H619">
        <v>0</v>
      </c>
      <c r="I619">
        <v>0</v>
      </c>
      <c r="J619">
        <v>0</v>
      </c>
      <c r="K619">
        <v>0</v>
      </c>
      <c r="M619" s="5"/>
      <c r="N619" s="5"/>
      <c r="O619" s="5"/>
      <c r="P619" s="5"/>
      <c r="Q619" s="5"/>
    </row>
    <row r="620" spans="1:28" x14ac:dyDescent="0.25">
      <c r="A620" t="s">
        <v>343</v>
      </c>
      <c r="B620">
        <v>-122.208524</v>
      </c>
      <c r="C620">
        <v>37.738340999999998</v>
      </c>
      <c r="D620" t="s">
        <v>7</v>
      </c>
      <c r="E620" s="6" t="s">
        <v>360</v>
      </c>
      <c r="F620" s="5" t="str">
        <f t="shared" si="18"/>
        <v>T2</v>
      </c>
      <c r="G620">
        <f t="shared" si="19"/>
        <v>100</v>
      </c>
      <c r="H620">
        <v>0</v>
      </c>
      <c r="I620">
        <v>0</v>
      </c>
      <c r="J620">
        <v>0</v>
      </c>
      <c r="K620">
        <v>0</v>
      </c>
      <c r="M620" s="5"/>
      <c r="N620" s="5"/>
      <c r="O620" s="5"/>
      <c r="P620" s="5"/>
      <c r="Q620" s="5"/>
    </row>
    <row r="621" spans="1:28" x14ac:dyDescent="0.25">
      <c r="A621" t="s">
        <v>343</v>
      </c>
      <c r="B621">
        <v>-122.20858200000001</v>
      </c>
      <c r="C621">
        <v>37.738142000000003</v>
      </c>
      <c r="D621" t="s">
        <v>7</v>
      </c>
      <c r="E621" s="6" t="s">
        <v>361</v>
      </c>
      <c r="F621" s="5" t="str">
        <f t="shared" si="18"/>
        <v>T2</v>
      </c>
      <c r="G621">
        <f t="shared" si="19"/>
        <v>120</v>
      </c>
      <c r="H621">
        <v>0</v>
      </c>
      <c r="I621">
        <v>0</v>
      </c>
      <c r="J621">
        <v>0</v>
      </c>
      <c r="K621">
        <v>0</v>
      </c>
      <c r="M621" s="5"/>
      <c r="N621" s="5"/>
      <c r="O621" s="5"/>
      <c r="P621" s="5"/>
      <c r="Q621" s="5"/>
    </row>
    <row r="622" spans="1:28" x14ac:dyDescent="0.25">
      <c r="A622" t="s">
        <v>343</v>
      </c>
      <c r="B622">
        <v>-122.208299</v>
      </c>
      <c r="C622">
        <v>37.737968000000002</v>
      </c>
      <c r="D622" t="s">
        <v>7</v>
      </c>
      <c r="E622" s="6" t="s">
        <v>349</v>
      </c>
      <c r="F622" s="5" t="str">
        <f t="shared" si="18"/>
        <v>T2</v>
      </c>
      <c r="G622">
        <f t="shared" si="19"/>
        <v>140</v>
      </c>
      <c r="H622">
        <v>0</v>
      </c>
      <c r="I622">
        <v>0</v>
      </c>
      <c r="J622">
        <v>0</v>
      </c>
      <c r="K622">
        <v>0</v>
      </c>
      <c r="M622" s="5"/>
      <c r="N622" s="5"/>
      <c r="O622" s="5"/>
      <c r="P622" s="5"/>
      <c r="Q622" s="5"/>
    </row>
    <row r="623" spans="1:28" x14ac:dyDescent="0.25">
      <c r="A623" t="s">
        <v>343</v>
      </c>
      <c r="B623" s="10" t="s">
        <v>1216</v>
      </c>
      <c r="C623" s="10" t="s">
        <v>1216</v>
      </c>
      <c r="D623" t="s">
        <v>7</v>
      </c>
      <c r="E623" s="6" t="s">
        <v>350</v>
      </c>
      <c r="F623" s="5" t="str">
        <f t="shared" si="18"/>
        <v>T2</v>
      </c>
      <c r="G623">
        <f t="shared" si="19"/>
        <v>160</v>
      </c>
      <c r="H623">
        <v>0</v>
      </c>
      <c r="I623">
        <v>0</v>
      </c>
      <c r="J623">
        <v>0</v>
      </c>
      <c r="K623">
        <v>0</v>
      </c>
      <c r="M623" s="5"/>
      <c r="N623" s="5"/>
      <c r="O623" s="5"/>
      <c r="P623" s="5"/>
      <c r="Q623" s="5"/>
    </row>
    <row r="624" spans="1:28" x14ac:dyDescent="0.25">
      <c r="A624" t="s">
        <v>657</v>
      </c>
      <c r="B624">
        <v>-122.081716</v>
      </c>
      <c r="C624">
        <v>37.449562</v>
      </c>
      <c r="D624" t="s">
        <v>7</v>
      </c>
      <c r="E624" s="6" t="s">
        <v>362</v>
      </c>
      <c r="F624" s="5" t="str">
        <f t="shared" si="18"/>
        <v>T1</v>
      </c>
      <c r="G624">
        <f t="shared" si="19"/>
        <v>40</v>
      </c>
      <c r="H624">
        <v>0</v>
      </c>
      <c r="I624">
        <v>0</v>
      </c>
      <c r="J624">
        <v>0</v>
      </c>
      <c r="K624">
        <v>0</v>
      </c>
      <c r="M624" s="5"/>
      <c r="N624" s="5"/>
      <c r="O624" s="5"/>
      <c r="P624" s="5"/>
      <c r="Q624" s="5"/>
    </row>
    <row r="625" spans="1:28" x14ac:dyDescent="0.25">
      <c r="A625" t="s">
        <v>657</v>
      </c>
      <c r="B625">
        <v>-122.081613</v>
      </c>
      <c r="C625">
        <v>37.449722999999999</v>
      </c>
      <c r="D625" t="s">
        <v>7</v>
      </c>
      <c r="E625" s="6" t="s">
        <v>363</v>
      </c>
      <c r="F625" s="5" t="str">
        <f t="shared" si="18"/>
        <v>T1</v>
      </c>
      <c r="G625">
        <f t="shared" si="19"/>
        <v>60</v>
      </c>
      <c r="H625">
        <v>1</v>
      </c>
      <c r="I625">
        <v>1</v>
      </c>
      <c r="J625">
        <v>1</v>
      </c>
      <c r="K625">
        <v>0</v>
      </c>
      <c r="M625" s="5"/>
      <c r="N625" s="5"/>
      <c r="O625" s="5"/>
      <c r="P625" s="5"/>
      <c r="Q625" s="5"/>
    </row>
    <row r="626" spans="1:28" x14ac:dyDescent="0.25">
      <c r="A626" t="s">
        <v>657</v>
      </c>
      <c r="B626">
        <v>-122.08150999999999</v>
      </c>
      <c r="C626">
        <v>37.449883</v>
      </c>
      <c r="D626" t="s">
        <v>7</v>
      </c>
      <c r="E626" s="6" t="s">
        <v>364</v>
      </c>
      <c r="F626" s="5" t="str">
        <f t="shared" si="18"/>
        <v>T1</v>
      </c>
      <c r="G626">
        <f t="shared" si="19"/>
        <v>80</v>
      </c>
      <c r="H626">
        <v>1</v>
      </c>
      <c r="I626">
        <v>0</v>
      </c>
      <c r="J626">
        <v>1</v>
      </c>
      <c r="K626">
        <v>0</v>
      </c>
      <c r="M626" s="5"/>
      <c r="N626" s="5"/>
      <c r="O626" s="5"/>
      <c r="P626" s="5"/>
      <c r="Q626" s="5"/>
    </row>
    <row r="627" spans="1:28" x14ac:dyDescent="0.25">
      <c r="A627" t="s">
        <v>657</v>
      </c>
      <c r="B627">
        <v>-122.081407</v>
      </c>
      <c r="C627">
        <v>37.450043999999998</v>
      </c>
      <c r="D627" t="s">
        <v>7</v>
      </c>
      <c r="E627" s="6" t="s">
        <v>365</v>
      </c>
      <c r="F627" s="5" t="str">
        <f t="shared" si="18"/>
        <v>T1</v>
      </c>
      <c r="G627">
        <f t="shared" si="19"/>
        <v>100</v>
      </c>
      <c r="H627">
        <v>0</v>
      </c>
      <c r="I627">
        <v>0</v>
      </c>
      <c r="J627">
        <v>1</v>
      </c>
      <c r="K627">
        <v>0</v>
      </c>
      <c r="M627" s="5"/>
      <c r="N627" s="5"/>
      <c r="O627" s="5"/>
      <c r="P627" s="5"/>
      <c r="Q627" s="5"/>
      <c r="T627">
        <f>SUM(H627:H629,H630:H633,H634:H636)/COUNTA(H627:H629,H630:H633,H634:H636)</f>
        <v>0.4</v>
      </c>
      <c r="U627">
        <f>SUM(I627:I629,I630:I633,I634:I636)/COUNTA(I627:I629,I630:I633,I634:I636)</f>
        <v>0.1</v>
      </c>
      <c r="V627">
        <f>SUM(J627:J629,J630:J633,J634:J636)/COUNTA(J627:J629,J630:J633,J634:J636)</f>
        <v>0.4</v>
      </c>
      <c r="W627">
        <f>SUM(K627:K629,K630:K633,K634:K636)/COUNTA(K627:K629,K630:K633,K634:K636)</f>
        <v>0</v>
      </c>
      <c r="X627" t="s">
        <v>663</v>
      </c>
      <c r="Y627" s="6" t="e">
        <f>AVERAGE(M627:M629,M630:M633,M634:M636)</f>
        <v>#DIV/0!</v>
      </c>
      <c r="Z627">
        <v>1</v>
      </c>
      <c r="AA627">
        <v>0</v>
      </c>
      <c r="AB627" t="e">
        <f>SUM(P627:P629,P630:P633,P634:P636)/COUNTA(P627:P629,P630:P633,P634:P636)</f>
        <v>#DIV/0!</v>
      </c>
    </row>
    <row r="628" spans="1:28" x14ac:dyDescent="0.25">
      <c r="A628" t="s">
        <v>657</v>
      </c>
      <c r="B628">
        <v>-122.081305</v>
      </c>
      <c r="C628">
        <v>37.450203999999999</v>
      </c>
      <c r="D628" t="s">
        <v>7</v>
      </c>
      <c r="E628" s="6" t="s">
        <v>366</v>
      </c>
      <c r="F628" s="5" t="str">
        <f t="shared" si="18"/>
        <v>T1</v>
      </c>
      <c r="G628">
        <f t="shared" si="19"/>
        <v>120</v>
      </c>
      <c r="H628">
        <v>1</v>
      </c>
      <c r="I628">
        <v>0</v>
      </c>
      <c r="J628">
        <v>1</v>
      </c>
      <c r="K628">
        <v>0</v>
      </c>
      <c r="M628" s="5"/>
      <c r="N628" s="5"/>
      <c r="O628" s="5"/>
      <c r="P628" s="5"/>
      <c r="Q628" s="5"/>
    </row>
    <row r="629" spans="1:28" x14ac:dyDescent="0.25">
      <c r="A629" t="s">
        <v>657</v>
      </c>
      <c r="B629">
        <v>-122.081202</v>
      </c>
      <c r="C629">
        <v>37.450364999999998</v>
      </c>
      <c r="D629" t="s">
        <v>7</v>
      </c>
      <c r="E629" s="6" t="s">
        <v>367</v>
      </c>
      <c r="F629" s="5" t="str">
        <f t="shared" si="18"/>
        <v>T1</v>
      </c>
      <c r="G629">
        <f t="shared" si="19"/>
        <v>140</v>
      </c>
      <c r="H629">
        <v>0</v>
      </c>
      <c r="I629">
        <v>0</v>
      </c>
      <c r="J629">
        <v>1</v>
      </c>
      <c r="K629">
        <v>0</v>
      </c>
      <c r="M629" s="5"/>
      <c r="N629" s="5"/>
      <c r="O629" s="5"/>
      <c r="P629" s="5"/>
      <c r="Q629" s="5"/>
    </row>
    <row r="630" spans="1:28" x14ac:dyDescent="0.25">
      <c r="A630" t="s">
        <v>657</v>
      </c>
      <c r="B630">
        <v>-122.07952400000001</v>
      </c>
      <c r="C630">
        <v>37.448858000000001</v>
      </c>
      <c r="D630" t="s">
        <v>7</v>
      </c>
      <c r="E630" s="6" t="s">
        <v>368</v>
      </c>
      <c r="F630" s="5" t="str">
        <f t="shared" si="18"/>
        <v>T2</v>
      </c>
      <c r="G630">
        <f t="shared" si="19"/>
        <v>40</v>
      </c>
      <c r="H630">
        <v>0</v>
      </c>
      <c r="I630">
        <v>0</v>
      </c>
      <c r="J630">
        <v>0</v>
      </c>
      <c r="K630">
        <v>0</v>
      </c>
      <c r="M630" s="5"/>
      <c r="N630" s="5"/>
      <c r="O630" s="5"/>
      <c r="P630" s="5"/>
      <c r="Q630" s="5"/>
    </row>
    <row r="631" spans="1:28" x14ac:dyDescent="0.25">
      <c r="A631" t="s">
        <v>657</v>
      </c>
      <c r="B631">
        <v>-122.079499</v>
      </c>
      <c r="C631">
        <v>37.449036999999997</v>
      </c>
      <c r="D631" t="s">
        <v>7</v>
      </c>
      <c r="E631" s="6" t="s">
        <v>369</v>
      </c>
      <c r="F631" s="5" t="str">
        <f t="shared" si="18"/>
        <v>T2</v>
      </c>
      <c r="G631">
        <f t="shared" si="19"/>
        <v>60</v>
      </c>
      <c r="H631">
        <v>0</v>
      </c>
      <c r="I631">
        <v>0</v>
      </c>
      <c r="J631">
        <v>0</v>
      </c>
      <c r="K631">
        <v>0</v>
      </c>
      <c r="M631" s="5"/>
      <c r="N631" s="5"/>
      <c r="O631" s="5"/>
      <c r="P631" s="5"/>
      <c r="Q631" s="5"/>
    </row>
    <row r="632" spans="1:28" x14ac:dyDescent="0.25">
      <c r="A632" t="s">
        <v>657</v>
      </c>
      <c r="B632">
        <v>-122.079474</v>
      </c>
      <c r="C632">
        <v>37.449216</v>
      </c>
      <c r="D632" t="s">
        <v>7</v>
      </c>
      <c r="E632" s="6" t="s">
        <v>370</v>
      </c>
      <c r="F632" s="5" t="str">
        <f t="shared" si="18"/>
        <v>T2</v>
      </c>
      <c r="G632">
        <f t="shared" si="19"/>
        <v>80</v>
      </c>
      <c r="H632">
        <v>1</v>
      </c>
      <c r="I632">
        <v>0</v>
      </c>
      <c r="J632">
        <v>0</v>
      </c>
      <c r="K632">
        <v>0</v>
      </c>
      <c r="M632" s="5"/>
      <c r="N632" s="5"/>
      <c r="O632" s="5"/>
      <c r="P632" s="5"/>
      <c r="Q632" s="5"/>
    </row>
    <row r="633" spans="1:28" x14ac:dyDescent="0.25">
      <c r="A633" t="s">
        <v>657</v>
      </c>
      <c r="B633">
        <v>-122.079449</v>
      </c>
      <c r="C633">
        <v>37.449395000000003</v>
      </c>
      <c r="D633" t="s">
        <v>7</v>
      </c>
      <c r="E633" s="6" t="s">
        <v>371</v>
      </c>
      <c r="F633" s="5" t="str">
        <f t="shared" si="18"/>
        <v>T2</v>
      </c>
      <c r="G633">
        <f t="shared" si="19"/>
        <v>100</v>
      </c>
      <c r="H633">
        <v>0</v>
      </c>
      <c r="I633">
        <v>1</v>
      </c>
      <c r="J633">
        <v>1</v>
      </c>
      <c r="K633">
        <v>0</v>
      </c>
      <c r="M633" s="5"/>
      <c r="N633" s="5"/>
      <c r="O633" s="5"/>
      <c r="P633" s="5"/>
      <c r="Q633" s="5"/>
    </row>
    <row r="634" spans="1:28" x14ac:dyDescent="0.25">
      <c r="A634" t="s">
        <v>372</v>
      </c>
      <c r="B634">
        <v>-122.10354599999999</v>
      </c>
      <c r="C634">
        <v>37.458660000000002</v>
      </c>
      <c r="D634" t="s">
        <v>7</v>
      </c>
      <c r="E634" s="6" t="s">
        <v>373</v>
      </c>
      <c r="F634" s="5" t="str">
        <f t="shared" si="18"/>
        <v>T1</v>
      </c>
      <c r="G634">
        <f t="shared" si="19"/>
        <v>20</v>
      </c>
      <c r="H634">
        <v>1</v>
      </c>
      <c r="I634">
        <v>0</v>
      </c>
      <c r="J634">
        <v>0</v>
      </c>
      <c r="K634">
        <v>0</v>
      </c>
      <c r="M634" s="5"/>
      <c r="N634" s="5"/>
      <c r="O634" s="5"/>
      <c r="P634" s="5"/>
      <c r="Q634" s="5"/>
    </row>
    <row r="635" spans="1:28" x14ac:dyDescent="0.25">
      <c r="A635" t="s">
        <v>372</v>
      </c>
      <c r="B635">
        <v>-122.103343</v>
      </c>
      <c r="C635">
        <v>37.458739000000001</v>
      </c>
      <c r="D635" t="s">
        <v>7</v>
      </c>
      <c r="E635" s="6" t="s">
        <v>374</v>
      </c>
      <c r="F635" s="5" t="str">
        <f t="shared" si="18"/>
        <v>T1</v>
      </c>
      <c r="G635">
        <f t="shared" si="19"/>
        <v>40</v>
      </c>
      <c r="H635">
        <v>0</v>
      </c>
      <c r="I635">
        <v>0</v>
      </c>
      <c r="J635">
        <v>0</v>
      </c>
      <c r="K635">
        <v>0</v>
      </c>
      <c r="M635" s="5"/>
      <c r="N635" s="5"/>
      <c r="O635" s="5"/>
      <c r="P635" s="5"/>
      <c r="Q635" s="5"/>
    </row>
    <row r="636" spans="1:28" x14ac:dyDescent="0.25">
      <c r="A636" t="s">
        <v>372</v>
      </c>
      <c r="B636">
        <v>-122.10314</v>
      </c>
      <c r="C636">
        <v>37.458818999999998</v>
      </c>
      <c r="D636" t="s">
        <v>7</v>
      </c>
      <c r="E636" s="6" t="s">
        <v>375</v>
      </c>
      <c r="F636" s="5" t="str">
        <f t="shared" si="18"/>
        <v>T1</v>
      </c>
      <c r="G636">
        <f t="shared" si="19"/>
        <v>60</v>
      </c>
      <c r="H636">
        <v>1</v>
      </c>
      <c r="I636">
        <v>0</v>
      </c>
      <c r="J636">
        <v>0</v>
      </c>
      <c r="K636">
        <v>0</v>
      </c>
      <c r="M636" s="5"/>
      <c r="N636" s="5"/>
      <c r="O636" s="5"/>
      <c r="P636" s="5"/>
      <c r="Q636" s="5"/>
    </row>
    <row r="637" spans="1:28" x14ac:dyDescent="0.25">
      <c r="A637" t="s">
        <v>372</v>
      </c>
      <c r="B637">
        <v>-122.102937</v>
      </c>
      <c r="C637">
        <v>37.458899000000002</v>
      </c>
      <c r="D637" t="s">
        <v>7</v>
      </c>
      <c r="E637" s="6" t="s">
        <v>376</v>
      </c>
      <c r="F637" s="5" t="str">
        <f t="shared" si="18"/>
        <v>T1</v>
      </c>
      <c r="G637">
        <f t="shared" si="19"/>
        <v>80</v>
      </c>
      <c r="H637">
        <v>1</v>
      </c>
      <c r="I637">
        <v>0</v>
      </c>
      <c r="J637">
        <v>0</v>
      </c>
      <c r="K637">
        <v>0</v>
      </c>
      <c r="M637" s="5"/>
      <c r="N637" s="5"/>
      <c r="O637" s="5"/>
      <c r="P637" s="5"/>
      <c r="Q637" s="5"/>
    </row>
    <row r="638" spans="1:28" x14ac:dyDescent="0.25">
      <c r="A638" t="s">
        <v>372</v>
      </c>
      <c r="B638">
        <v>-122.102735</v>
      </c>
      <c r="C638">
        <v>37.458978999999999</v>
      </c>
      <c r="D638" t="s">
        <v>7</v>
      </c>
      <c r="E638" s="6" t="s">
        <v>377</v>
      </c>
      <c r="F638" s="5" t="str">
        <f t="shared" si="18"/>
        <v>T1</v>
      </c>
      <c r="G638">
        <f t="shared" si="19"/>
        <v>100</v>
      </c>
      <c r="H638">
        <v>1</v>
      </c>
      <c r="I638">
        <v>0</v>
      </c>
      <c r="J638">
        <v>0</v>
      </c>
      <c r="K638">
        <v>0</v>
      </c>
      <c r="M638" s="5"/>
      <c r="N638" s="5"/>
      <c r="O638" s="5"/>
      <c r="P638" s="5"/>
      <c r="Q638" s="5"/>
      <c r="T638">
        <f>SUM(H638:H654)/COUNTA(H638:H654)</f>
        <v>0.58823529411764708</v>
      </c>
      <c r="U638">
        <f>SUM(I638:I654)/COUNTA(I638:I654)</f>
        <v>0.11764705882352941</v>
      </c>
      <c r="V638">
        <f>SUM(J638:J654)/COUNTA(J638:J654)</f>
        <v>0.11764705882352941</v>
      </c>
      <c r="W638">
        <f>SUM(K638:K654)/COUNTA(K638:K654)</f>
        <v>0</v>
      </c>
      <c r="X638" t="s">
        <v>663</v>
      </c>
      <c r="Y638" s="6" t="e">
        <f>AVERAGE(M638:M654)</f>
        <v>#DIV/0!</v>
      </c>
      <c r="Z638">
        <v>1</v>
      </c>
      <c r="AA638">
        <v>0</v>
      </c>
      <c r="AB638" t="e">
        <f>SUM(P638:P654)/COUNTA(P638:P654)</f>
        <v>#DIV/0!</v>
      </c>
    </row>
    <row r="639" spans="1:28" x14ac:dyDescent="0.25">
      <c r="A639" t="s">
        <v>372</v>
      </c>
      <c r="B639">
        <v>-122.102532</v>
      </c>
      <c r="C639">
        <v>37.459059000000003</v>
      </c>
      <c r="D639" t="s">
        <v>7</v>
      </c>
      <c r="E639" s="6" t="s">
        <v>378</v>
      </c>
      <c r="F639" s="5" t="str">
        <f t="shared" si="18"/>
        <v>T1</v>
      </c>
      <c r="G639">
        <f t="shared" si="19"/>
        <v>120</v>
      </c>
      <c r="H639">
        <v>1</v>
      </c>
      <c r="I639">
        <v>0</v>
      </c>
      <c r="J639">
        <v>0</v>
      </c>
      <c r="K639">
        <v>0</v>
      </c>
      <c r="M639" s="5"/>
      <c r="N639" s="5"/>
      <c r="O639" s="5"/>
      <c r="P639" s="5"/>
      <c r="Q639" s="5"/>
    </row>
    <row r="640" spans="1:28" x14ac:dyDescent="0.25">
      <c r="A640" t="s">
        <v>372</v>
      </c>
      <c r="B640">
        <v>-122.102329</v>
      </c>
      <c r="C640">
        <v>37.459138000000003</v>
      </c>
      <c r="D640" t="s">
        <v>7</v>
      </c>
      <c r="E640" s="6" t="s">
        <v>379</v>
      </c>
      <c r="F640" s="5" t="str">
        <f t="shared" si="18"/>
        <v>T1</v>
      </c>
      <c r="G640">
        <f t="shared" si="19"/>
        <v>140</v>
      </c>
      <c r="H640">
        <v>1</v>
      </c>
      <c r="I640">
        <v>0</v>
      </c>
      <c r="J640">
        <v>0</v>
      </c>
      <c r="K640">
        <v>0</v>
      </c>
      <c r="M640" s="5"/>
      <c r="N640" s="5"/>
      <c r="O640" s="5"/>
      <c r="P640" s="5"/>
      <c r="Q640" s="5"/>
    </row>
    <row r="641" spans="1:28" x14ac:dyDescent="0.25">
      <c r="A641" t="s">
        <v>372</v>
      </c>
      <c r="B641">
        <v>-122.102127</v>
      </c>
      <c r="C641">
        <v>37.459218</v>
      </c>
      <c r="D641" t="s">
        <v>7</v>
      </c>
      <c r="E641" s="6" t="s">
        <v>380</v>
      </c>
      <c r="F641" s="5" t="str">
        <f t="shared" si="18"/>
        <v>T1</v>
      </c>
      <c r="G641">
        <f t="shared" si="19"/>
        <v>160</v>
      </c>
      <c r="H641">
        <v>1</v>
      </c>
      <c r="I641">
        <v>0</v>
      </c>
      <c r="J641">
        <v>0</v>
      </c>
      <c r="K641">
        <v>0</v>
      </c>
      <c r="M641" s="5"/>
      <c r="N641" s="5"/>
      <c r="O641" s="5"/>
      <c r="P641" s="5"/>
      <c r="Q641" s="5"/>
    </row>
    <row r="642" spans="1:28" x14ac:dyDescent="0.25">
      <c r="A642" t="s">
        <v>372</v>
      </c>
      <c r="B642">
        <v>-122.101924</v>
      </c>
      <c r="C642">
        <v>37.459297999999997</v>
      </c>
      <c r="D642" t="s">
        <v>7</v>
      </c>
      <c r="E642" s="6" t="s">
        <v>381</v>
      </c>
      <c r="F642" s="5" t="str">
        <f t="shared" ref="F642:F705" si="20">MID(E642,SEARCH("_",E642)+1,SEARCH("_",E642, SEARCH("_",E642)+1)-SEARCH("_",E642)-1)</f>
        <v>T1</v>
      </c>
      <c r="G642">
        <f t="shared" ref="G642:G705" si="21">_xlfn.TEXTAFTER(E642, "_",2)*1</f>
        <v>180</v>
      </c>
      <c r="H642">
        <v>0</v>
      </c>
      <c r="I642">
        <v>0</v>
      </c>
      <c r="J642">
        <v>0</v>
      </c>
      <c r="K642">
        <v>0</v>
      </c>
      <c r="M642" s="5"/>
      <c r="N642" s="5"/>
      <c r="O642" s="5"/>
      <c r="P642" s="5"/>
      <c r="Q642" s="5"/>
    </row>
    <row r="643" spans="1:28" x14ac:dyDescent="0.25">
      <c r="A643" t="s">
        <v>372</v>
      </c>
      <c r="B643">
        <v>-122.101721</v>
      </c>
      <c r="C643">
        <v>37.459378000000001</v>
      </c>
      <c r="D643" t="s">
        <v>7</v>
      </c>
      <c r="E643" s="6" t="s">
        <v>382</v>
      </c>
      <c r="F643" s="5" t="str">
        <f t="shared" si="20"/>
        <v>T1</v>
      </c>
      <c r="G643">
        <f t="shared" si="21"/>
        <v>200</v>
      </c>
      <c r="H643">
        <v>1</v>
      </c>
      <c r="I643">
        <v>0</v>
      </c>
      <c r="J643">
        <v>0</v>
      </c>
      <c r="K643">
        <v>0</v>
      </c>
      <c r="M643" s="5"/>
      <c r="N643" s="5"/>
      <c r="O643" s="5"/>
      <c r="P643" s="5"/>
      <c r="Q643" s="5"/>
    </row>
    <row r="644" spans="1:28" x14ac:dyDescent="0.25">
      <c r="A644" t="s">
        <v>372</v>
      </c>
      <c r="B644">
        <v>-122.107912</v>
      </c>
      <c r="C644">
        <v>37.459989</v>
      </c>
      <c r="D644" t="s">
        <v>7</v>
      </c>
      <c r="E644" s="6" t="s">
        <v>383</v>
      </c>
      <c r="F644" s="5" t="str">
        <f t="shared" si="20"/>
        <v>T2</v>
      </c>
      <c r="G644">
        <f t="shared" si="21"/>
        <v>20</v>
      </c>
      <c r="H644">
        <v>0</v>
      </c>
      <c r="I644">
        <v>0</v>
      </c>
      <c r="J644">
        <v>0</v>
      </c>
      <c r="K644">
        <v>0</v>
      </c>
      <c r="M644" s="5"/>
      <c r="N644" s="5"/>
      <c r="O644" s="5"/>
      <c r="P644" s="5"/>
      <c r="Q644" s="5"/>
    </row>
    <row r="645" spans="1:28" x14ac:dyDescent="0.25">
      <c r="A645" t="s">
        <v>372</v>
      </c>
      <c r="B645">
        <v>-122.107694</v>
      </c>
      <c r="C645">
        <v>37.460037</v>
      </c>
      <c r="D645" t="s">
        <v>7</v>
      </c>
      <c r="E645" s="6" t="s">
        <v>384</v>
      </c>
      <c r="F645" s="5" t="str">
        <f t="shared" si="20"/>
        <v>T2</v>
      </c>
      <c r="G645">
        <f t="shared" si="21"/>
        <v>40</v>
      </c>
      <c r="H645">
        <v>0</v>
      </c>
      <c r="I645">
        <v>0</v>
      </c>
      <c r="J645">
        <v>0</v>
      </c>
      <c r="K645">
        <v>0</v>
      </c>
      <c r="M645" s="5"/>
      <c r="N645" s="5"/>
      <c r="O645" s="5"/>
      <c r="P645" s="5"/>
      <c r="Q645" s="5"/>
    </row>
    <row r="646" spans="1:28" x14ac:dyDescent="0.25">
      <c r="A646" t="s">
        <v>372</v>
      </c>
      <c r="B646">
        <v>-122.10747600000001</v>
      </c>
      <c r="C646">
        <v>37.460084999999999</v>
      </c>
      <c r="D646" t="s">
        <v>7</v>
      </c>
      <c r="E646" s="6" t="s">
        <v>385</v>
      </c>
      <c r="F646" s="5" t="str">
        <f t="shared" si="20"/>
        <v>T2</v>
      </c>
      <c r="G646">
        <f t="shared" si="21"/>
        <v>60</v>
      </c>
      <c r="H646">
        <v>1</v>
      </c>
      <c r="I646">
        <v>0</v>
      </c>
      <c r="J646">
        <v>0</v>
      </c>
      <c r="K646">
        <v>0</v>
      </c>
      <c r="M646" s="5"/>
      <c r="N646" s="5"/>
      <c r="O646" s="5"/>
      <c r="P646" s="5"/>
      <c r="Q646" s="5"/>
    </row>
    <row r="647" spans="1:28" x14ac:dyDescent="0.25">
      <c r="A647" t="s">
        <v>372</v>
      </c>
      <c r="B647">
        <v>-122.107258</v>
      </c>
      <c r="C647">
        <v>37.460132999999999</v>
      </c>
      <c r="D647" t="s">
        <v>7</v>
      </c>
      <c r="E647" s="6" t="s">
        <v>386</v>
      </c>
      <c r="F647" s="5" t="str">
        <f t="shared" si="20"/>
        <v>T2</v>
      </c>
      <c r="G647">
        <f t="shared" si="21"/>
        <v>80</v>
      </c>
      <c r="H647">
        <v>1</v>
      </c>
      <c r="I647">
        <v>0</v>
      </c>
      <c r="J647">
        <v>1</v>
      </c>
      <c r="K647">
        <v>0</v>
      </c>
      <c r="M647" s="5"/>
      <c r="N647" s="5"/>
      <c r="O647" s="5"/>
      <c r="P647" s="5"/>
      <c r="Q647" s="5"/>
    </row>
    <row r="648" spans="1:28" x14ac:dyDescent="0.25">
      <c r="A648" t="s">
        <v>372</v>
      </c>
      <c r="B648">
        <v>-122.10704</v>
      </c>
      <c r="C648">
        <v>37.460180000000001</v>
      </c>
      <c r="D648" t="s">
        <v>7</v>
      </c>
      <c r="E648" s="6" t="s">
        <v>387</v>
      </c>
      <c r="F648" s="5" t="str">
        <f t="shared" si="20"/>
        <v>T2</v>
      </c>
      <c r="G648">
        <f t="shared" si="21"/>
        <v>100</v>
      </c>
      <c r="H648">
        <v>1</v>
      </c>
      <c r="I648">
        <v>0</v>
      </c>
      <c r="J648">
        <v>1</v>
      </c>
      <c r="K648">
        <v>0</v>
      </c>
      <c r="M648" s="5"/>
      <c r="N648" s="5"/>
      <c r="O648" s="5"/>
      <c r="P648" s="5"/>
      <c r="Q648" s="5"/>
    </row>
    <row r="649" spans="1:28" x14ac:dyDescent="0.25">
      <c r="A649" t="s">
        <v>372</v>
      </c>
      <c r="B649">
        <v>-122.10682199999999</v>
      </c>
      <c r="C649">
        <v>37.460228000000001</v>
      </c>
      <c r="D649" t="s">
        <v>7</v>
      </c>
      <c r="E649" s="6" t="s">
        <v>388</v>
      </c>
      <c r="F649" s="5" t="str">
        <f t="shared" si="20"/>
        <v>T2</v>
      </c>
      <c r="G649">
        <f t="shared" si="21"/>
        <v>120</v>
      </c>
      <c r="H649">
        <v>1</v>
      </c>
      <c r="I649">
        <v>0</v>
      </c>
      <c r="J649">
        <v>0</v>
      </c>
      <c r="K649">
        <v>0</v>
      </c>
      <c r="M649" s="5"/>
      <c r="N649" s="5"/>
      <c r="O649" s="5"/>
      <c r="P649" s="5"/>
      <c r="Q649" s="5"/>
    </row>
    <row r="650" spans="1:28" x14ac:dyDescent="0.25">
      <c r="A650" t="s">
        <v>372</v>
      </c>
      <c r="B650">
        <v>-122.106604</v>
      </c>
      <c r="C650">
        <v>37.460276</v>
      </c>
      <c r="D650" t="s">
        <v>7</v>
      </c>
      <c r="E650" s="6" t="s">
        <v>389</v>
      </c>
      <c r="F650" s="5" t="str">
        <f t="shared" si="20"/>
        <v>T2</v>
      </c>
      <c r="G650">
        <f t="shared" si="21"/>
        <v>140</v>
      </c>
      <c r="H650">
        <v>1</v>
      </c>
      <c r="I650">
        <v>0</v>
      </c>
      <c r="J650">
        <v>0</v>
      </c>
      <c r="K650">
        <v>0</v>
      </c>
      <c r="M650" s="5"/>
      <c r="N650" s="5"/>
      <c r="O650" s="5"/>
      <c r="P650" s="5"/>
      <c r="Q650" s="5"/>
    </row>
    <row r="651" spans="1:28" x14ac:dyDescent="0.25">
      <c r="A651" t="s">
        <v>390</v>
      </c>
      <c r="B651">
        <v>-122.08637899999999</v>
      </c>
      <c r="C651">
        <v>37.584215</v>
      </c>
      <c r="D651" t="s">
        <v>70</v>
      </c>
      <c r="E651" s="6" t="s">
        <v>760</v>
      </c>
      <c r="F651" s="5" t="str">
        <f t="shared" si="20"/>
        <v>T1</v>
      </c>
      <c r="G651">
        <f t="shared" si="21"/>
        <v>20</v>
      </c>
      <c r="H651">
        <v>0</v>
      </c>
      <c r="I651">
        <v>1</v>
      </c>
      <c r="J651">
        <v>0</v>
      </c>
      <c r="K651">
        <v>0</v>
      </c>
      <c r="M651" s="5"/>
      <c r="N651" s="5"/>
      <c r="O651" s="5"/>
      <c r="P651" s="5"/>
      <c r="Q651" s="5"/>
      <c r="T651">
        <f>SUM(H651:H670)/COUNTA(H651:H670)</f>
        <v>0</v>
      </c>
      <c r="U651">
        <f>SUM(I651:I670)/COUNTA(I651:I670)</f>
        <v>0.3</v>
      </c>
      <c r="V651">
        <f>SUM(J651:J670)/COUNTA(J651:J670)</f>
        <v>0</v>
      </c>
      <c r="W651">
        <f>SUM(K651:K670)/COUNTA(K651:K670)</f>
        <v>0</v>
      </c>
      <c r="X651" t="e">
        <f>SUM(L651:L670)/COUNTA(L651:L670)</f>
        <v>#DIV/0!</v>
      </c>
      <c r="Y651" s="6" t="s">
        <v>663</v>
      </c>
      <c r="Z651">
        <v>1</v>
      </c>
      <c r="AA651" t="s">
        <v>663</v>
      </c>
      <c r="AB651" t="s">
        <v>663</v>
      </c>
    </row>
    <row r="652" spans="1:28" x14ac:dyDescent="0.25">
      <c r="A652" t="s">
        <v>390</v>
      </c>
      <c r="B652">
        <v>-122.086331</v>
      </c>
      <c r="C652">
        <v>37.584406999999999</v>
      </c>
      <c r="D652" t="s">
        <v>70</v>
      </c>
      <c r="E652" s="6" t="s">
        <v>834</v>
      </c>
      <c r="F652" s="5" t="str">
        <f t="shared" si="20"/>
        <v>T1</v>
      </c>
      <c r="G652">
        <f t="shared" si="21"/>
        <v>40</v>
      </c>
      <c r="H652">
        <v>0</v>
      </c>
      <c r="I652">
        <v>0</v>
      </c>
      <c r="J652">
        <v>0</v>
      </c>
      <c r="K652">
        <v>0</v>
      </c>
      <c r="M652" s="5"/>
      <c r="N652" s="5"/>
      <c r="O652" s="5"/>
      <c r="P652" s="5"/>
      <c r="Q652" s="5"/>
    </row>
    <row r="653" spans="1:28" x14ac:dyDescent="0.25">
      <c r="A653" t="s">
        <v>390</v>
      </c>
      <c r="B653">
        <v>-122.086324</v>
      </c>
      <c r="C653">
        <v>37.584595</v>
      </c>
      <c r="D653" t="s">
        <v>70</v>
      </c>
      <c r="E653" s="6" t="s">
        <v>1051</v>
      </c>
      <c r="F653" s="5" t="str">
        <f t="shared" si="20"/>
        <v>T1</v>
      </c>
      <c r="G653">
        <f t="shared" si="21"/>
        <v>60</v>
      </c>
      <c r="H653">
        <v>0</v>
      </c>
      <c r="I653">
        <v>0</v>
      </c>
      <c r="J653">
        <v>0</v>
      </c>
      <c r="K653">
        <v>0</v>
      </c>
      <c r="M653" s="5"/>
      <c r="N653" s="5"/>
      <c r="O653" s="5"/>
      <c r="P653" s="5"/>
      <c r="Q653" s="5"/>
    </row>
    <row r="654" spans="1:28" x14ac:dyDescent="0.25">
      <c r="A654" t="s">
        <v>390</v>
      </c>
      <c r="B654">
        <v>-122.086287</v>
      </c>
      <c r="C654">
        <v>37.584795</v>
      </c>
      <c r="D654" t="s">
        <v>70</v>
      </c>
      <c r="E654" s="6" t="s">
        <v>1052</v>
      </c>
      <c r="F654" s="5" t="str">
        <f t="shared" si="20"/>
        <v>T1</v>
      </c>
      <c r="G654">
        <f t="shared" si="21"/>
        <v>80</v>
      </c>
      <c r="H654">
        <v>0</v>
      </c>
      <c r="I654">
        <v>1</v>
      </c>
      <c r="J654">
        <v>0</v>
      </c>
      <c r="K654">
        <v>0</v>
      </c>
      <c r="M654" s="5"/>
      <c r="N654" s="5"/>
      <c r="O654" s="5"/>
      <c r="P654" s="5"/>
      <c r="Q654" s="5"/>
    </row>
    <row r="655" spans="1:28" x14ac:dyDescent="0.25">
      <c r="A655" t="s">
        <v>390</v>
      </c>
      <c r="B655">
        <v>-122.086287</v>
      </c>
      <c r="C655">
        <v>37.584986000000001</v>
      </c>
      <c r="D655" t="s">
        <v>70</v>
      </c>
      <c r="E655" s="6" t="s">
        <v>1053</v>
      </c>
      <c r="F655" s="5" t="str">
        <f t="shared" si="20"/>
        <v>T1</v>
      </c>
      <c r="G655">
        <f t="shared" si="21"/>
        <v>100</v>
      </c>
      <c r="H655">
        <v>0</v>
      </c>
      <c r="I655">
        <v>0</v>
      </c>
      <c r="J655">
        <v>0</v>
      </c>
      <c r="K655">
        <v>0</v>
      </c>
      <c r="M655" s="5"/>
      <c r="N655" s="5"/>
      <c r="O655" s="5"/>
      <c r="P655" s="5"/>
      <c r="Q655" s="5"/>
      <c r="R655" t="s">
        <v>71</v>
      </c>
    </row>
    <row r="656" spans="1:28" x14ac:dyDescent="0.25">
      <c r="A656" t="s">
        <v>390</v>
      </c>
      <c r="B656">
        <v>-122.08625499999999</v>
      </c>
      <c r="C656">
        <v>37.585175</v>
      </c>
      <c r="D656" t="s">
        <v>70</v>
      </c>
      <c r="E656" s="6" t="s">
        <v>1054</v>
      </c>
      <c r="F656" s="5" t="str">
        <f t="shared" si="20"/>
        <v>T1</v>
      </c>
      <c r="G656">
        <f t="shared" si="21"/>
        <v>120</v>
      </c>
      <c r="H656">
        <v>0</v>
      </c>
      <c r="I656">
        <v>1</v>
      </c>
      <c r="J656">
        <v>0</v>
      </c>
      <c r="K656">
        <v>0</v>
      </c>
      <c r="M656" s="5"/>
      <c r="N656" s="5"/>
      <c r="O656" s="5"/>
      <c r="P656" s="5"/>
      <c r="Q656" s="5"/>
    </row>
    <row r="657" spans="1:18" x14ac:dyDescent="0.25">
      <c r="A657" t="s">
        <v>390</v>
      </c>
      <c r="B657">
        <v>-122.08622</v>
      </c>
      <c r="C657">
        <v>37.585360999999999</v>
      </c>
      <c r="D657" t="s">
        <v>70</v>
      </c>
      <c r="E657" s="6" t="s">
        <v>1055</v>
      </c>
      <c r="F657" s="5" t="str">
        <f t="shared" si="20"/>
        <v>T1</v>
      </c>
      <c r="G657">
        <f t="shared" si="21"/>
        <v>140</v>
      </c>
      <c r="H657">
        <v>0</v>
      </c>
      <c r="I657">
        <v>0</v>
      </c>
      <c r="J657">
        <v>0</v>
      </c>
      <c r="K657">
        <v>0</v>
      </c>
      <c r="M657" s="5"/>
      <c r="N657" s="5"/>
      <c r="O657" s="5"/>
      <c r="P657" s="5"/>
      <c r="Q657" s="5"/>
      <c r="R657" t="s">
        <v>71</v>
      </c>
    </row>
    <row r="658" spans="1:18" x14ac:dyDescent="0.25">
      <c r="A658" t="s">
        <v>390</v>
      </c>
      <c r="B658">
        <v>-122.08618</v>
      </c>
      <c r="C658">
        <v>37.585540999999999</v>
      </c>
      <c r="D658" t="s">
        <v>70</v>
      </c>
      <c r="E658" s="6" t="s">
        <v>1056</v>
      </c>
      <c r="F658" s="5" t="str">
        <f t="shared" si="20"/>
        <v>T1</v>
      </c>
      <c r="G658">
        <f t="shared" si="21"/>
        <v>160</v>
      </c>
      <c r="H658">
        <v>0</v>
      </c>
      <c r="I658">
        <v>1</v>
      </c>
      <c r="J658">
        <v>0</v>
      </c>
      <c r="K658">
        <v>0</v>
      </c>
      <c r="M658" s="5"/>
      <c r="N658" s="5"/>
      <c r="O658" s="5"/>
      <c r="P658" s="5"/>
      <c r="Q658" s="5"/>
    </row>
    <row r="659" spans="1:18" x14ac:dyDescent="0.25">
      <c r="A659" t="s">
        <v>390</v>
      </c>
      <c r="B659">
        <v>-122.086153</v>
      </c>
      <c r="C659">
        <v>37.585715999999998</v>
      </c>
      <c r="D659" t="s">
        <v>70</v>
      </c>
      <c r="E659" s="6" t="s">
        <v>1057</v>
      </c>
      <c r="F659" s="5" t="str">
        <f t="shared" si="20"/>
        <v>T1</v>
      </c>
      <c r="G659">
        <f t="shared" si="21"/>
        <v>180</v>
      </c>
      <c r="H659">
        <v>0</v>
      </c>
      <c r="I659">
        <v>0</v>
      </c>
      <c r="J659">
        <v>0</v>
      </c>
      <c r="K659">
        <v>0</v>
      </c>
      <c r="M659" s="5"/>
      <c r="N659" s="5"/>
      <c r="O659" s="5"/>
      <c r="P659" s="5"/>
      <c r="Q659" s="5"/>
      <c r="R659" t="s">
        <v>71</v>
      </c>
    </row>
    <row r="660" spans="1:18" x14ac:dyDescent="0.25">
      <c r="A660" t="s">
        <v>390</v>
      </c>
      <c r="B660">
        <v>-122.086117</v>
      </c>
      <c r="C660">
        <v>37.585898999999998</v>
      </c>
      <c r="D660" t="s">
        <v>70</v>
      </c>
      <c r="E660" s="6" t="s">
        <v>761</v>
      </c>
      <c r="F660" s="5" t="str">
        <f t="shared" si="20"/>
        <v>T1</v>
      </c>
      <c r="G660">
        <f t="shared" si="21"/>
        <v>200</v>
      </c>
      <c r="H660">
        <v>0</v>
      </c>
      <c r="I660">
        <v>1</v>
      </c>
      <c r="J660">
        <v>0</v>
      </c>
      <c r="K660">
        <v>0</v>
      </c>
      <c r="M660" s="5"/>
      <c r="N660" s="5"/>
      <c r="O660" s="5"/>
      <c r="P660" s="5"/>
      <c r="Q660" s="5"/>
    </row>
    <row r="661" spans="1:18" x14ac:dyDescent="0.25">
      <c r="A661" t="s">
        <v>390</v>
      </c>
      <c r="B661">
        <v>-122.087006</v>
      </c>
      <c r="C661">
        <v>37.586283000000002</v>
      </c>
      <c r="D661" t="s">
        <v>70</v>
      </c>
      <c r="E661" s="6" t="s">
        <v>762</v>
      </c>
      <c r="F661" s="5" t="str">
        <f t="shared" si="20"/>
        <v>T2</v>
      </c>
      <c r="G661">
        <f t="shared" si="21"/>
        <v>20</v>
      </c>
      <c r="H661">
        <v>0</v>
      </c>
      <c r="I661">
        <v>0</v>
      </c>
      <c r="J661">
        <v>0</v>
      </c>
      <c r="K661">
        <v>0</v>
      </c>
      <c r="M661" s="5"/>
      <c r="N661" s="5"/>
      <c r="O661" s="5"/>
      <c r="P661" s="5"/>
      <c r="Q661" s="5"/>
      <c r="R661" t="s">
        <v>71</v>
      </c>
    </row>
    <row r="662" spans="1:18" x14ac:dyDescent="0.25">
      <c r="A662" t="s">
        <v>390</v>
      </c>
      <c r="B662">
        <v>-122.087176</v>
      </c>
      <c r="C662">
        <v>37.586405999999997</v>
      </c>
      <c r="D662" t="s">
        <v>70</v>
      </c>
      <c r="E662" s="6" t="s">
        <v>835</v>
      </c>
      <c r="F662" s="5" t="str">
        <f t="shared" si="20"/>
        <v>T2</v>
      </c>
      <c r="G662">
        <f t="shared" si="21"/>
        <v>40</v>
      </c>
      <c r="H662">
        <v>0</v>
      </c>
      <c r="I662">
        <v>0</v>
      </c>
      <c r="J662">
        <v>0</v>
      </c>
      <c r="K662">
        <v>0</v>
      </c>
      <c r="M662" s="5"/>
      <c r="N662" s="5"/>
      <c r="O662" s="5"/>
      <c r="P662" s="5"/>
      <c r="Q662" s="5"/>
      <c r="R662" t="s">
        <v>71</v>
      </c>
    </row>
    <row r="663" spans="1:18" x14ac:dyDescent="0.25">
      <c r="A663" t="s">
        <v>390</v>
      </c>
      <c r="B663">
        <v>-122.087361</v>
      </c>
      <c r="C663">
        <v>37.586531999999998</v>
      </c>
      <c r="D663" t="s">
        <v>70</v>
      </c>
      <c r="E663" s="6" t="s">
        <v>1058</v>
      </c>
      <c r="F663" s="5" t="str">
        <f t="shared" si="20"/>
        <v>T2</v>
      </c>
      <c r="G663">
        <f t="shared" si="21"/>
        <v>60</v>
      </c>
      <c r="H663">
        <v>0</v>
      </c>
      <c r="I663">
        <v>0</v>
      </c>
      <c r="J663">
        <v>0</v>
      </c>
      <c r="K663">
        <v>0</v>
      </c>
      <c r="M663" s="5"/>
      <c r="N663" s="5"/>
      <c r="O663" s="5"/>
      <c r="P663" s="5"/>
      <c r="Q663" s="5"/>
      <c r="R663" t="s">
        <v>71</v>
      </c>
    </row>
    <row r="664" spans="1:18" x14ac:dyDescent="0.25">
      <c r="A664" t="s">
        <v>390</v>
      </c>
      <c r="B664">
        <v>-122.087554</v>
      </c>
      <c r="C664">
        <v>37.586660999999999</v>
      </c>
      <c r="D664" t="s">
        <v>70</v>
      </c>
      <c r="E664" s="6" t="s">
        <v>1059</v>
      </c>
      <c r="F664" s="5" t="str">
        <f t="shared" si="20"/>
        <v>T2</v>
      </c>
      <c r="G664">
        <f t="shared" si="21"/>
        <v>80</v>
      </c>
      <c r="H664">
        <v>0</v>
      </c>
      <c r="I664">
        <v>0</v>
      </c>
      <c r="J664">
        <v>0</v>
      </c>
      <c r="K664">
        <v>0</v>
      </c>
      <c r="M664" s="5"/>
      <c r="N664" s="5"/>
      <c r="O664" s="5"/>
      <c r="P664" s="5"/>
      <c r="Q664" s="5"/>
      <c r="R664" t="s">
        <v>71</v>
      </c>
    </row>
    <row r="665" spans="1:18" x14ac:dyDescent="0.25">
      <c r="A665" t="s">
        <v>390</v>
      </c>
      <c r="B665">
        <v>-122.08772</v>
      </c>
      <c r="C665">
        <v>37.586785999999996</v>
      </c>
      <c r="D665" t="s">
        <v>70</v>
      </c>
      <c r="E665" s="6" t="s">
        <v>1060</v>
      </c>
      <c r="F665" s="5" t="str">
        <f t="shared" si="20"/>
        <v>T2</v>
      </c>
      <c r="G665">
        <f t="shared" si="21"/>
        <v>100</v>
      </c>
      <c r="H665">
        <v>0</v>
      </c>
      <c r="I665">
        <v>0</v>
      </c>
      <c r="J665">
        <v>0</v>
      </c>
      <c r="K665">
        <v>0</v>
      </c>
      <c r="M665" s="5"/>
      <c r="N665" s="5"/>
      <c r="O665" s="5"/>
      <c r="P665" s="5"/>
      <c r="Q665" s="5"/>
      <c r="R665" t="s">
        <v>71</v>
      </c>
    </row>
    <row r="666" spans="1:18" x14ac:dyDescent="0.25">
      <c r="A666" t="s">
        <v>390</v>
      </c>
      <c r="B666">
        <v>-122.08788</v>
      </c>
      <c r="C666">
        <v>37.586910000000003</v>
      </c>
      <c r="D666" t="s">
        <v>70</v>
      </c>
      <c r="E666" s="6" t="s">
        <v>1061</v>
      </c>
      <c r="F666" s="5" t="str">
        <f t="shared" si="20"/>
        <v>T2</v>
      </c>
      <c r="G666">
        <f t="shared" si="21"/>
        <v>120</v>
      </c>
      <c r="H666">
        <v>0</v>
      </c>
      <c r="I666">
        <v>1</v>
      </c>
      <c r="J666">
        <v>0</v>
      </c>
      <c r="K666">
        <v>0</v>
      </c>
      <c r="M666" s="5"/>
      <c r="N666" s="5"/>
      <c r="O666" s="5"/>
      <c r="P666" s="5"/>
      <c r="Q666" s="5"/>
    </row>
    <row r="667" spans="1:18" x14ac:dyDescent="0.25">
      <c r="A667" t="s">
        <v>390</v>
      </c>
      <c r="B667">
        <v>-122.088047</v>
      </c>
      <c r="C667">
        <v>37.587029000000001</v>
      </c>
      <c r="D667" t="s">
        <v>70</v>
      </c>
      <c r="E667" s="6" t="s">
        <v>1062</v>
      </c>
      <c r="F667" s="5" t="str">
        <f t="shared" si="20"/>
        <v>T2</v>
      </c>
      <c r="G667">
        <f t="shared" si="21"/>
        <v>140</v>
      </c>
      <c r="H667">
        <v>0</v>
      </c>
      <c r="I667">
        <v>0</v>
      </c>
      <c r="J667">
        <v>0</v>
      </c>
      <c r="K667">
        <v>0</v>
      </c>
      <c r="M667" s="5"/>
      <c r="N667" s="5"/>
      <c r="O667" s="5"/>
      <c r="P667" s="5"/>
      <c r="Q667" s="5"/>
      <c r="R667" t="s">
        <v>71</v>
      </c>
    </row>
    <row r="668" spans="1:18" x14ac:dyDescent="0.25">
      <c r="A668" t="s">
        <v>390</v>
      </c>
      <c r="B668">
        <v>-122.088222</v>
      </c>
      <c r="C668">
        <v>37.587142</v>
      </c>
      <c r="D668" t="s">
        <v>70</v>
      </c>
      <c r="E668" s="6" t="s">
        <v>1063</v>
      </c>
      <c r="F668" s="5" t="str">
        <f t="shared" si="20"/>
        <v>T2</v>
      </c>
      <c r="G668">
        <f t="shared" si="21"/>
        <v>160</v>
      </c>
      <c r="H668">
        <v>0</v>
      </c>
      <c r="I668">
        <v>0</v>
      </c>
      <c r="J668">
        <v>0</v>
      </c>
      <c r="K668">
        <v>0</v>
      </c>
      <c r="M668" s="5"/>
      <c r="N668" s="5"/>
      <c r="O668" s="5"/>
      <c r="P668" s="5"/>
      <c r="Q668" s="5"/>
      <c r="R668" t="s">
        <v>71</v>
      </c>
    </row>
    <row r="669" spans="1:18" x14ac:dyDescent="0.25">
      <c r="A669" t="s">
        <v>390</v>
      </c>
      <c r="B669">
        <v>-122.088402</v>
      </c>
      <c r="C669">
        <v>37.587263</v>
      </c>
      <c r="D669" t="s">
        <v>70</v>
      </c>
      <c r="E669" s="6" t="s">
        <v>1064</v>
      </c>
      <c r="F669" s="5" t="str">
        <f t="shared" si="20"/>
        <v>T2</v>
      </c>
      <c r="G669">
        <f t="shared" si="21"/>
        <v>180</v>
      </c>
      <c r="H669">
        <v>0</v>
      </c>
      <c r="I669">
        <v>0</v>
      </c>
      <c r="J669">
        <v>0</v>
      </c>
      <c r="K669">
        <v>0</v>
      </c>
      <c r="M669" s="5"/>
      <c r="N669" s="5"/>
      <c r="O669" s="5"/>
      <c r="P669" s="5"/>
      <c r="Q669" s="5"/>
      <c r="R669" t="s">
        <v>71</v>
      </c>
    </row>
    <row r="670" spans="1:18" x14ac:dyDescent="0.25">
      <c r="A670" t="s">
        <v>390</v>
      </c>
      <c r="B670">
        <v>-122.088579</v>
      </c>
      <c r="C670">
        <v>37.587378999999999</v>
      </c>
      <c r="D670" t="s">
        <v>70</v>
      </c>
      <c r="E670" s="6" t="s">
        <v>763</v>
      </c>
      <c r="F670" s="5" t="str">
        <f t="shared" si="20"/>
        <v>T2</v>
      </c>
      <c r="G670">
        <f t="shared" si="21"/>
        <v>200</v>
      </c>
      <c r="H670">
        <v>0</v>
      </c>
      <c r="I670">
        <v>0</v>
      </c>
      <c r="J670">
        <v>0</v>
      </c>
      <c r="K670">
        <v>0</v>
      </c>
      <c r="M670" s="5"/>
      <c r="N670" s="5"/>
      <c r="O670" s="5"/>
      <c r="P670" s="5"/>
      <c r="Q670" s="5"/>
      <c r="R670" t="s">
        <v>71</v>
      </c>
    </row>
    <row r="671" spans="1:18" x14ac:dyDescent="0.25">
      <c r="A671" t="s">
        <v>391</v>
      </c>
      <c r="B671">
        <v>-122.507891</v>
      </c>
      <c r="C671">
        <v>37.932377000000002</v>
      </c>
      <c r="D671" t="s">
        <v>7</v>
      </c>
      <c r="E671" s="6" t="s">
        <v>392</v>
      </c>
      <c r="F671" s="5" t="str">
        <f t="shared" si="20"/>
        <v>T1</v>
      </c>
      <c r="G671">
        <f t="shared" si="21"/>
        <v>20</v>
      </c>
      <c r="H671">
        <v>0</v>
      </c>
      <c r="I671">
        <v>1</v>
      </c>
      <c r="J671">
        <v>1</v>
      </c>
      <c r="K671">
        <v>0</v>
      </c>
      <c r="M671" s="5"/>
      <c r="N671" s="5"/>
      <c r="O671" s="5"/>
      <c r="P671" s="5"/>
      <c r="Q671" s="5"/>
    </row>
    <row r="672" spans="1:18" x14ac:dyDescent="0.25">
      <c r="A672" t="s">
        <v>391</v>
      </c>
      <c r="B672">
        <v>-122.50766400000001</v>
      </c>
      <c r="C672">
        <v>37.932361</v>
      </c>
      <c r="D672" t="s">
        <v>7</v>
      </c>
      <c r="E672" s="6" t="s">
        <v>393</v>
      </c>
      <c r="F672" s="5" t="str">
        <f t="shared" si="20"/>
        <v>T1</v>
      </c>
      <c r="G672">
        <f t="shared" si="21"/>
        <v>40</v>
      </c>
      <c r="H672">
        <v>0</v>
      </c>
      <c r="I672">
        <v>1</v>
      </c>
      <c r="J672">
        <v>1</v>
      </c>
      <c r="K672">
        <v>0</v>
      </c>
      <c r="M672" s="5"/>
      <c r="N672" s="5"/>
      <c r="O672" s="5"/>
      <c r="P672" s="5"/>
      <c r="Q672" s="5"/>
    </row>
    <row r="673" spans="1:28" x14ac:dyDescent="0.25">
      <c r="A673" t="s">
        <v>391</v>
      </c>
      <c r="B673">
        <v>-122.507437</v>
      </c>
      <c r="C673">
        <v>37.932344999999998</v>
      </c>
      <c r="D673" t="s">
        <v>7</v>
      </c>
      <c r="E673" s="6" t="s">
        <v>394</v>
      </c>
      <c r="F673" s="5" t="str">
        <f t="shared" si="20"/>
        <v>T1</v>
      </c>
      <c r="G673">
        <f t="shared" si="21"/>
        <v>60</v>
      </c>
      <c r="H673">
        <v>0</v>
      </c>
      <c r="I673">
        <v>1</v>
      </c>
      <c r="J673">
        <v>1</v>
      </c>
      <c r="K673">
        <v>0</v>
      </c>
      <c r="M673" s="5"/>
      <c r="N673" s="5"/>
      <c r="O673" s="5"/>
      <c r="P673" s="5"/>
      <c r="Q673" s="5"/>
    </row>
    <row r="674" spans="1:28" x14ac:dyDescent="0.25">
      <c r="A674" t="s">
        <v>391</v>
      </c>
      <c r="B674">
        <v>-122.507211</v>
      </c>
      <c r="C674">
        <v>37.932329000000003</v>
      </c>
      <c r="D674" t="s">
        <v>7</v>
      </c>
      <c r="E674" s="6" t="s">
        <v>395</v>
      </c>
      <c r="F674" s="5" t="str">
        <f t="shared" si="20"/>
        <v>T1</v>
      </c>
      <c r="G674">
        <f t="shared" si="21"/>
        <v>80</v>
      </c>
      <c r="H674">
        <v>0</v>
      </c>
      <c r="I674">
        <v>1</v>
      </c>
      <c r="J674">
        <v>1</v>
      </c>
      <c r="K674">
        <v>0</v>
      </c>
      <c r="M674" s="5"/>
      <c r="N674" s="5"/>
      <c r="O674" s="5"/>
      <c r="P674" s="5"/>
      <c r="Q674" s="5"/>
    </row>
    <row r="675" spans="1:28" x14ac:dyDescent="0.25">
      <c r="A675" t="s">
        <v>391</v>
      </c>
      <c r="B675">
        <v>-122.506984</v>
      </c>
      <c r="C675">
        <v>37.932313000000001</v>
      </c>
      <c r="D675" t="s">
        <v>7</v>
      </c>
      <c r="E675" s="6" t="s">
        <v>396</v>
      </c>
      <c r="F675" s="5" t="str">
        <f t="shared" si="20"/>
        <v>T1</v>
      </c>
      <c r="G675">
        <f t="shared" si="21"/>
        <v>100</v>
      </c>
      <c r="H675">
        <v>0</v>
      </c>
      <c r="I675">
        <v>1</v>
      </c>
      <c r="J675">
        <v>1</v>
      </c>
      <c r="K675">
        <v>0</v>
      </c>
      <c r="M675" s="5"/>
      <c r="N675" s="5"/>
      <c r="O675" s="5"/>
      <c r="P675" s="5"/>
      <c r="Q675" s="5"/>
      <c r="T675">
        <f>SUM(H675:H685)/COUNTA(H675:H685)</f>
        <v>0</v>
      </c>
      <c r="U675">
        <f>SUM(I675:I685)/COUNTA(I675:I685)</f>
        <v>0.63636363636363635</v>
      </c>
      <c r="V675">
        <f>SUM(J675:J685)/COUNTA(J675:J685)</f>
        <v>0.54545454545454541</v>
      </c>
      <c r="W675">
        <f>SUM(K675:K685)/COUNTA(K675:K685)</f>
        <v>0</v>
      </c>
      <c r="X675" t="s">
        <v>663</v>
      </c>
      <c r="Y675" s="6" t="e">
        <f>AVERAGE(M675:M685)</f>
        <v>#DIV/0!</v>
      </c>
      <c r="Z675">
        <v>1</v>
      </c>
      <c r="AA675" t="e">
        <f>SUM(Q675:Q685)/COUNTA(Q675:Q685)</f>
        <v>#DIV/0!</v>
      </c>
      <c r="AB675" t="e">
        <f>SUM(P675:P685)/COUNTA(P675:P685)</f>
        <v>#DIV/0!</v>
      </c>
    </row>
    <row r="676" spans="1:28" x14ac:dyDescent="0.25">
      <c r="A676" t="s">
        <v>391</v>
      </c>
      <c r="B676">
        <v>-122.50675699999999</v>
      </c>
      <c r="C676">
        <v>37.932296999999998</v>
      </c>
      <c r="D676" t="s">
        <v>7</v>
      </c>
      <c r="E676" s="6" t="s">
        <v>397</v>
      </c>
      <c r="F676" s="5" t="str">
        <f t="shared" si="20"/>
        <v>T1</v>
      </c>
      <c r="G676">
        <f t="shared" si="21"/>
        <v>120</v>
      </c>
      <c r="H676">
        <v>0</v>
      </c>
      <c r="I676">
        <v>1</v>
      </c>
      <c r="J676">
        <v>1</v>
      </c>
      <c r="K676">
        <v>0</v>
      </c>
      <c r="M676" s="5"/>
      <c r="N676" s="5"/>
      <c r="O676" s="5"/>
      <c r="P676" s="5"/>
      <c r="Q676" s="5"/>
    </row>
    <row r="677" spans="1:28" x14ac:dyDescent="0.25">
      <c r="A677" t="s">
        <v>391</v>
      </c>
      <c r="B677">
        <v>-122.506531</v>
      </c>
      <c r="C677">
        <v>37.932281000000003</v>
      </c>
      <c r="D677" t="s">
        <v>7</v>
      </c>
      <c r="E677" s="6" t="s">
        <v>398</v>
      </c>
      <c r="F677" s="5" t="str">
        <f t="shared" si="20"/>
        <v>T1</v>
      </c>
      <c r="G677">
        <f t="shared" si="21"/>
        <v>140</v>
      </c>
      <c r="H677">
        <v>0</v>
      </c>
      <c r="I677">
        <v>1</v>
      </c>
      <c r="J677">
        <v>0</v>
      </c>
      <c r="K677">
        <v>0</v>
      </c>
      <c r="M677" s="5"/>
      <c r="N677" s="5"/>
      <c r="O677" s="5"/>
      <c r="P677" s="5"/>
      <c r="Q677" s="5"/>
    </row>
    <row r="678" spans="1:28" x14ac:dyDescent="0.25">
      <c r="A678" t="s">
        <v>391</v>
      </c>
      <c r="B678">
        <v>-122.50732000000001</v>
      </c>
      <c r="C678">
        <v>37.936647000000001</v>
      </c>
      <c r="D678" t="s">
        <v>7</v>
      </c>
      <c r="E678" s="6" t="s">
        <v>399</v>
      </c>
      <c r="F678" s="5" t="str">
        <f t="shared" si="20"/>
        <v>T2</v>
      </c>
      <c r="G678">
        <f t="shared" si="21"/>
        <v>20</v>
      </c>
      <c r="H678">
        <v>0</v>
      </c>
      <c r="I678">
        <v>1</v>
      </c>
      <c r="J678">
        <v>0</v>
      </c>
      <c r="K678">
        <v>0</v>
      </c>
      <c r="M678" s="5"/>
      <c r="N678" s="5"/>
      <c r="O678" s="5"/>
      <c r="P678" s="5"/>
      <c r="Q678" s="5"/>
    </row>
    <row r="679" spans="1:28" x14ac:dyDescent="0.25">
      <c r="A679" t="s">
        <v>391</v>
      </c>
      <c r="B679">
        <v>-122.507372</v>
      </c>
      <c r="C679">
        <v>37.936422999999998</v>
      </c>
      <c r="D679" t="s">
        <v>7</v>
      </c>
      <c r="E679" s="6" t="s">
        <v>400</v>
      </c>
      <c r="F679" s="5" t="str">
        <f t="shared" si="20"/>
        <v>T2</v>
      </c>
      <c r="G679">
        <f t="shared" si="21"/>
        <v>40</v>
      </c>
      <c r="H679">
        <v>0</v>
      </c>
      <c r="I679">
        <v>1</v>
      </c>
      <c r="J679">
        <v>1</v>
      </c>
      <c r="K679">
        <v>0</v>
      </c>
      <c r="M679" s="5"/>
      <c r="N679" s="5"/>
      <c r="O679" s="5"/>
      <c r="P679" s="5"/>
      <c r="Q679" s="5"/>
    </row>
    <row r="680" spans="1:28" x14ac:dyDescent="0.25">
      <c r="A680" t="s">
        <v>391</v>
      </c>
      <c r="B680">
        <v>-122.507335</v>
      </c>
      <c r="C680">
        <v>37.936216999999999</v>
      </c>
      <c r="D680" t="s">
        <v>7</v>
      </c>
      <c r="E680" s="6" t="s">
        <v>401</v>
      </c>
      <c r="F680" s="5" t="str">
        <f t="shared" si="20"/>
        <v>T2</v>
      </c>
      <c r="G680">
        <f t="shared" si="21"/>
        <v>60</v>
      </c>
      <c r="H680">
        <v>0</v>
      </c>
      <c r="I680">
        <v>1</v>
      </c>
      <c r="J680">
        <v>0</v>
      </c>
      <c r="K680">
        <v>0</v>
      </c>
      <c r="M680" s="5"/>
      <c r="N680" s="5"/>
      <c r="O680" s="5"/>
      <c r="P680" s="5"/>
      <c r="Q680" s="5"/>
    </row>
    <row r="681" spans="1:28" x14ac:dyDescent="0.25">
      <c r="A681" t="s">
        <v>391</v>
      </c>
      <c r="B681">
        <v>-122.50724200000001</v>
      </c>
      <c r="C681">
        <v>37.935977000000001</v>
      </c>
      <c r="D681" t="s">
        <v>7</v>
      </c>
      <c r="E681" s="6" t="s">
        <v>402</v>
      </c>
      <c r="F681" s="5" t="str">
        <f t="shared" si="20"/>
        <v>T2</v>
      </c>
      <c r="G681">
        <f t="shared" si="21"/>
        <v>80</v>
      </c>
      <c r="H681">
        <v>0</v>
      </c>
      <c r="I681">
        <v>1</v>
      </c>
      <c r="J681">
        <v>1</v>
      </c>
      <c r="K681">
        <v>0</v>
      </c>
      <c r="M681" s="5"/>
      <c r="N681" s="5"/>
      <c r="O681" s="5"/>
      <c r="P681" s="5"/>
      <c r="Q681" s="5"/>
    </row>
    <row r="682" spans="1:28" x14ac:dyDescent="0.25">
      <c r="A682" t="s">
        <v>403</v>
      </c>
      <c r="B682">
        <v>-122.510402</v>
      </c>
      <c r="C682">
        <v>37.926932000000001</v>
      </c>
      <c r="D682" t="s">
        <v>7</v>
      </c>
      <c r="E682" s="6" t="s">
        <v>404</v>
      </c>
      <c r="F682" s="5" t="str">
        <f t="shared" si="20"/>
        <v>T1</v>
      </c>
      <c r="G682">
        <f t="shared" si="21"/>
        <v>20</v>
      </c>
      <c r="H682">
        <v>0</v>
      </c>
      <c r="I682">
        <v>0</v>
      </c>
      <c r="J682">
        <v>1</v>
      </c>
      <c r="K682">
        <v>0</v>
      </c>
      <c r="M682" s="5"/>
      <c r="N682" s="5"/>
      <c r="O682" s="5"/>
      <c r="P682" s="5"/>
      <c r="Q682" s="5"/>
    </row>
    <row r="683" spans="1:28" x14ac:dyDescent="0.25">
      <c r="A683" t="s">
        <v>403</v>
      </c>
      <c r="B683">
        <v>-122.510182</v>
      </c>
      <c r="C683">
        <v>37.926887000000001</v>
      </c>
      <c r="D683" t="s">
        <v>7</v>
      </c>
      <c r="E683" s="6" t="s">
        <v>405</v>
      </c>
      <c r="F683" s="5" t="str">
        <f t="shared" si="20"/>
        <v>T1</v>
      </c>
      <c r="G683">
        <f t="shared" si="21"/>
        <v>40</v>
      </c>
      <c r="H683">
        <v>0</v>
      </c>
      <c r="I683">
        <v>0</v>
      </c>
      <c r="J683">
        <v>0</v>
      </c>
      <c r="K683">
        <v>0</v>
      </c>
      <c r="M683" s="5"/>
      <c r="N683" s="5"/>
      <c r="O683" s="5"/>
      <c r="P683" s="5"/>
      <c r="Q683" s="5"/>
    </row>
    <row r="684" spans="1:28" x14ac:dyDescent="0.25">
      <c r="A684" t="s">
        <v>403</v>
      </c>
      <c r="B684">
        <v>-122.509962</v>
      </c>
      <c r="C684">
        <v>37.926841000000003</v>
      </c>
      <c r="D684" t="s">
        <v>7</v>
      </c>
      <c r="E684" s="6" t="s">
        <v>406</v>
      </c>
      <c r="F684" s="5" t="str">
        <f t="shared" si="20"/>
        <v>T1</v>
      </c>
      <c r="G684">
        <f t="shared" si="21"/>
        <v>60</v>
      </c>
      <c r="H684">
        <v>0</v>
      </c>
      <c r="I684">
        <v>0</v>
      </c>
      <c r="J684">
        <v>0</v>
      </c>
      <c r="K684">
        <v>0</v>
      </c>
      <c r="M684" s="5"/>
      <c r="N684" s="5"/>
      <c r="O684" s="5"/>
      <c r="P684" s="5"/>
      <c r="Q684" s="5"/>
    </row>
    <row r="685" spans="1:28" x14ac:dyDescent="0.25">
      <c r="A685" t="s">
        <v>403</v>
      </c>
      <c r="B685">
        <v>-122.509742</v>
      </c>
      <c r="C685">
        <v>37.926794999999998</v>
      </c>
      <c r="D685" t="s">
        <v>7</v>
      </c>
      <c r="E685" s="6" t="s">
        <v>407</v>
      </c>
      <c r="F685" s="5" t="str">
        <f t="shared" si="20"/>
        <v>T1</v>
      </c>
      <c r="G685">
        <f t="shared" si="21"/>
        <v>80</v>
      </c>
      <c r="H685">
        <v>0</v>
      </c>
      <c r="I685">
        <v>0</v>
      </c>
      <c r="J685">
        <v>1</v>
      </c>
      <c r="K685">
        <v>0</v>
      </c>
      <c r="M685" s="5"/>
      <c r="N685" s="5"/>
      <c r="O685" s="5"/>
      <c r="P685" s="5"/>
      <c r="Q685" s="5"/>
    </row>
    <row r="686" spans="1:28" x14ac:dyDescent="0.25">
      <c r="A686" t="s">
        <v>403</v>
      </c>
      <c r="B686">
        <v>-122.509522</v>
      </c>
      <c r="C686">
        <v>37.926749000000001</v>
      </c>
      <c r="D686" t="s">
        <v>7</v>
      </c>
      <c r="E686" s="6" t="s">
        <v>408</v>
      </c>
      <c r="F686" s="5" t="str">
        <f t="shared" si="20"/>
        <v>T1</v>
      </c>
      <c r="G686">
        <f t="shared" si="21"/>
        <v>100</v>
      </c>
      <c r="H686">
        <v>0</v>
      </c>
      <c r="I686">
        <v>0</v>
      </c>
      <c r="J686">
        <v>1</v>
      </c>
      <c r="K686">
        <v>0</v>
      </c>
      <c r="M686" s="5"/>
      <c r="N686" s="5"/>
      <c r="O686" s="5"/>
      <c r="P686" s="5"/>
      <c r="Q686" s="5"/>
      <c r="T686">
        <f>SUM(H686:H704)/COUNTA(H686:H704)</f>
        <v>0</v>
      </c>
      <c r="U686">
        <f>SUM(I686:I704)/COUNTA(I686:I704)</f>
        <v>0</v>
      </c>
      <c r="V686">
        <f>SUM(J686:J704)/COUNTA(J686:J704)</f>
        <v>0.36842105263157893</v>
      </c>
      <c r="W686">
        <f>SUM(K686:K704)/COUNTA(K686:K704)</f>
        <v>0.15789473684210525</v>
      </c>
      <c r="X686" t="s">
        <v>663</v>
      </c>
      <c r="Y686" s="6" t="e">
        <f>AVERAGE(M686:M704)</f>
        <v>#DIV/0!</v>
      </c>
      <c r="Z686">
        <v>1</v>
      </c>
      <c r="AA686">
        <v>0</v>
      </c>
      <c r="AB686" t="e">
        <f>SUM(P686:P704)/COUNTA(P686:P704)</f>
        <v>#DIV/0!</v>
      </c>
    </row>
    <row r="687" spans="1:28" x14ac:dyDescent="0.25">
      <c r="A687" t="s">
        <v>403</v>
      </c>
      <c r="B687">
        <v>-122.50930200000001</v>
      </c>
      <c r="C687">
        <v>37.926703000000003</v>
      </c>
      <c r="D687" t="s">
        <v>7</v>
      </c>
      <c r="E687" s="6" t="s">
        <v>409</v>
      </c>
      <c r="F687" s="5" t="str">
        <f t="shared" si="20"/>
        <v>T1</v>
      </c>
      <c r="G687">
        <f t="shared" si="21"/>
        <v>120</v>
      </c>
      <c r="H687">
        <v>0</v>
      </c>
      <c r="I687">
        <v>0</v>
      </c>
      <c r="J687">
        <v>1</v>
      </c>
      <c r="K687">
        <v>0</v>
      </c>
      <c r="M687" s="5"/>
      <c r="N687" s="5"/>
      <c r="O687" s="5"/>
      <c r="P687" s="5"/>
      <c r="Q687" s="5"/>
    </row>
    <row r="688" spans="1:28" x14ac:dyDescent="0.25">
      <c r="A688" t="s">
        <v>403</v>
      </c>
      <c r="B688">
        <v>-122.50908200000001</v>
      </c>
      <c r="C688">
        <v>37.926656999999999</v>
      </c>
      <c r="D688" t="s">
        <v>7</v>
      </c>
      <c r="E688" s="6" t="s">
        <v>410</v>
      </c>
      <c r="F688" s="5" t="str">
        <f t="shared" si="20"/>
        <v>T1</v>
      </c>
      <c r="G688">
        <f t="shared" si="21"/>
        <v>140</v>
      </c>
      <c r="H688">
        <v>0</v>
      </c>
      <c r="I688">
        <v>0</v>
      </c>
      <c r="J688">
        <v>1</v>
      </c>
      <c r="K688">
        <v>1</v>
      </c>
      <c r="M688" s="5"/>
      <c r="N688" s="5"/>
      <c r="O688" s="5"/>
      <c r="P688" s="5"/>
      <c r="Q688" s="5"/>
    </row>
    <row r="689" spans="1:17" x14ac:dyDescent="0.25">
      <c r="A689" t="s">
        <v>403</v>
      </c>
      <c r="B689">
        <v>-122.50886199999999</v>
      </c>
      <c r="C689">
        <v>37.926611000000001</v>
      </c>
      <c r="D689" t="s">
        <v>7</v>
      </c>
      <c r="E689" s="6" t="s">
        <v>411</v>
      </c>
      <c r="F689" s="5" t="str">
        <f t="shared" si="20"/>
        <v>T1</v>
      </c>
      <c r="G689">
        <f t="shared" si="21"/>
        <v>160</v>
      </c>
      <c r="H689">
        <v>0</v>
      </c>
      <c r="I689">
        <v>0</v>
      </c>
      <c r="J689">
        <v>0</v>
      </c>
      <c r="K689">
        <v>0</v>
      </c>
      <c r="M689" s="5"/>
      <c r="N689" s="5"/>
      <c r="O689" s="5"/>
      <c r="P689" s="5"/>
      <c r="Q689" s="5"/>
    </row>
    <row r="690" spans="1:17" x14ac:dyDescent="0.25">
      <c r="A690" t="s">
        <v>403</v>
      </c>
      <c r="B690">
        <v>-122.50864199999999</v>
      </c>
      <c r="C690">
        <v>37.926564999999997</v>
      </c>
      <c r="D690" t="s">
        <v>7</v>
      </c>
      <c r="E690" s="6" t="s">
        <v>412</v>
      </c>
      <c r="F690" s="5" t="str">
        <f t="shared" si="20"/>
        <v>T1</v>
      </c>
      <c r="G690">
        <f t="shared" si="21"/>
        <v>180</v>
      </c>
      <c r="H690">
        <v>0</v>
      </c>
      <c r="I690">
        <v>0</v>
      </c>
      <c r="J690">
        <v>0</v>
      </c>
      <c r="K690">
        <v>1</v>
      </c>
      <c r="M690" s="5"/>
      <c r="N690" s="5"/>
      <c r="O690" s="5"/>
      <c r="P690" s="5"/>
      <c r="Q690" s="5"/>
    </row>
    <row r="691" spans="1:17" x14ac:dyDescent="0.25">
      <c r="A691" t="s">
        <v>403</v>
      </c>
      <c r="B691">
        <v>-122.510566</v>
      </c>
      <c r="C691">
        <v>37.926509000000003</v>
      </c>
      <c r="D691" t="s">
        <v>7</v>
      </c>
      <c r="E691" s="6" t="s">
        <v>413</v>
      </c>
      <c r="F691" s="5" t="str">
        <f t="shared" si="20"/>
        <v>T2</v>
      </c>
      <c r="G691">
        <f t="shared" si="21"/>
        <v>20</v>
      </c>
      <c r="H691">
        <v>0</v>
      </c>
      <c r="I691">
        <v>0</v>
      </c>
      <c r="J691">
        <v>1</v>
      </c>
      <c r="K691">
        <v>0</v>
      </c>
      <c r="M691" s="5"/>
      <c r="N691" s="5"/>
      <c r="O691" s="5"/>
      <c r="P691" s="5"/>
      <c r="Q691" s="5"/>
    </row>
    <row r="692" spans="1:17" x14ac:dyDescent="0.25">
      <c r="A692" t="s">
        <v>403</v>
      </c>
      <c r="B692">
        <v>-122.510398</v>
      </c>
      <c r="C692">
        <v>37.926386999999998</v>
      </c>
      <c r="D692" t="s">
        <v>7</v>
      </c>
      <c r="E692" s="6" t="s">
        <v>414</v>
      </c>
      <c r="F692" s="5" t="str">
        <f t="shared" si="20"/>
        <v>T2</v>
      </c>
      <c r="G692">
        <f t="shared" si="21"/>
        <v>40</v>
      </c>
      <c r="H692">
        <v>0</v>
      </c>
      <c r="I692">
        <v>0</v>
      </c>
      <c r="J692">
        <v>1</v>
      </c>
      <c r="K692">
        <v>0</v>
      </c>
      <c r="M692" s="5"/>
      <c r="N692" s="5"/>
      <c r="O692" s="5"/>
      <c r="P692" s="5"/>
      <c r="Q692" s="5"/>
    </row>
    <row r="693" spans="1:17" x14ac:dyDescent="0.25">
      <c r="A693" t="s">
        <v>403</v>
      </c>
      <c r="B693">
        <v>-122.51023000000001</v>
      </c>
      <c r="C693">
        <v>37.926265000000001</v>
      </c>
      <c r="D693" t="s">
        <v>7</v>
      </c>
      <c r="E693" s="6" t="s">
        <v>415</v>
      </c>
      <c r="F693" s="5" t="str">
        <f t="shared" si="20"/>
        <v>T2</v>
      </c>
      <c r="G693">
        <f t="shared" si="21"/>
        <v>60</v>
      </c>
      <c r="H693">
        <v>0</v>
      </c>
      <c r="I693">
        <v>0</v>
      </c>
      <c r="J693">
        <v>0</v>
      </c>
      <c r="K693">
        <v>0</v>
      </c>
      <c r="M693" s="5"/>
      <c r="N693" s="5"/>
      <c r="O693" s="5"/>
      <c r="P693" s="5"/>
      <c r="Q693" s="5"/>
    </row>
    <row r="694" spans="1:17" x14ac:dyDescent="0.25">
      <c r="A694" t="s">
        <v>403</v>
      </c>
      <c r="B694">
        <v>-122.510062</v>
      </c>
      <c r="C694">
        <v>37.926144000000001</v>
      </c>
      <c r="D694" t="s">
        <v>7</v>
      </c>
      <c r="E694" s="6" t="s">
        <v>416</v>
      </c>
      <c r="F694" s="5" t="str">
        <f t="shared" si="20"/>
        <v>T2</v>
      </c>
      <c r="G694">
        <f t="shared" si="21"/>
        <v>80</v>
      </c>
      <c r="H694">
        <v>0</v>
      </c>
      <c r="I694">
        <v>0</v>
      </c>
      <c r="J694">
        <v>1</v>
      </c>
      <c r="K694">
        <v>0</v>
      </c>
      <c r="M694" s="5"/>
      <c r="N694" s="5"/>
      <c r="O694" s="5"/>
      <c r="P694" s="5"/>
      <c r="Q694" s="5"/>
    </row>
    <row r="695" spans="1:17" x14ac:dyDescent="0.25">
      <c r="A695" t="s">
        <v>403</v>
      </c>
      <c r="B695">
        <v>-122.509895</v>
      </c>
      <c r="C695">
        <v>37.926022000000003</v>
      </c>
      <c r="D695" t="s">
        <v>7</v>
      </c>
      <c r="E695" s="6" t="s">
        <v>417</v>
      </c>
      <c r="F695" s="5" t="str">
        <f t="shared" si="20"/>
        <v>T2</v>
      </c>
      <c r="G695">
        <f t="shared" si="21"/>
        <v>100</v>
      </c>
      <c r="H695">
        <v>0</v>
      </c>
      <c r="I695">
        <v>0</v>
      </c>
      <c r="J695">
        <v>0</v>
      </c>
      <c r="K695">
        <v>0</v>
      </c>
      <c r="M695" s="5"/>
      <c r="N695" s="5"/>
      <c r="O695" s="5"/>
      <c r="P695" s="5"/>
      <c r="Q695" s="5"/>
    </row>
    <row r="696" spans="1:17" x14ac:dyDescent="0.25">
      <c r="A696" t="s">
        <v>403</v>
      </c>
      <c r="B696">
        <v>-122.509727</v>
      </c>
      <c r="C696">
        <v>37.925899999999999</v>
      </c>
      <c r="D696" t="s">
        <v>7</v>
      </c>
      <c r="E696" s="6" t="s">
        <v>418</v>
      </c>
      <c r="F696" s="5" t="str">
        <f t="shared" si="20"/>
        <v>T2</v>
      </c>
      <c r="G696">
        <f t="shared" si="21"/>
        <v>120</v>
      </c>
      <c r="H696">
        <v>0</v>
      </c>
      <c r="I696">
        <v>0</v>
      </c>
      <c r="J696">
        <v>1</v>
      </c>
      <c r="K696">
        <v>0</v>
      </c>
      <c r="M696" s="5"/>
      <c r="N696" s="5"/>
      <c r="O696" s="5"/>
      <c r="P696" s="5"/>
      <c r="Q696" s="5"/>
    </row>
    <row r="697" spans="1:17" x14ac:dyDescent="0.25">
      <c r="A697" t="s">
        <v>403</v>
      </c>
      <c r="B697">
        <v>-122.509559</v>
      </c>
      <c r="C697">
        <v>37.925778999999999</v>
      </c>
      <c r="D697" t="s">
        <v>7</v>
      </c>
      <c r="E697" s="6" t="s">
        <v>419</v>
      </c>
      <c r="F697" s="5" t="str">
        <f t="shared" si="20"/>
        <v>T2</v>
      </c>
      <c r="G697">
        <f t="shared" si="21"/>
        <v>140</v>
      </c>
      <c r="H697">
        <v>0</v>
      </c>
      <c r="I697">
        <v>0</v>
      </c>
      <c r="J697">
        <v>0</v>
      </c>
      <c r="K697">
        <v>0</v>
      </c>
      <c r="M697" s="5"/>
      <c r="N697" s="5"/>
      <c r="O697" s="5"/>
      <c r="P697" s="5"/>
      <c r="Q697" s="5"/>
    </row>
    <row r="698" spans="1:17" x14ac:dyDescent="0.25">
      <c r="A698" t="s">
        <v>403</v>
      </c>
      <c r="B698">
        <v>-122.50939099999999</v>
      </c>
      <c r="C698">
        <v>37.925657000000001</v>
      </c>
      <c r="D698" t="s">
        <v>7</v>
      </c>
      <c r="E698" s="6" t="s">
        <v>420</v>
      </c>
      <c r="F698" s="5" t="str">
        <f t="shared" si="20"/>
        <v>T2</v>
      </c>
      <c r="G698">
        <f t="shared" si="21"/>
        <v>160</v>
      </c>
      <c r="H698">
        <v>0</v>
      </c>
      <c r="I698">
        <v>0</v>
      </c>
      <c r="J698">
        <v>0</v>
      </c>
      <c r="K698">
        <v>0</v>
      </c>
      <c r="M698" s="5"/>
      <c r="N698" s="5"/>
      <c r="O698" s="5"/>
      <c r="P698" s="5"/>
      <c r="Q698" s="5"/>
    </row>
    <row r="699" spans="1:17" x14ac:dyDescent="0.25">
      <c r="A699" t="s">
        <v>403</v>
      </c>
      <c r="B699">
        <v>-122.509224</v>
      </c>
      <c r="C699">
        <v>37.925535000000004</v>
      </c>
      <c r="D699" t="s">
        <v>7</v>
      </c>
      <c r="E699" s="6" t="s">
        <v>421</v>
      </c>
      <c r="F699" s="5" t="str">
        <f t="shared" si="20"/>
        <v>T2</v>
      </c>
      <c r="G699">
        <f t="shared" si="21"/>
        <v>180</v>
      </c>
      <c r="H699">
        <v>0</v>
      </c>
      <c r="I699">
        <v>0</v>
      </c>
      <c r="J699">
        <v>0</v>
      </c>
      <c r="K699">
        <v>0</v>
      </c>
      <c r="M699" s="5"/>
      <c r="N699" s="5"/>
      <c r="O699" s="5"/>
      <c r="P699" s="5"/>
      <c r="Q699" s="5"/>
    </row>
    <row r="700" spans="1:17" x14ac:dyDescent="0.25">
      <c r="A700" t="s">
        <v>403</v>
      </c>
      <c r="B700">
        <v>-122.509056</v>
      </c>
      <c r="C700">
        <v>37.925412999999999</v>
      </c>
      <c r="D700" t="s">
        <v>7</v>
      </c>
      <c r="E700" s="6" t="s">
        <v>422</v>
      </c>
      <c r="F700" s="5" t="str">
        <f t="shared" si="20"/>
        <v>T2</v>
      </c>
      <c r="G700">
        <f t="shared" si="21"/>
        <v>200</v>
      </c>
      <c r="H700">
        <v>0</v>
      </c>
      <c r="I700">
        <v>0</v>
      </c>
      <c r="J700">
        <v>0</v>
      </c>
      <c r="K700">
        <v>1</v>
      </c>
      <c r="M700" s="5"/>
      <c r="N700" s="5"/>
      <c r="O700" s="5"/>
      <c r="P700" s="5"/>
      <c r="Q700" s="5"/>
    </row>
    <row r="701" spans="1:17" x14ac:dyDescent="0.25">
      <c r="A701" t="s">
        <v>423</v>
      </c>
      <c r="B701">
        <v>-121.96057999999999</v>
      </c>
      <c r="C701">
        <v>37.438782000000003</v>
      </c>
      <c r="D701" t="s">
        <v>7</v>
      </c>
      <c r="E701" s="6" t="s">
        <v>424</v>
      </c>
      <c r="F701" s="5" t="str">
        <f t="shared" si="20"/>
        <v>T1</v>
      </c>
      <c r="G701">
        <f t="shared" si="21"/>
        <v>20</v>
      </c>
      <c r="H701">
        <v>0</v>
      </c>
      <c r="I701">
        <v>0</v>
      </c>
      <c r="J701">
        <v>0</v>
      </c>
      <c r="K701">
        <v>0</v>
      </c>
      <c r="M701" s="5"/>
      <c r="N701" s="5"/>
      <c r="O701" s="5"/>
      <c r="P701" s="5"/>
      <c r="Q701" s="5"/>
    </row>
    <row r="702" spans="1:17" x14ac:dyDescent="0.25">
      <c r="A702" t="s">
        <v>423</v>
      </c>
      <c r="B702">
        <v>-121.960731</v>
      </c>
      <c r="C702">
        <v>37.438648000000001</v>
      </c>
      <c r="D702" t="s">
        <v>7</v>
      </c>
      <c r="E702" s="6" t="s">
        <v>425</v>
      </c>
      <c r="F702" s="5" t="str">
        <f t="shared" si="20"/>
        <v>T1</v>
      </c>
      <c r="G702">
        <f t="shared" si="21"/>
        <v>40</v>
      </c>
      <c r="H702">
        <v>0</v>
      </c>
      <c r="I702">
        <v>0</v>
      </c>
      <c r="J702">
        <v>0</v>
      </c>
      <c r="K702">
        <v>0</v>
      </c>
      <c r="M702" s="5"/>
      <c r="N702" s="5"/>
      <c r="O702" s="5"/>
      <c r="P702" s="5"/>
      <c r="Q702" s="5"/>
    </row>
    <row r="703" spans="1:17" x14ac:dyDescent="0.25">
      <c r="A703" t="s">
        <v>423</v>
      </c>
      <c r="B703">
        <v>-121.960882</v>
      </c>
      <c r="C703">
        <v>37.438513999999998</v>
      </c>
      <c r="D703" t="s">
        <v>7</v>
      </c>
      <c r="E703" s="6" t="s">
        <v>426</v>
      </c>
      <c r="F703" s="5" t="str">
        <f t="shared" si="20"/>
        <v>T1</v>
      </c>
      <c r="G703">
        <f t="shared" si="21"/>
        <v>60</v>
      </c>
      <c r="H703">
        <v>0</v>
      </c>
      <c r="I703">
        <v>0</v>
      </c>
      <c r="J703">
        <v>0</v>
      </c>
      <c r="K703">
        <v>0</v>
      </c>
      <c r="M703" s="5"/>
      <c r="N703" s="5"/>
      <c r="O703" s="5"/>
      <c r="P703" s="5"/>
      <c r="Q703" s="5"/>
    </row>
    <row r="704" spans="1:17" x14ac:dyDescent="0.25">
      <c r="A704" t="s">
        <v>423</v>
      </c>
      <c r="B704">
        <v>-121.961016</v>
      </c>
      <c r="C704">
        <v>37.438395</v>
      </c>
      <c r="D704" t="s">
        <v>7</v>
      </c>
      <c r="E704" s="6" t="s">
        <v>427</v>
      </c>
      <c r="F704" s="5" t="str">
        <f t="shared" si="20"/>
        <v>T1</v>
      </c>
      <c r="G704">
        <f t="shared" si="21"/>
        <v>80</v>
      </c>
      <c r="H704">
        <v>0</v>
      </c>
      <c r="I704">
        <v>0</v>
      </c>
      <c r="J704">
        <v>0</v>
      </c>
      <c r="K704">
        <v>0</v>
      </c>
      <c r="M704" s="5"/>
      <c r="N704" s="5"/>
      <c r="O704" s="5"/>
      <c r="P704" s="5"/>
      <c r="Q704" s="5"/>
    </row>
    <row r="705" spans="1:28" x14ac:dyDescent="0.25">
      <c r="A705" t="s">
        <v>423</v>
      </c>
      <c r="B705">
        <v>-121.961996</v>
      </c>
      <c r="C705">
        <v>37.438864000000002</v>
      </c>
      <c r="D705" t="s">
        <v>7</v>
      </c>
      <c r="E705" s="6" t="s">
        <v>428</v>
      </c>
      <c r="F705" s="5" t="str">
        <f t="shared" si="20"/>
        <v>T1</v>
      </c>
      <c r="G705">
        <f t="shared" si="21"/>
        <v>100</v>
      </c>
      <c r="H705">
        <v>0</v>
      </c>
      <c r="I705">
        <v>0</v>
      </c>
      <c r="J705">
        <v>0</v>
      </c>
      <c r="K705">
        <v>0</v>
      </c>
      <c r="M705" s="5"/>
      <c r="N705" s="5"/>
      <c r="O705" s="5"/>
      <c r="P705" s="5"/>
      <c r="Q705" s="5"/>
      <c r="T705">
        <f>SUM(H705:H715)/COUNTA(H705:H715)</f>
        <v>9.0909090909090912E-2</v>
      </c>
      <c r="U705">
        <f>SUM(I705:I715)/COUNTA(I705:I715)</f>
        <v>0</v>
      </c>
      <c r="V705">
        <f>SUM(J705:J715)/COUNTA(J705:J715)</f>
        <v>0</v>
      </c>
      <c r="W705">
        <f>SUM(K705:K715)/COUNTA(K705:K715)</f>
        <v>0</v>
      </c>
      <c r="X705" t="s">
        <v>663</v>
      </c>
      <c r="Y705" s="6" t="e">
        <f>AVERAGE(M705:M715)</f>
        <v>#DIV/0!</v>
      </c>
      <c r="Z705">
        <v>1</v>
      </c>
      <c r="AA705">
        <v>0</v>
      </c>
      <c r="AB705" t="e">
        <f>SUM(P705:P715)/COUNTA(P705:P715)</f>
        <v>#DIV/0!</v>
      </c>
    </row>
    <row r="706" spans="1:28" x14ac:dyDescent="0.25">
      <c r="A706" t="s">
        <v>423</v>
      </c>
      <c r="B706">
        <v>-121.962237</v>
      </c>
      <c r="C706">
        <v>37.438806</v>
      </c>
      <c r="D706" t="s">
        <v>7</v>
      </c>
      <c r="E706" s="6" t="s">
        <v>429</v>
      </c>
      <c r="F706" s="5" t="str">
        <f t="shared" ref="F706:F769" si="22">MID(E706,SEARCH("_",E706)+1,SEARCH("_",E706, SEARCH("_",E706)+1)-SEARCH("_",E706)-1)</f>
        <v>T1</v>
      </c>
      <c r="G706">
        <f t="shared" ref="G706:G769" si="23">_xlfn.TEXTAFTER(E706, "_",2)*1</f>
        <v>120</v>
      </c>
      <c r="H706">
        <v>0</v>
      </c>
      <c r="I706">
        <v>0</v>
      </c>
      <c r="J706">
        <v>0</v>
      </c>
      <c r="K706">
        <v>0</v>
      </c>
      <c r="M706" s="5"/>
      <c r="N706" s="5"/>
      <c r="O706" s="5"/>
      <c r="P706" s="5"/>
      <c r="Q706" s="5"/>
    </row>
    <row r="707" spans="1:28" x14ac:dyDescent="0.25">
      <c r="A707" t="s">
        <v>423</v>
      </c>
      <c r="B707">
        <v>-121.960812</v>
      </c>
      <c r="C707">
        <v>37.439309000000002</v>
      </c>
      <c r="D707" t="s">
        <v>7</v>
      </c>
      <c r="E707" s="6" t="s">
        <v>430</v>
      </c>
      <c r="F707" s="5" t="str">
        <f t="shared" si="22"/>
        <v>T2</v>
      </c>
      <c r="G707">
        <f t="shared" si="23"/>
        <v>20</v>
      </c>
      <c r="H707">
        <v>0</v>
      </c>
      <c r="I707">
        <v>0</v>
      </c>
      <c r="J707">
        <v>0</v>
      </c>
      <c r="K707">
        <v>0</v>
      </c>
      <c r="M707" s="5"/>
      <c r="N707" s="5"/>
      <c r="O707" s="5"/>
      <c r="P707" s="5"/>
      <c r="Q707" s="5"/>
    </row>
    <row r="708" spans="1:28" x14ac:dyDescent="0.25">
      <c r="A708" t="s">
        <v>423</v>
      </c>
      <c r="B708">
        <v>-121.96096199999999</v>
      </c>
      <c r="C708">
        <v>37.439444000000002</v>
      </c>
      <c r="D708" t="s">
        <v>7</v>
      </c>
      <c r="E708" s="6" t="s">
        <v>431</v>
      </c>
      <c r="F708" s="5" t="str">
        <f t="shared" si="22"/>
        <v>T2</v>
      </c>
      <c r="G708">
        <f t="shared" si="23"/>
        <v>40</v>
      </c>
      <c r="H708">
        <v>0</v>
      </c>
      <c r="I708">
        <v>0</v>
      </c>
      <c r="J708">
        <v>0</v>
      </c>
      <c r="K708">
        <v>0</v>
      </c>
      <c r="M708" s="5"/>
      <c r="N708" s="5"/>
      <c r="O708" s="5"/>
      <c r="P708" s="5"/>
      <c r="Q708" s="5"/>
    </row>
    <row r="709" spans="1:28" x14ac:dyDescent="0.25">
      <c r="A709" t="s">
        <v>423</v>
      </c>
      <c r="B709">
        <v>-121.961112</v>
      </c>
      <c r="C709">
        <v>37.439579999999999</v>
      </c>
      <c r="D709" t="s">
        <v>7</v>
      </c>
      <c r="E709" s="6" t="s">
        <v>432</v>
      </c>
      <c r="F709" s="5" t="str">
        <f t="shared" si="22"/>
        <v>T2</v>
      </c>
      <c r="G709">
        <f t="shared" si="23"/>
        <v>60</v>
      </c>
      <c r="H709">
        <v>0</v>
      </c>
      <c r="I709">
        <v>0</v>
      </c>
      <c r="J709">
        <v>0</v>
      </c>
      <c r="K709">
        <v>0</v>
      </c>
      <c r="M709" s="5"/>
      <c r="N709" s="5"/>
      <c r="O709" s="5"/>
      <c r="P709" s="5"/>
      <c r="Q709" s="5"/>
    </row>
    <row r="710" spans="1:28" x14ac:dyDescent="0.25">
      <c r="A710" t="s">
        <v>423</v>
      </c>
      <c r="B710">
        <v>-121.96126099999999</v>
      </c>
      <c r="C710">
        <v>37.439715</v>
      </c>
      <c r="D710" t="s">
        <v>7</v>
      </c>
      <c r="E710" s="6" t="s">
        <v>433</v>
      </c>
      <c r="F710" s="5" t="str">
        <f t="shared" si="22"/>
        <v>T2</v>
      </c>
      <c r="G710">
        <f t="shared" si="23"/>
        <v>80</v>
      </c>
      <c r="H710">
        <v>0</v>
      </c>
      <c r="I710">
        <v>0</v>
      </c>
      <c r="J710">
        <v>0</v>
      </c>
      <c r="K710">
        <v>0</v>
      </c>
      <c r="M710" s="5"/>
      <c r="N710" s="5"/>
      <c r="O710" s="5"/>
      <c r="P710" s="5"/>
      <c r="Q710" s="5"/>
    </row>
    <row r="711" spans="1:28" x14ac:dyDescent="0.25">
      <c r="A711" t="s">
        <v>423</v>
      </c>
      <c r="B711">
        <v>-121.961411</v>
      </c>
      <c r="C711">
        <v>37.43985</v>
      </c>
      <c r="D711" t="s">
        <v>7</v>
      </c>
      <c r="E711" s="6" t="s">
        <v>434</v>
      </c>
      <c r="F711" s="5" t="str">
        <f t="shared" si="22"/>
        <v>T2</v>
      </c>
      <c r="G711">
        <f t="shared" si="23"/>
        <v>100</v>
      </c>
      <c r="H711">
        <v>1</v>
      </c>
      <c r="I711">
        <v>0</v>
      </c>
      <c r="J711">
        <v>0</v>
      </c>
      <c r="K711">
        <v>0</v>
      </c>
      <c r="M711" s="5"/>
      <c r="N711" s="5"/>
      <c r="O711" s="5"/>
      <c r="P711" s="5"/>
      <c r="Q711" s="5"/>
    </row>
    <row r="712" spans="1:28" x14ac:dyDescent="0.25">
      <c r="A712" t="s">
        <v>435</v>
      </c>
      <c r="B712">
        <v>-121.935547</v>
      </c>
      <c r="C712">
        <v>37.465071000000002</v>
      </c>
      <c r="D712" t="s">
        <v>7</v>
      </c>
      <c r="E712" s="6" t="s">
        <v>436</v>
      </c>
      <c r="F712" s="5" t="str">
        <f t="shared" si="22"/>
        <v>T1</v>
      </c>
      <c r="G712">
        <f t="shared" si="23"/>
        <v>20</v>
      </c>
      <c r="H712">
        <v>0</v>
      </c>
      <c r="I712">
        <v>0</v>
      </c>
      <c r="J712">
        <v>0</v>
      </c>
      <c r="K712">
        <v>0</v>
      </c>
      <c r="M712" s="5"/>
      <c r="N712" s="5"/>
      <c r="O712" s="5"/>
      <c r="P712" s="5"/>
      <c r="Q712" s="5"/>
      <c r="T712">
        <f>SUM(H712:H718)/COUNTA(H712:H718)</f>
        <v>0</v>
      </c>
      <c r="U712">
        <f>SUM(I712:I718)/COUNTA(I712:I718)</f>
        <v>0</v>
      </c>
      <c r="V712">
        <f>SUM(J712:J718)/COUNTA(J712:J718)</f>
        <v>0</v>
      </c>
      <c r="W712">
        <f>SUM(K712:K718)/COUNTA(K712:K718)</f>
        <v>0</v>
      </c>
      <c r="X712" t="s">
        <v>663</v>
      </c>
      <c r="Y712" s="6" t="e">
        <f>AVERAGE(M712:M718)</f>
        <v>#DIV/0!</v>
      </c>
      <c r="Z712">
        <v>1</v>
      </c>
      <c r="AA712">
        <v>0</v>
      </c>
      <c r="AB712">
        <v>0</v>
      </c>
    </row>
    <row r="713" spans="1:28" x14ac:dyDescent="0.25">
      <c r="A713" t="s">
        <v>435</v>
      </c>
      <c r="B713">
        <v>-121.93556</v>
      </c>
      <c r="C713">
        <v>37.464891000000001</v>
      </c>
      <c r="D713" t="s">
        <v>7</v>
      </c>
      <c r="E713" s="6" t="s">
        <v>437</v>
      </c>
      <c r="F713" s="5" t="str">
        <f t="shared" si="22"/>
        <v>T1</v>
      </c>
      <c r="G713">
        <f t="shared" si="23"/>
        <v>40</v>
      </c>
      <c r="H713">
        <v>0</v>
      </c>
      <c r="I713">
        <v>0</v>
      </c>
      <c r="J713">
        <v>0</v>
      </c>
      <c r="K713">
        <v>0</v>
      </c>
      <c r="M713" s="5"/>
      <c r="N713" s="5"/>
      <c r="O713" s="5"/>
      <c r="P713" s="5"/>
      <c r="Q713" s="5"/>
    </row>
    <row r="714" spans="1:28" x14ac:dyDescent="0.25">
      <c r="A714" t="s">
        <v>435</v>
      </c>
      <c r="B714">
        <v>-121.93557199999999</v>
      </c>
      <c r="C714">
        <v>37.464711000000001</v>
      </c>
      <c r="D714" t="s">
        <v>7</v>
      </c>
      <c r="E714" s="6" t="s">
        <v>438</v>
      </c>
      <c r="F714" s="5" t="str">
        <f t="shared" si="22"/>
        <v>T1</v>
      </c>
      <c r="G714">
        <f t="shared" si="23"/>
        <v>60</v>
      </c>
      <c r="H714">
        <v>0</v>
      </c>
      <c r="I714">
        <v>0</v>
      </c>
      <c r="J714">
        <v>0</v>
      </c>
      <c r="K714">
        <v>0</v>
      </c>
      <c r="M714" s="5"/>
      <c r="N714" s="5"/>
      <c r="O714" s="5"/>
      <c r="P714" s="5"/>
      <c r="Q714" s="5"/>
    </row>
    <row r="715" spans="1:28" x14ac:dyDescent="0.25">
      <c r="A715" t="s">
        <v>435</v>
      </c>
      <c r="B715">
        <v>-121.933673</v>
      </c>
      <c r="C715">
        <v>37.464191999999997</v>
      </c>
      <c r="D715" t="s">
        <v>7</v>
      </c>
      <c r="E715" s="6" t="s">
        <v>439</v>
      </c>
      <c r="F715" s="5" t="str">
        <f t="shared" si="22"/>
        <v>T2</v>
      </c>
      <c r="G715">
        <f t="shared" si="23"/>
        <v>20</v>
      </c>
      <c r="H715">
        <v>0</v>
      </c>
      <c r="I715">
        <v>0</v>
      </c>
      <c r="J715">
        <v>0</v>
      </c>
      <c r="K715">
        <v>0</v>
      </c>
      <c r="M715" s="5"/>
      <c r="N715" s="5"/>
      <c r="O715" s="5"/>
      <c r="P715" s="5"/>
      <c r="Q715" s="5"/>
    </row>
    <row r="716" spans="1:28" x14ac:dyDescent="0.25">
      <c r="A716" t="s">
        <v>435</v>
      </c>
      <c r="B716">
        <v>-121.933583</v>
      </c>
      <c r="C716">
        <v>37.464027000000002</v>
      </c>
      <c r="D716" t="s">
        <v>7</v>
      </c>
      <c r="E716" s="6" t="s">
        <v>440</v>
      </c>
      <c r="F716" s="5" t="str">
        <f t="shared" si="22"/>
        <v>T2</v>
      </c>
      <c r="G716">
        <f t="shared" si="23"/>
        <v>40</v>
      </c>
      <c r="H716">
        <v>0</v>
      </c>
      <c r="I716">
        <v>0</v>
      </c>
      <c r="J716">
        <v>0</v>
      </c>
      <c r="K716">
        <v>0</v>
      </c>
      <c r="M716" s="5"/>
      <c r="N716" s="5"/>
      <c r="O716" s="5"/>
      <c r="P716" s="5"/>
      <c r="Q716" s="5"/>
    </row>
    <row r="717" spans="1:28" x14ac:dyDescent="0.25">
      <c r="A717" t="s">
        <v>435</v>
      </c>
      <c r="B717">
        <v>-121.933492</v>
      </c>
      <c r="C717">
        <v>37.463861999999999</v>
      </c>
      <c r="D717" t="s">
        <v>7</v>
      </c>
      <c r="E717" s="6" t="s">
        <v>441</v>
      </c>
      <c r="F717" s="5" t="str">
        <f t="shared" si="22"/>
        <v>T2</v>
      </c>
      <c r="G717">
        <f t="shared" si="23"/>
        <v>60</v>
      </c>
      <c r="H717">
        <v>0</v>
      </c>
      <c r="I717">
        <v>0</v>
      </c>
      <c r="J717">
        <v>0</v>
      </c>
      <c r="K717">
        <v>0</v>
      </c>
      <c r="M717" s="5"/>
      <c r="N717" s="5"/>
      <c r="O717" s="5"/>
      <c r="P717" s="5"/>
      <c r="Q717" s="5"/>
    </row>
    <row r="718" spans="1:28" x14ac:dyDescent="0.25">
      <c r="A718" t="s">
        <v>435</v>
      </c>
      <c r="B718">
        <v>-121.933311</v>
      </c>
      <c r="C718">
        <v>37.463531000000003</v>
      </c>
      <c r="D718" t="s">
        <v>7</v>
      </c>
      <c r="E718" s="6" t="s">
        <v>442</v>
      </c>
      <c r="F718" s="5" t="str">
        <f t="shared" si="22"/>
        <v>T2</v>
      </c>
      <c r="G718">
        <f t="shared" si="23"/>
        <v>80</v>
      </c>
      <c r="H718">
        <v>0</v>
      </c>
      <c r="I718">
        <v>0</v>
      </c>
      <c r="J718">
        <v>0</v>
      </c>
      <c r="K718">
        <v>0</v>
      </c>
      <c r="M718" s="5"/>
      <c r="N718" s="5"/>
      <c r="O718" s="5"/>
      <c r="P718" s="5"/>
      <c r="Q718" s="5"/>
    </row>
    <row r="719" spans="1:28" x14ac:dyDescent="0.25">
      <c r="A719" t="s">
        <v>443</v>
      </c>
      <c r="B719">
        <v>-122.55535999999999</v>
      </c>
      <c r="C719">
        <v>38.096530999999999</v>
      </c>
      <c r="D719" t="s">
        <v>70</v>
      </c>
      <c r="E719" s="6" t="s">
        <v>764</v>
      </c>
      <c r="F719" s="5" t="str">
        <f t="shared" si="22"/>
        <v>T1</v>
      </c>
      <c r="G719">
        <f t="shared" si="23"/>
        <v>20</v>
      </c>
      <c r="H719">
        <v>0</v>
      </c>
      <c r="I719">
        <v>0</v>
      </c>
      <c r="J719">
        <v>0</v>
      </c>
      <c r="K719">
        <v>0</v>
      </c>
      <c r="M719" s="5"/>
      <c r="N719" s="5"/>
      <c r="O719" s="5"/>
      <c r="P719" s="5"/>
      <c r="Q719" s="5"/>
      <c r="R719" t="s">
        <v>71</v>
      </c>
      <c r="T719">
        <f>SUM(H719:H738)/COUNTA(H719:H738)</f>
        <v>0.35</v>
      </c>
      <c r="U719">
        <f>SUM(I719:I738)/COUNTA(I719:I738)</f>
        <v>0.25</v>
      </c>
      <c r="V719">
        <f>SUM(J719:J738)/COUNTA(J719:J738)</f>
        <v>0.55000000000000004</v>
      </c>
      <c r="W719">
        <f>SUM(K719:K738)/COUNTA(K719:K738)</f>
        <v>0</v>
      </c>
      <c r="X719" t="e">
        <f>SUM(L719:L738)/COUNTA(L719:L738)</f>
        <v>#DIV/0!</v>
      </c>
      <c r="Y719" s="6" t="s">
        <v>663</v>
      </c>
      <c r="Z719" t="e">
        <f>SUM(N719:N738)/COUNTA(N719:N738)</f>
        <v>#DIV/0!</v>
      </c>
      <c r="AA719" t="s">
        <v>663</v>
      </c>
      <c r="AB719" t="s">
        <v>663</v>
      </c>
    </row>
    <row r="720" spans="1:28" x14ac:dyDescent="0.25">
      <c r="A720" t="s">
        <v>443</v>
      </c>
      <c r="B720">
        <v>-122.555121</v>
      </c>
      <c r="C720">
        <v>38.096566000000003</v>
      </c>
      <c r="D720" t="s">
        <v>70</v>
      </c>
      <c r="E720" s="6" t="s">
        <v>836</v>
      </c>
      <c r="F720" s="5" t="str">
        <f t="shared" si="22"/>
        <v>T1</v>
      </c>
      <c r="G720">
        <f t="shared" si="23"/>
        <v>40</v>
      </c>
      <c r="H720">
        <v>0</v>
      </c>
      <c r="I720">
        <v>0</v>
      </c>
      <c r="J720">
        <v>0</v>
      </c>
      <c r="K720">
        <v>0</v>
      </c>
      <c r="M720" s="5"/>
      <c r="N720" s="5"/>
      <c r="O720" s="5"/>
      <c r="P720" s="5"/>
      <c r="Q720" s="5"/>
      <c r="R720" t="s">
        <v>71</v>
      </c>
    </row>
    <row r="721" spans="1:18" x14ac:dyDescent="0.25">
      <c r="A721" t="s">
        <v>443</v>
      </c>
      <c r="B721">
        <v>-122.554892</v>
      </c>
      <c r="C721">
        <v>38.096625000000003</v>
      </c>
      <c r="D721" t="s">
        <v>70</v>
      </c>
      <c r="E721" s="6" t="s">
        <v>1065</v>
      </c>
      <c r="F721" s="5" t="str">
        <f t="shared" si="22"/>
        <v>T1</v>
      </c>
      <c r="G721">
        <f t="shared" si="23"/>
        <v>60</v>
      </c>
      <c r="H721">
        <v>0</v>
      </c>
      <c r="I721">
        <v>1</v>
      </c>
      <c r="J721">
        <v>0</v>
      </c>
      <c r="K721">
        <v>0</v>
      </c>
      <c r="M721" s="5"/>
      <c r="N721" s="5"/>
      <c r="O721" s="5"/>
      <c r="P721" s="5"/>
      <c r="Q721" s="5"/>
    </row>
    <row r="722" spans="1:18" x14ac:dyDescent="0.25">
      <c r="A722" t="s">
        <v>443</v>
      </c>
      <c r="B722">
        <v>-122.55465</v>
      </c>
      <c r="C722">
        <v>38.096679000000002</v>
      </c>
      <c r="D722" t="s">
        <v>70</v>
      </c>
      <c r="E722" s="6" t="s">
        <v>1066</v>
      </c>
      <c r="F722" s="5" t="str">
        <f t="shared" si="22"/>
        <v>T1</v>
      </c>
      <c r="G722">
        <f t="shared" si="23"/>
        <v>80</v>
      </c>
      <c r="H722">
        <v>1</v>
      </c>
      <c r="I722">
        <v>0</v>
      </c>
      <c r="J722">
        <v>0</v>
      </c>
      <c r="K722">
        <v>0</v>
      </c>
      <c r="M722" s="5"/>
      <c r="N722" s="5"/>
      <c r="O722" s="5"/>
      <c r="P722" s="5"/>
      <c r="Q722" s="5"/>
    </row>
    <row r="723" spans="1:18" x14ac:dyDescent="0.25">
      <c r="A723" t="s">
        <v>443</v>
      </c>
      <c r="B723">
        <v>-122.554391</v>
      </c>
      <c r="C723">
        <v>38.096729000000003</v>
      </c>
      <c r="D723" t="s">
        <v>70</v>
      </c>
      <c r="E723" s="6" t="s">
        <v>1067</v>
      </c>
      <c r="F723" s="5" t="str">
        <f t="shared" si="22"/>
        <v>T1</v>
      </c>
      <c r="G723">
        <f t="shared" si="23"/>
        <v>100</v>
      </c>
      <c r="H723">
        <v>1</v>
      </c>
      <c r="I723">
        <v>0</v>
      </c>
      <c r="J723">
        <v>0</v>
      </c>
      <c r="K723">
        <v>0</v>
      </c>
      <c r="M723" s="5"/>
      <c r="N723" s="5"/>
      <c r="O723" s="5"/>
      <c r="P723" s="5"/>
      <c r="Q723" s="5"/>
    </row>
    <row r="724" spans="1:18" x14ac:dyDescent="0.25">
      <c r="A724" t="s">
        <v>443</v>
      </c>
      <c r="B724">
        <v>-122.55416200000001</v>
      </c>
      <c r="C724">
        <v>38.096769000000002</v>
      </c>
      <c r="D724" t="s">
        <v>70</v>
      </c>
      <c r="E724" s="6" t="s">
        <v>1068</v>
      </c>
      <c r="F724" s="5" t="str">
        <f t="shared" si="22"/>
        <v>T1</v>
      </c>
      <c r="G724">
        <f t="shared" si="23"/>
        <v>120</v>
      </c>
      <c r="H724">
        <v>0</v>
      </c>
      <c r="I724">
        <v>0</v>
      </c>
      <c r="J724">
        <v>1</v>
      </c>
      <c r="K724">
        <v>0</v>
      </c>
      <c r="M724" s="5"/>
      <c r="N724" s="5"/>
      <c r="O724" s="5"/>
      <c r="P724" s="5"/>
      <c r="Q724" s="5"/>
    </row>
    <row r="725" spans="1:18" x14ac:dyDescent="0.25">
      <c r="A725" t="s">
        <v>443</v>
      </c>
      <c r="B725">
        <v>-122.553923</v>
      </c>
      <c r="C725">
        <v>38.096809999999998</v>
      </c>
      <c r="D725" t="s">
        <v>70</v>
      </c>
      <c r="E725" s="6" t="s">
        <v>1069</v>
      </c>
      <c r="F725" s="5" t="str">
        <f t="shared" si="22"/>
        <v>T1</v>
      </c>
      <c r="G725">
        <f t="shared" si="23"/>
        <v>140</v>
      </c>
      <c r="H725">
        <v>0</v>
      </c>
      <c r="I725">
        <v>0</v>
      </c>
      <c r="J725">
        <v>0</v>
      </c>
      <c r="K725">
        <v>0</v>
      </c>
      <c r="M725" s="5"/>
      <c r="N725" s="5"/>
      <c r="O725" s="5"/>
      <c r="P725" s="5"/>
      <c r="Q725" s="5"/>
      <c r="R725" t="s">
        <v>71</v>
      </c>
    </row>
    <row r="726" spans="1:18" x14ac:dyDescent="0.25">
      <c r="A726" t="s">
        <v>443</v>
      </c>
      <c r="B726">
        <v>-122.55370600000001</v>
      </c>
      <c r="C726">
        <v>38.096857</v>
      </c>
      <c r="D726" t="s">
        <v>70</v>
      </c>
      <c r="E726" s="6" t="s">
        <v>1070</v>
      </c>
      <c r="F726" s="5" t="str">
        <f t="shared" si="22"/>
        <v>T1</v>
      </c>
      <c r="G726">
        <f t="shared" si="23"/>
        <v>160</v>
      </c>
      <c r="H726">
        <v>0</v>
      </c>
      <c r="I726">
        <v>0</v>
      </c>
      <c r="J726">
        <v>0</v>
      </c>
      <c r="K726">
        <v>0</v>
      </c>
      <c r="M726" s="5"/>
      <c r="N726" s="5"/>
      <c r="O726" s="5"/>
      <c r="P726" s="5"/>
      <c r="Q726" s="5"/>
      <c r="R726" t="s">
        <v>71</v>
      </c>
    </row>
    <row r="727" spans="1:18" x14ac:dyDescent="0.25">
      <c r="A727" t="s">
        <v>443</v>
      </c>
      <c r="B727">
        <v>-122.553451</v>
      </c>
      <c r="C727">
        <v>38.096899000000001</v>
      </c>
      <c r="D727" t="s">
        <v>70</v>
      </c>
      <c r="E727" s="6" t="s">
        <v>1071</v>
      </c>
      <c r="F727" s="5" t="str">
        <f t="shared" si="22"/>
        <v>T1</v>
      </c>
      <c r="G727">
        <f t="shared" si="23"/>
        <v>180</v>
      </c>
      <c r="H727">
        <v>0</v>
      </c>
      <c r="I727">
        <v>0</v>
      </c>
      <c r="J727">
        <v>0</v>
      </c>
      <c r="K727">
        <v>0</v>
      </c>
      <c r="M727" s="5"/>
      <c r="N727" s="5"/>
      <c r="O727" s="5"/>
      <c r="P727" s="5"/>
      <c r="Q727" s="5"/>
      <c r="R727" t="s">
        <v>132</v>
      </c>
    </row>
    <row r="728" spans="1:18" x14ac:dyDescent="0.25">
      <c r="A728" t="s">
        <v>443</v>
      </c>
      <c r="B728">
        <v>-122.55322200000001</v>
      </c>
      <c r="C728">
        <v>38.096957000000003</v>
      </c>
      <c r="D728" t="s">
        <v>70</v>
      </c>
      <c r="E728" s="6" t="s">
        <v>765</v>
      </c>
      <c r="F728" s="5" t="str">
        <f t="shared" si="22"/>
        <v>T1</v>
      </c>
      <c r="G728">
        <f t="shared" si="23"/>
        <v>200</v>
      </c>
      <c r="H728">
        <v>0</v>
      </c>
      <c r="I728">
        <v>0</v>
      </c>
      <c r="J728">
        <v>0</v>
      </c>
      <c r="K728">
        <v>0</v>
      </c>
      <c r="M728" s="5"/>
      <c r="N728" s="5"/>
      <c r="O728" s="5"/>
      <c r="P728" s="5"/>
      <c r="Q728" s="5"/>
      <c r="R728" t="s">
        <v>71</v>
      </c>
    </row>
    <row r="729" spans="1:18" x14ac:dyDescent="0.25">
      <c r="A729" t="s">
        <v>443</v>
      </c>
      <c r="B729">
        <v>-122.55120599999999</v>
      </c>
      <c r="C729">
        <v>38.097209999999997</v>
      </c>
      <c r="D729" t="s">
        <v>70</v>
      </c>
      <c r="E729" s="6" t="s">
        <v>766</v>
      </c>
      <c r="F729" s="5" t="str">
        <f t="shared" si="22"/>
        <v>T2</v>
      </c>
      <c r="G729">
        <f t="shared" si="23"/>
        <v>20</v>
      </c>
      <c r="H729">
        <v>0</v>
      </c>
      <c r="I729">
        <v>1</v>
      </c>
      <c r="J729">
        <v>1</v>
      </c>
      <c r="K729">
        <v>0</v>
      </c>
      <c r="M729" s="5"/>
      <c r="N729" s="5"/>
      <c r="O729" s="5"/>
      <c r="P729" s="5"/>
      <c r="Q729" s="5"/>
    </row>
    <row r="730" spans="1:18" x14ac:dyDescent="0.25">
      <c r="A730" t="s">
        <v>443</v>
      </c>
      <c r="B730">
        <v>-122.55142499999999</v>
      </c>
      <c r="C730">
        <v>38.097107999999999</v>
      </c>
      <c r="D730" t="s">
        <v>70</v>
      </c>
      <c r="E730" s="6" t="s">
        <v>837</v>
      </c>
      <c r="F730" s="5" t="str">
        <f t="shared" si="22"/>
        <v>T2</v>
      </c>
      <c r="G730">
        <f t="shared" si="23"/>
        <v>40</v>
      </c>
      <c r="H730">
        <v>1</v>
      </c>
      <c r="I730">
        <v>1</v>
      </c>
      <c r="J730">
        <v>1</v>
      </c>
      <c r="K730">
        <v>0</v>
      </c>
      <c r="M730" s="5"/>
      <c r="N730" s="5"/>
      <c r="O730" s="5"/>
      <c r="P730" s="5"/>
      <c r="Q730" s="5"/>
    </row>
    <row r="731" spans="1:18" x14ac:dyDescent="0.25">
      <c r="A731" t="s">
        <v>443</v>
      </c>
      <c r="B731">
        <v>-122.551633</v>
      </c>
      <c r="C731">
        <v>38.096995999999997</v>
      </c>
      <c r="D731" t="s">
        <v>70</v>
      </c>
      <c r="E731" s="6" t="s">
        <v>1072</v>
      </c>
      <c r="F731" s="5" t="str">
        <f t="shared" si="22"/>
        <v>T2</v>
      </c>
      <c r="G731">
        <f t="shared" si="23"/>
        <v>60</v>
      </c>
      <c r="H731">
        <v>1</v>
      </c>
      <c r="I731">
        <v>1</v>
      </c>
      <c r="J731">
        <v>1</v>
      </c>
      <c r="K731">
        <v>0</v>
      </c>
      <c r="M731" s="5"/>
      <c r="N731" s="5"/>
      <c r="O731" s="5"/>
      <c r="P731" s="5"/>
      <c r="Q731" s="5"/>
    </row>
    <row r="732" spans="1:18" x14ac:dyDescent="0.25">
      <c r="A732" t="s">
        <v>443</v>
      </c>
      <c r="B732">
        <v>-122.55182000000001</v>
      </c>
      <c r="C732">
        <v>38.096896000000001</v>
      </c>
      <c r="D732" t="s">
        <v>70</v>
      </c>
      <c r="E732" s="6" t="s">
        <v>1073</v>
      </c>
      <c r="F732" s="5" t="str">
        <f t="shared" si="22"/>
        <v>T2</v>
      </c>
      <c r="G732">
        <f t="shared" si="23"/>
        <v>80</v>
      </c>
      <c r="H732">
        <v>1</v>
      </c>
      <c r="I732">
        <v>0</v>
      </c>
      <c r="J732">
        <v>1</v>
      </c>
      <c r="K732">
        <v>0</v>
      </c>
      <c r="M732" s="5"/>
      <c r="N732" s="5"/>
      <c r="O732" s="5"/>
      <c r="P732" s="5"/>
      <c r="Q732" s="5"/>
    </row>
    <row r="733" spans="1:18" x14ac:dyDescent="0.25">
      <c r="A733" t="s">
        <v>443</v>
      </c>
      <c r="B733">
        <v>-122.552001</v>
      </c>
      <c r="C733">
        <v>38.096795999999998</v>
      </c>
      <c r="D733" t="s">
        <v>70</v>
      </c>
      <c r="E733" s="6" t="s">
        <v>1074</v>
      </c>
      <c r="F733" s="5" t="str">
        <f t="shared" si="22"/>
        <v>T2</v>
      </c>
      <c r="G733">
        <f t="shared" si="23"/>
        <v>100</v>
      </c>
      <c r="H733">
        <v>1</v>
      </c>
      <c r="I733">
        <v>0</v>
      </c>
      <c r="J733">
        <v>1</v>
      </c>
      <c r="K733">
        <v>0</v>
      </c>
      <c r="M733" s="5"/>
      <c r="N733" s="5"/>
      <c r="O733" s="5"/>
      <c r="P733" s="5"/>
      <c r="Q733" s="5"/>
    </row>
    <row r="734" spans="1:18" x14ac:dyDescent="0.25">
      <c r="A734" t="s">
        <v>443</v>
      </c>
      <c r="B734">
        <v>-122.552201</v>
      </c>
      <c r="C734">
        <v>38.096705999999998</v>
      </c>
      <c r="D734" t="s">
        <v>70</v>
      </c>
      <c r="E734" s="6" t="s">
        <v>1075</v>
      </c>
      <c r="F734" s="5" t="str">
        <f t="shared" si="22"/>
        <v>T2</v>
      </c>
      <c r="G734">
        <f t="shared" si="23"/>
        <v>120</v>
      </c>
      <c r="H734">
        <v>0</v>
      </c>
      <c r="I734">
        <v>1</v>
      </c>
      <c r="J734">
        <v>1</v>
      </c>
      <c r="K734">
        <v>0</v>
      </c>
      <c r="M734" s="5"/>
      <c r="N734" s="5"/>
      <c r="O734" s="5"/>
      <c r="P734" s="5"/>
      <c r="Q734" s="5"/>
    </row>
    <row r="735" spans="1:18" x14ac:dyDescent="0.25">
      <c r="A735" t="s">
        <v>443</v>
      </c>
      <c r="B735">
        <v>-122.552391</v>
      </c>
      <c r="C735">
        <v>38.096603999999999</v>
      </c>
      <c r="D735" t="s">
        <v>70</v>
      </c>
      <c r="E735" s="6" t="s">
        <v>1076</v>
      </c>
      <c r="F735" s="5" t="str">
        <f t="shared" si="22"/>
        <v>T2</v>
      </c>
      <c r="G735">
        <f t="shared" si="23"/>
        <v>140</v>
      </c>
      <c r="H735">
        <v>1</v>
      </c>
      <c r="I735">
        <v>0</v>
      </c>
      <c r="J735">
        <v>1</v>
      </c>
      <c r="K735">
        <v>0</v>
      </c>
      <c r="M735" s="5"/>
      <c r="N735" s="5"/>
      <c r="O735" s="5"/>
      <c r="P735" s="5"/>
      <c r="Q735" s="5"/>
    </row>
    <row r="736" spans="1:18" x14ac:dyDescent="0.25">
      <c r="A736" t="s">
        <v>443</v>
      </c>
      <c r="B736">
        <v>-122.552604</v>
      </c>
      <c r="C736">
        <v>38.096547999999999</v>
      </c>
      <c r="D736" t="s">
        <v>70</v>
      </c>
      <c r="E736" s="6" t="s">
        <v>1077</v>
      </c>
      <c r="F736" s="5" t="str">
        <f t="shared" si="22"/>
        <v>T2</v>
      </c>
      <c r="G736">
        <f t="shared" si="23"/>
        <v>160</v>
      </c>
      <c r="H736">
        <v>0</v>
      </c>
      <c r="I736">
        <v>0</v>
      </c>
      <c r="J736">
        <v>1</v>
      </c>
      <c r="K736">
        <v>0</v>
      </c>
      <c r="M736" s="5"/>
      <c r="N736" s="5"/>
      <c r="O736" s="5"/>
      <c r="P736" s="5"/>
      <c r="Q736" s="5"/>
    </row>
    <row r="737" spans="1:28" x14ac:dyDescent="0.25">
      <c r="A737" t="s">
        <v>443</v>
      </c>
      <c r="B737">
        <v>-122.55284</v>
      </c>
      <c r="C737">
        <v>38.096522999999998</v>
      </c>
      <c r="D737" t="s">
        <v>70</v>
      </c>
      <c r="E737" s="6" t="s">
        <v>1078</v>
      </c>
      <c r="F737" s="5" t="str">
        <f t="shared" si="22"/>
        <v>T2</v>
      </c>
      <c r="G737">
        <f t="shared" si="23"/>
        <v>180</v>
      </c>
      <c r="H737">
        <v>0</v>
      </c>
      <c r="I737">
        <v>0</v>
      </c>
      <c r="J737">
        <v>1</v>
      </c>
      <c r="K737">
        <v>0</v>
      </c>
      <c r="M737" s="5"/>
      <c r="N737" s="5"/>
      <c r="O737" s="5"/>
      <c r="P737" s="5"/>
      <c r="Q737" s="5"/>
    </row>
    <row r="738" spans="1:28" x14ac:dyDescent="0.25">
      <c r="A738" t="s">
        <v>443</v>
      </c>
      <c r="B738">
        <v>-122.553073</v>
      </c>
      <c r="C738">
        <v>38.096502999999998</v>
      </c>
      <c r="D738" t="s">
        <v>70</v>
      </c>
      <c r="E738" s="6" t="s">
        <v>767</v>
      </c>
      <c r="F738" s="5" t="str">
        <f t="shared" si="22"/>
        <v>T2</v>
      </c>
      <c r="G738">
        <f t="shared" si="23"/>
        <v>200</v>
      </c>
      <c r="H738">
        <v>0</v>
      </c>
      <c r="I738">
        <v>0</v>
      </c>
      <c r="J738">
        <v>1</v>
      </c>
      <c r="K738">
        <v>0</v>
      </c>
      <c r="M738" s="5"/>
      <c r="N738" s="5"/>
      <c r="O738" s="5"/>
      <c r="P738" s="5"/>
      <c r="Q738" s="5"/>
    </row>
    <row r="739" spans="1:28" x14ac:dyDescent="0.25">
      <c r="A739" t="s">
        <v>444</v>
      </c>
      <c r="B739">
        <v>-122.205743</v>
      </c>
      <c r="C739">
        <v>37.714827</v>
      </c>
      <c r="D739" t="s">
        <v>70</v>
      </c>
      <c r="E739" s="6" t="s">
        <v>768</v>
      </c>
      <c r="F739" s="5" t="str">
        <f t="shared" si="22"/>
        <v>T1</v>
      </c>
      <c r="G739">
        <f t="shared" si="23"/>
        <v>20</v>
      </c>
      <c r="H739">
        <v>0</v>
      </c>
      <c r="I739">
        <v>0</v>
      </c>
      <c r="J739">
        <v>0</v>
      </c>
      <c r="K739">
        <v>0</v>
      </c>
      <c r="M739" s="5"/>
      <c r="N739" s="5"/>
      <c r="O739" s="5"/>
      <c r="P739" s="5"/>
      <c r="Q739" s="5"/>
      <c r="R739" t="s">
        <v>71</v>
      </c>
      <c r="Y739" s="6" t="s">
        <v>663</v>
      </c>
      <c r="Z739">
        <v>1</v>
      </c>
      <c r="AA739" t="s">
        <v>663</v>
      </c>
      <c r="AB739" t="s">
        <v>663</v>
      </c>
    </row>
    <row r="740" spans="1:28" x14ac:dyDescent="0.25">
      <c r="A740" t="s">
        <v>444</v>
      </c>
      <c r="B740">
        <v>-122.205552</v>
      </c>
      <c r="C740">
        <v>37.714951999999997</v>
      </c>
      <c r="D740" t="s">
        <v>70</v>
      </c>
      <c r="E740" s="6" t="s">
        <v>838</v>
      </c>
      <c r="F740" s="5" t="str">
        <f t="shared" si="22"/>
        <v>T1</v>
      </c>
      <c r="G740">
        <f t="shared" si="23"/>
        <v>40</v>
      </c>
      <c r="H740">
        <v>0</v>
      </c>
      <c r="I740">
        <v>0</v>
      </c>
      <c r="J740">
        <v>1</v>
      </c>
      <c r="K740">
        <v>0</v>
      </c>
      <c r="M740" s="5"/>
      <c r="N740" s="5"/>
      <c r="O740" s="5"/>
      <c r="P740" s="5"/>
      <c r="Q740" s="5"/>
    </row>
    <row r="741" spans="1:28" x14ac:dyDescent="0.25">
      <c r="A741" t="s">
        <v>444</v>
      </c>
      <c r="B741">
        <v>-122.20537400000001</v>
      </c>
      <c r="C741">
        <v>37.715069999999997</v>
      </c>
      <c r="D741" t="s">
        <v>70</v>
      </c>
      <c r="E741" s="6" t="s">
        <v>1079</v>
      </c>
      <c r="F741" s="5" t="str">
        <f t="shared" si="22"/>
        <v>T1</v>
      </c>
      <c r="G741">
        <f t="shared" si="23"/>
        <v>60</v>
      </c>
      <c r="H741">
        <v>0</v>
      </c>
      <c r="I741">
        <v>0</v>
      </c>
      <c r="J741">
        <v>1</v>
      </c>
      <c r="K741">
        <v>0</v>
      </c>
      <c r="M741" s="5"/>
      <c r="N741" s="5"/>
      <c r="O741" s="5"/>
      <c r="P741" s="5"/>
      <c r="Q741" s="5"/>
    </row>
    <row r="742" spans="1:28" x14ac:dyDescent="0.25">
      <c r="A742" t="s">
        <v>444</v>
      </c>
      <c r="B742">
        <v>-122.205198</v>
      </c>
      <c r="C742">
        <v>37.715192999999999</v>
      </c>
      <c r="D742" t="s">
        <v>70</v>
      </c>
      <c r="E742" s="6" t="s">
        <v>1080</v>
      </c>
      <c r="F742" s="5" t="str">
        <f t="shared" si="22"/>
        <v>T1</v>
      </c>
      <c r="G742">
        <f t="shared" si="23"/>
        <v>80</v>
      </c>
      <c r="H742">
        <v>0</v>
      </c>
      <c r="I742">
        <v>0</v>
      </c>
      <c r="J742">
        <v>1</v>
      </c>
      <c r="K742">
        <v>0</v>
      </c>
      <c r="M742" s="5"/>
      <c r="N742" s="5"/>
      <c r="O742" s="5"/>
      <c r="P742" s="5"/>
      <c r="Q742" s="5"/>
    </row>
    <row r="743" spans="1:28" x14ac:dyDescent="0.25">
      <c r="A743" t="s">
        <v>444</v>
      </c>
      <c r="B743">
        <v>-122.205022</v>
      </c>
      <c r="C743">
        <v>37.715313999999999</v>
      </c>
      <c r="D743" t="s">
        <v>70</v>
      </c>
      <c r="E743" s="6" t="s">
        <v>1081</v>
      </c>
      <c r="F743" s="5" t="str">
        <f t="shared" si="22"/>
        <v>T1</v>
      </c>
      <c r="G743">
        <f t="shared" si="23"/>
        <v>100</v>
      </c>
      <c r="H743">
        <v>0</v>
      </c>
      <c r="I743">
        <v>0</v>
      </c>
      <c r="J743">
        <v>1</v>
      </c>
      <c r="K743">
        <v>0</v>
      </c>
      <c r="M743" s="5"/>
      <c r="N743" s="5"/>
      <c r="O743" s="5"/>
      <c r="P743" s="5"/>
      <c r="Q743" s="5"/>
    </row>
    <row r="744" spans="1:28" x14ac:dyDescent="0.25">
      <c r="A744" t="s">
        <v>444</v>
      </c>
      <c r="B744">
        <v>-122.20486699999999</v>
      </c>
      <c r="C744">
        <v>37.715446999999998</v>
      </c>
      <c r="D744" t="s">
        <v>70</v>
      </c>
      <c r="E744" s="6" t="s">
        <v>1082</v>
      </c>
      <c r="F744" s="5" t="str">
        <f t="shared" si="22"/>
        <v>T1</v>
      </c>
      <c r="G744">
        <f t="shared" si="23"/>
        <v>120</v>
      </c>
      <c r="H744">
        <v>0</v>
      </c>
      <c r="I744">
        <v>0</v>
      </c>
      <c r="J744">
        <v>0</v>
      </c>
      <c r="K744">
        <v>0</v>
      </c>
      <c r="M744" s="5"/>
      <c r="N744" s="5"/>
      <c r="O744" s="5"/>
      <c r="P744" s="5"/>
      <c r="Q744" s="5"/>
      <c r="R744" t="s">
        <v>71</v>
      </c>
    </row>
    <row r="745" spans="1:28" x14ac:dyDescent="0.25">
      <c r="A745" t="s">
        <v>444</v>
      </c>
      <c r="B745">
        <v>-122.204697</v>
      </c>
      <c r="C745">
        <v>37.715566000000003</v>
      </c>
      <c r="D745" t="s">
        <v>70</v>
      </c>
      <c r="E745" s="6" t="s">
        <v>1083</v>
      </c>
      <c r="F745" s="5" t="str">
        <f t="shared" si="22"/>
        <v>T1</v>
      </c>
      <c r="G745">
        <f t="shared" si="23"/>
        <v>140</v>
      </c>
      <c r="H745">
        <v>0</v>
      </c>
      <c r="I745">
        <v>0</v>
      </c>
      <c r="J745">
        <v>1</v>
      </c>
      <c r="K745">
        <v>0</v>
      </c>
      <c r="M745" s="5"/>
      <c r="N745" s="5"/>
      <c r="O745" s="5"/>
      <c r="P745" s="5"/>
      <c r="Q745" s="5"/>
    </row>
    <row r="746" spans="1:28" x14ac:dyDescent="0.25">
      <c r="A746" t="s">
        <v>444</v>
      </c>
      <c r="B746">
        <v>-122.204531</v>
      </c>
      <c r="C746">
        <v>37.715696000000001</v>
      </c>
      <c r="D746" t="s">
        <v>70</v>
      </c>
      <c r="E746" s="6" t="s">
        <v>1084</v>
      </c>
      <c r="F746" s="5" t="str">
        <f t="shared" si="22"/>
        <v>T1</v>
      </c>
      <c r="G746">
        <f t="shared" si="23"/>
        <v>160</v>
      </c>
      <c r="H746">
        <v>0</v>
      </c>
      <c r="I746">
        <v>0</v>
      </c>
      <c r="J746">
        <v>1</v>
      </c>
      <c r="K746">
        <v>0</v>
      </c>
      <c r="M746" s="5"/>
      <c r="N746" s="5"/>
      <c r="O746" s="5"/>
      <c r="P746" s="5"/>
      <c r="Q746" s="5"/>
    </row>
    <row r="747" spans="1:28" x14ac:dyDescent="0.25">
      <c r="A747" t="s">
        <v>444</v>
      </c>
      <c r="B747">
        <v>-122.20436100000001</v>
      </c>
      <c r="C747">
        <v>37.715820000000001</v>
      </c>
      <c r="D747" t="s">
        <v>70</v>
      </c>
      <c r="E747" s="6" t="s">
        <v>1085</v>
      </c>
      <c r="F747" s="5" t="str">
        <f t="shared" si="22"/>
        <v>T1</v>
      </c>
      <c r="G747">
        <f t="shared" si="23"/>
        <v>180</v>
      </c>
      <c r="H747">
        <v>0</v>
      </c>
      <c r="I747">
        <v>0</v>
      </c>
      <c r="J747">
        <v>0</v>
      </c>
      <c r="K747">
        <v>0</v>
      </c>
      <c r="M747" s="5"/>
      <c r="N747" s="5"/>
      <c r="O747" s="5"/>
      <c r="P747" s="5"/>
      <c r="Q747" s="5"/>
      <c r="R747" t="s">
        <v>71</v>
      </c>
    </row>
    <row r="748" spans="1:28" x14ac:dyDescent="0.25">
      <c r="A748" t="s">
        <v>444</v>
      </c>
      <c r="B748">
        <v>-122.20419099999999</v>
      </c>
      <c r="C748">
        <v>37.715947</v>
      </c>
      <c r="D748" t="s">
        <v>70</v>
      </c>
      <c r="E748" s="6" t="s">
        <v>769</v>
      </c>
      <c r="F748" s="5" t="str">
        <f t="shared" si="22"/>
        <v>T1</v>
      </c>
      <c r="G748">
        <f t="shared" si="23"/>
        <v>200</v>
      </c>
      <c r="H748">
        <v>0</v>
      </c>
      <c r="I748">
        <v>0</v>
      </c>
      <c r="J748">
        <v>0</v>
      </c>
      <c r="K748">
        <v>0</v>
      </c>
      <c r="M748" s="5"/>
      <c r="N748" s="5"/>
      <c r="O748" s="5"/>
      <c r="P748" s="5"/>
      <c r="Q748" s="5"/>
      <c r="R748" t="s">
        <v>71</v>
      </c>
    </row>
    <row r="749" spans="1:28" x14ac:dyDescent="0.25">
      <c r="A749" t="s">
        <v>444</v>
      </c>
      <c r="B749">
        <v>-122.20432099999999</v>
      </c>
      <c r="C749">
        <v>37.716701</v>
      </c>
      <c r="D749" t="s">
        <v>70</v>
      </c>
      <c r="E749" s="6" t="s">
        <v>770</v>
      </c>
      <c r="F749" s="5" t="str">
        <f t="shared" si="22"/>
        <v>T2</v>
      </c>
      <c r="G749">
        <f t="shared" si="23"/>
        <v>20</v>
      </c>
      <c r="H749">
        <v>0</v>
      </c>
      <c r="I749">
        <v>0</v>
      </c>
      <c r="J749">
        <v>0</v>
      </c>
      <c r="K749">
        <v>0</v>
      </c>
      <c r="M749" s="5"/>
      <c r="N749" s="5"/>
      <c r="O749" s="5"/>
      <c r="P749" s="5"/>
      <c r="Q749" s="5"/>
      <c r="R749" t="s">
        <v>71</v>
      </c>
    </row>
    <row r="750" spans="1:28" x14ac:dyDescent="0.25">
      <c r="A750" t="s">
        <v>444</v>
      </c>
      <c r="B750">
        <v>-122.20409600000001</v>
      </c>
      <c r="C750">
        <v>37.716645999999997</v>
      </c>
      <c r="D750" t="s">
        <v>70</v>
      </c>
      <c r="E750" s="6" t="s">
        <v>839</v>
      </c>
      <c r="F750" s="5" t="str">
        <f t="shared" si="22"/>
        <v>T2</v>
      </c>
      <c r="G750">
        <f t="shared" si="23"/>
        <v>40</v>
      </c>
      <c r="H750">
        <v>0</v>
      </c>
      <c r="I750">
        <v>0</v>
      </c>
      <c r="J750">
        <v>0</v>
      </c>
      <c r="K750">
        <v>0</v>
      </c>
      <c r="M750" s="5"/>
      <c r="N750" s="5"/>
      <c r="O750" s="5"/>
      <c r="P750" s="5"/>
      <c r="Q750" s="5"/>
      <c r="R750" t="s">
        <v>71</v>
      </c>
    </row>
    <row r="751" spans="1:28" x14ac:dyDescent="0.25">
      <c r="A751" t="s">
        <v>444</v>
      </c>
      <c r="B751">
        <v>-122.203864</v>
      </c>
      <c r="C751">
        <v>37.716576000000003</v>
      </c>
      <c r="D751" t="s">
        <v>70</v>
      </c>
      <c r="E751" s="6" t="s">
        <v>1086</v>
      </c>
      <c r="F751" s="5" t="str">
        <f t="shared" si="22"/>
        <v>T2</v>
      </c>
      <c r="G751">
        <f t="shared" si="23"/>
        <v>60</v>
      </c>
      <c r="H751">
        <v>0</v>
      </c>
      <c r="I751">
        <v>0</v>
      </c>
      <c r="J751">
        <v>0</v>
      </c>
      <c r="K751">
        <v>0</v>
      </c>
      <c r="M751" s="5"/>
      <c r="N751" s="5"/>
      <c r="O751" s="5"/>
      <c r="P751" s="5"/>
      <c r="Q751" s="5"/>
      <c r="R751" t="s">
        <v>71</v>
      </c>
    </row>
    <row r="752" spans="1:28" x14ac:dyDescent="0.25">
      <c r="A752" t="s">
        <v>444</v>
      </c>
      <c r="B752">
        <v>-122.203625</v>
      </c>
      <c r="C752">
        <v>37.716521</v>
      </c>
      <c r="D752" t="s">
        <v>70</v>
      </c>
      <c r="E752" s="6" t="s">
        <v>1087</v>
      </c>
      <c r="F752" s="5" t="str">
        <f t="shared" si="22"/>
        <v>T2</v>
      </c>
      <c r="G752">
        <f t="shared" si="23"/>
        <v>80</v>
      </c>
      <c r="H752">
        <v>0</v>
      </c>
      <c r="I752">
        <v>0</v>
      </c>
      <c r="J752">
        <v>0</v>
      </c>
      <c r="K752">
        <v>0</v>
      </c>
      <c r="M752" s="5"/>
      <c r="N752" s="5"/>
      <c r="O752" s="5"/>
      <c r="P752" s="5"/>
      <c r="Q752" s="5"/>
      <c r="R752" t="s">
        <v>71</v>
      </c>
    </row>
    <row r="753" spans="1:28" x14ac:dyDescent="0.25">
      <c r="A753" t="s">
        <v>444</v>
      </c>
      <c r="B753">
        <v>-122.203394</v>
      </c>
      <c r="C753">
        <v>37.716484000000001</v>
      </c>
      <c r="D753" t="s">
        <v>70</v>
      </c>
      <c r="E753" s="6" t="s">
        <v>1088</v>
      </c>
      <c r="F753" s="5" t="str">
        <f t="shared" si="22"/>
        <v>T2</v>
      </c>
      <c r="G753">
        <f t="shared" si="23"/>
        <v>100</v>
      </c>
      <c r="H753">
        <v>0</v>
      </c>
      <c r="I753">
        <v>0</v>
      </c>
      <c r="J753">
        <v>0</v>
      </c>
      <c r="K753">
        <v>0</v>
      </c>
      <c r="M753" s="5"/>
      <c r="N753" s="5"/>
      <c r="O753" s="5"/>
      <c r="P753" s="5"/>
      <c r="Q753" s="5"/>
      <c r="R753" t="s">
        <v>71</v>
      </c>
    </row>
    <row r="754" spans="1:28" x14ac:dyDescent="0.25">
      <c r="A754" t="s">
        <v>444</v>
      </c>
      <c r="B754">
        <v>-122.203169</v>
      </c>
      <c r="C754">
        <v>37.716411000000001</v>
      </c>
      <c r="D754" t="s">
        <v>70</v>
      </c>
      <c r="E754" s="6" t="s">
        <v>1089</v>
      </c>
      <c r="F754" s="5" t="str">
        <f t="shared" si="22"/>
        <v>T2</v>
      </c>
      <c r="G754">
        <f t="shared" si="23"/>
        <v>120</v>
      </c>
      <c r="H754">
        <v>0</v>
      </c>
      <c r="I754">
        <v>0</v>
      </c>
      <c r="J754">
        <v>0</v>
      </c>
      <c r="K754">
        <v>0</v>
      </c>
      <c r="M754" s="5"/>
      <c r="N754" s="5"/>
      <c r="O754" s="5"/>
      <c r="P754" s="5"/>
      <c r="Q754" s="5"/>
      <c r="R754" t="s">
        <v>71</v>
      </c>
    </row>
    <row r="755" spans="1:28" x14ac:dyDescent="0.25">
      <c r="A755" t="s">
        <v>444</v>
      </c>
      <c r="B755">
        <v>-122.20295299999999</v>
      </c>
      <c r="C755">
        <v>37.716343000000002</v>
      </c>
      <c r="D755" t="s">
        <v>70</v>
      </c>
      <c r="E755" s="6" t="s">
        <v>1090</v>
      </c>
      <c r="F755" s="5" t="str">
        <f t="shared" si="22"/>
        <v>T2</v>
      </c>
      <c r="G755">
        <f t="shared" si="23"/>
        <v>140</v>
      </c>
      <c r="H755">
        <v>0</v>
      </c>
      <c r="I755">
        <v>0</v>
      </c>
      <c r="J755">
        <v>0</v>
      </c>
      <c r="K755">
        <v>0</v>
      </c>
      <c r="M755" s="5"/>
      <c r="N755" s="5"/>
      <c r="O755" s="5"/>
      <c r="P755" s="5"/>
      <c r="Q755" s="5"/>
      <c r="R755" t="s">
        <v>71</v>
      </c>
    </row>
    <row r="756" spans="1:28" x14ac:dyDescent="0.25">
      <c r="A756" t="s">
        <v>444</v>
      </c>
      <c r="B756">
        <v>-122.202735</v>
      </c>
      <c r="C756">
        <v>37.716285999999997</v>
      </c>
      <c r="D756" t="s">
        <v>70</v>
      </c>
      <c r="E756" s="6" t="s">
        <v>1091</v>
      </c>
      <c r="F756" s="5" t="str">
        <f t="shared" si="22"/>
        <v>T2</v>
      </c>
      <c r="G756">
        <f t="shared" si="23"/>
        <v>160</v>
      </c>
      <c r="H756">
        <v>0</v>
      </c>
      <c r="I756">
        <v>0</v>
      </c>
      <c r="J756">
        <v>0</v>
      </c>
      <c r="K756">
        <v>0</v>
      </c>
      <c r="M756" s="5"/>
      <c r="N756" s="5"/>
      <c r="O756" s="5"/>
      <c r="P756" s="5"/>
      <c r="Q756" s="5"/>
      <c r="R756" t="s">
        <v>71</v>
      </c>
    </row>
    <row r="757" spans="1:28" x14ac:dyDescent="0.25">
      <c r="A757" t="s">
        <v>444</v>
      </c>
      <c r="B757">
        <v>-122.20251</v>
      </c>
      <c r="C757">
        <v>37.716237</v>
      </c>
      <c r="D757" t="s">
        <v>70</v>
      </c>
      <c r="E757" s="6" t="s">
        <v>1092</v>
      </c>
      <c r="F757" s="5" t="str">
        <f t="shared" si="22"/>
        <v>T2</v>
      </c>
      <c r="G757">
        <f t="shared" si="23"/>
        <v>180</v>
      </c>
      <c r="H757">
        <v>0</v>
      </c>
      <c r="I757">
        <v>0</v>
      </c>
      <c r="J757">
        <v>0</v>
      </c>
      <c r="K757">
        <v>0</v>
      </c>
      <c r="M757" s="5"/>
      <c r="N757" s="5"/>
      <c r="O757" s="5"/>
      <c r="P757" s="5"/>
      <c r="Q757" s="5"/>
      <c r="R757" t="s">
        <v>71</v>
      </c>
    </row>
    <row r="758" spans="1:28" x14ac:dyDescent="0.25">
      <c r="A758" t="s">
        <v>444</v>
      </c>
      <c r="B758">
        <v>-122.20222099999999</v>
      </c>
      <c r="C758">
        <v>37.716163000000002</v>
      </c>
      <c r="D758" t="s">
        <v>70</v>
      </c>
      <c r="E758" s="6" t="s">
        <v>771</v>
      </c>
      <c r="F758" s="5" t="str">
        <f t="shared" si="22"/>
        <v>T2</v>
      </c>
      <c r="G758">
        <f t="shared" si="23"/>
        <v>200</v>
      </c>
      <c r="H758">
        <v>0</v>
      </c>
      <c r="I758">
        <v>0</v>
      </c>
      <c r="J758">
        <v>0</v>
      </c>
      <c r="K758">
        <v>0</v>
      </c>
      <c r="M758" s="5"/>
      <c r="N758" s="5"/>
      <c r="O758" s="5"/>
      <c r="P758" s="5"/>
      <c r="Q758" s="5"/>
      <c r="R758" t="s">
        <v>71</v>
      </c>
    </row>
    <row r="759" spans="1:28" x14ac:dyDescent="0.25">
      <c r="A759" t="s">
        <v>445</v>
      </c>
      <c r="B759">
        <v>-122.530148</v>
      </c>
      <c r="C759">
        <v>37.941383000000002</v>
      </c>
      <c r="D759" t="s">
        <v>7</v>
      </c>
      <c r="E759" s="6" t="s">
        <v>446</v>
      </c>
      <c r="F759" s="5" t="str">
        <f t="shared" si="22"/>
        <v>T1</v>
      </c>
      <c r="G759">
        <f t="shared" si="23"/>
        <v>20</v>
      </c>
      <c r="H759">
        <v>0</v>
      </c>
      <c r="I759">
        <v>0</v>
      </c>
      <c r="J759">
        <v>0</v>
      </c>
      <c r="K759">
        <v>0</v>
      </c>
      <c r="M759" s="5"/>
      <c r="N759" s="5"/>
      <c r="O759" s="5"/>
      <c r="P759" s="5"/>
      <c r="Q759" s="5"/>
    </row>
    <row r="760" spans="1:28" x14ac:dyDescent="0.25">
      <c r="A760" t="s">
        <v>445</v>
      </c>
      <c r="B760">
        <v>-122.530371</v>
      </c>
      <c r="C760">
        <v>37.941346000000003</v>
      </c>
      <c r="D760" t="s">
        <v>7</v>
      </c>
      <c r="E760" s="6" t="s">
        <v>447</v>
      </c>
      <c r="F760" s="5" t="str">
        <f t="shared" si="22"/>
        <v>T1</v>
      </c>
      <c r="G760">
        <f t="shared" si="23"/>
        <v>40</v>
      </c>
      <c r="H760">
        <v>0</v>
      </c>
      <c r="I760">
        <v>1</v>
      </c>
      <c r="J760">
        <v>0</v>
      </c>
      <c r="K760">
        <v>0</v>
      </c>
      <c r="M760" s="5"/>
      <c r="N760" s="5"/>
      <c r="O760" s="5"/>
      <c r="P760" s="5"/>
      <c r="Q760" s="5"/>
    </row>
    <row r="761" spans="1:28" x14ac:dyDescent="0.25">
      <c r="A761" t="s">
        <v>445</v>
      </c>
      <c r="B761">
        <v>-122.53059399999999</v>
      </c>
      <c r="C761">
        <v>37.941308999999997</v>
      </c>
      <c r="D761" t="s">
        <v>7</v>
      </c>
      <c r="E761" s="6" t="s">
        <v>448</v>
      </c>
      <c r="F761" s="5" t="str">
        <f t="shared" si="22"/>
        <v>T1</v>
      </c>
      <c r="G761">
        <f t="shared" si="23"/>
        <v>60</v>
      </c>
      <c r="H761">
        <v>0</v>
      </c>
      <c r="I761">
        <v>0</v>
      </c>
      <c r="J761">
        <v>0</v>
      </c>
      <c r="K761">
        <v>1</v>
      </c>
      <c r="M761" s="5"/>
      <c r="N761" s="5"/>
      <c r="O761" s="5"/>
      <c r="P761" s="5"/>
      <c r="Q761" s="5"/>
    </row>
    <row r="762" spans="1:28" x14ac:dyDescent="0.25">
      <c r="A762" t="s">
        <v>445</v>
      </c>
      <c r="B762">
        <v>-122.530816</v>
      </c>
      <c r="C762">
        <v>37.941271999999998</v>
      </c>
      <c r="D762" t="s">
        <v>7</v>
      </c>
      <c r="E762" s="6" t="s">
        <v>449</v>
      </c>
      <c r="F762" s="5" t="str">
        <f t="shared" si="22"/>
        <v>T1</v>
      </c>
      <c r="G762">
        <f t="shared" si="23"/>
        <v>80</v>
      </c>
      <c r="H762">
        <v>0</v>
      </c>
      <c r="I762">
        <v>0</v>
      </c>
      <c r="J762">
        <v>0</v>
      </c>
      <c r="K762">
        <v>0</v>
      </c>
      <c r="M762" s="5"/>
      <c r="N762" s="5"/>
      <c r="O762" s="5"/>
      <c r="P762" s="5"/>
      <c r="Q762" s="5"/>
    </row>
    <row r="763" spans="1:28" x14ac:dyDescent="0.25">
      <c r="A763" t="s">
        <v>445</v>
      </c>
      <c r="B763">
        <v>-122.53103900000001</v>
      </c>
      <c r="C763">
        <v>37.941234999999999</v>
      </c>
      <c r="D763" t="s">
        <v>7</v>
      </c>
      <c r="E763" s="6" t="s">
        <v>450</v>
      </c>
      <c r="F763" s="5" t="str">
        <f t="shared" si="22"/>
        <v>T1</v>
      </c>
      <c r="G763">
        <f t="shared" si="23"/>
        <v>100</v>
      </c>
      <c r="H763">
        <v>0</v>
      </c>
      <c r="I763">
        <v>0</v>
      </c>
      <c r="J763">
        <v>0</v>
      </c>
      <c r="K763">
        <v>0</v>
      </c>
      <c r="M763" s="5"/>
      <c r="N763" s="5"/>
      <c r="O763" s="5"/>
      <c r="P763" s="5"/>
      <c r="Q763" s="5"/>
      <c r="T763">
        <f>SUM(H763:H775)/COUNTA(H763:H775)</f>
        <v>0</v>
      </c>
      <c r="U763">
        <f>SUM(I763:I775)/COUNTA(I763:I775)</f>
        <v>7.6923076923076927E-2</v>
      </c>
      <c r="V763">
        <f>SUM(J763:J775)/COUNTA(J763:J775)</f>
        <v>0</v>
      </c>
      <c r="W763">
        <f>SUM(K763:K775)/COUNTA(K763:K775)</f>
        <v>0.15384615384615385</v>
      </c>
      <c r="X763" t="s">
        <v>663</v>
      </c>
      <c r="Y763" s="6" t="e">
        <f>AVERAGE(M763:M775)</f>
        <v>#DIV/0!</v>
      </c>
      <c r="Z763">
        <v>1</v>
      </c>
      <c r="AA763">
        <v>0</v>
      </c>
      <c r="AB763" t="e">
        <f>SUM(P763:P775)/COUNTA(P763:P775)</f>
        <v>#DIV/0!</v>
      </c>
    </row>
    <row r="764" spans="1:28" x14ac:dyDescent="0.25">
      <c r="A764" t="s">
        <v>445</v>
      </c>
      <c r="B764">
        <v>-122.531262</v>
      </c>
      <c r="C764">
        <v>37.941198</v>
      </c>
      <c r="D764" t="s">
        <v>7</v>
      </c>
      <c r="E764" s="6" t="s">
        <v>451</v>
      </c>
      <c r="F764" s="5" t="str">
        <f t="shared" si="22"/>
        <v>T1</v>
      </c>
      <c r="G764">
        <f t="shared" si="23"/>
        <v>120</v>
      </c>
      <c r="H764">
        <v>0</v>
      </c>
      <c r="I764">
        <v>0</v>
      </c>
      <c r="J764">
        <v>0</v>
      </c>
      <c r="K764">
        <v>0</v>
      </c>
      <c r="M764" s="5"/>
      <c r="N764" s="5"/>
      <c r="O764" s="5"/>
      <c r="P764" s="5"/>
      <c r="Q764" s="5"/>
    </row>
    <row r="765" spans="1:28" x14ac:dyDescent="0.25">
      <c r="A765" t="s">
        <v>445</v>
      </c>
      <c r="B765">
        <v>-122.53148400000001</v>
      </c>
      <c r="C765">
        <v>37.941160000000004</v>
      </c>
      <c r="D765" t="s">
        <v>7</v>
      </c>
      <c r="E765" s="6" t="s">
        <v>452</v>
      </c>
      <c r="F765" s="5" t="str">
        <f t="shared" si="22"/>
        <v>T1</v>
      </c>
      <c r="G765">
        <f t="shared" si="23"/>
        <v>140</v>
      </c>
      <c r="H765">
        <v>0</v>
      </c>
      <c r="I765">
        <v>0</v>
      </c>
      <c r="J765">
        <v>0</v>
      </c>
      <c r="K765">
        <v>0</v>
      </c>
      <c r="M765" s="5"/>
      <c r="N765" s="5"/>
      <c r="O765" s="5"/>
      <c r="P765" s="5"/>
      <c r="Q765" s="5"/>
    </row>
    <row r="766" spans="1:28" x14ac:dyDescent="0.25">
      <c r="A766" t="s">
        <v>445</v>
      </c>
      <c r="B766">
        <v>-122.531707</v>
      </c>
      <c r="C766">
        <v>37.941122999999997</v>
      </c>
      <c r="D766" t="s">
        <v>7</v>
      </c>
      <c r="E766" s="6" t="s">
        <v>453</v>
      </c>
      <c r="F766" s="5" t="str">
        <f t="shared" si="22"/>
        <v>T1</v>
      </c>
      <c r="G766">
        <f t="shared" si="23"/>
        <v>160</v>
      </c>
      <c r="H766">
        <v>0</v>
      </c>
      <c r="I766">
        <v>0</v>
      </c>
      <c r="J766">
        <v>0</v>
      </c>
      <c r="K766">
        <v>0</v>
      </c>
      <c r="M766" s="5"/>
      <c r="N766" s="5"/>
      <c r="O766" s="5"/>
      <c r="P766" s="5"/>
      <c r="Q766" s="5"/>
    </row>
    <row r="767" spans="1:28" x14ac:dyDescent="0.25">
      <c r="A767" t="s">
        <v>445</v>
      </c>
      <c r="B767">
        <v>-122.53193</v>
      </c>
      <c r="C767">
        <v>37.941085999999999</v>
      </c>
      <c r="D767" t="s">
        <v>7</v>
      </c>
      <c r="E767" s="6" t="s">
        <v>454</v>
      </c>
      <c r="F767" s="5" t="str">
        <f t="shared" si="22"/>
        <v>T1</v>
      </c>
      <c r="G767">
        <f t="shared" si="23"/>
        <v>180</v>
      </c>
      <c r="H767">
        <v>0</v>
      </c>
      <c r="I767">
        <v>0</v>
      </c>
      <c r="J767">
        <v>0</v>
      </c>
      <c r="K767">
        <v>0</v>
      </c>
      <c r="M767" s="5"/>
      <c r="N767" s="5"/>
      <c r="O767" s="5"/>
      <c r="P767" s="5"/>
      <c r="Q767" s="5"/>
    </row>
    <row r="768" spans="1:28" x14ac:dyDescent="0.25">
      <c r="A768" t="s">
        <v>445</v>
      </c>
      <c r="B768">
        <v>-122.52784200000001</v>
      </c>
      <c r="C768">
        <v>37.943286999999998</v>
      </c>
      <c r="D768" t="s">
        <v>7</v>
      </c>
      <c r="E768" s="6" t="s">
        <v>455</v>
      </c>
      <c r="F768" s="5" t="str">
        <f t="shared" si="22"/>
        <v>T2</v>
      </c>
      <c r="G768">
        <f t="shared" si="23"/>
        <v>20</v>
      </c>
      <c r="H768">
        <v>0</v>
      </c>
      <c r="I768">
        <v>0</v>
      </c>
      <c r="J768">
        <v>0</v>
      </c>
      <c r="K768">
        <v>0</v>
      </c>
      <c r="M768" s="5"/>
      <c r="N768" s="5"/>
      <c r="O768" s="5"/>
      <c r="P768" s="5"/>
      <c r="Q768" s="5"/>
    </row>
    <row r="769" spans="1:28" x14ac:dyDescent="0.25">
      <c r="A769" t="s">
        <v>445</v>
      </c>
      <c r="B769">
        <v>-122.52820800000001</v>
      </c>
      <c r="C769">
        <v>37.943555000000003</v>
      </c>
      <c r="D769" t="s">
        <v>7</v>
      </c>
      <c r="E769" s="6" t="s">
        <v>456</v>
      </c>
      <c r="F769" s="5" t="str">
        <f t="shared" si="22"/>
        <v>T2</v>
      </c>
      <c r="G769">
        <f t="shared" si="23"/>
        <v>40</v>
      </c>
      <c r="H769">
        <v>0</v>
      </c>
      <c r="I769">
        <v>0</v>
      </c>
      <c r="J769">
        <v>0</v>
      </c>
      <c r="K769">
        <v>0</v>
      </c>
      <c r="M769" s="5"/>
      <c r="N769" s="5"/>
      <c r="O769" s="5"/>
      <c r="P769" s="5"/>
      <c r="Q769" s="5"/>
    </row>
    <row r="770" spans="1:28" x14ac:dyDescent="0.25">
      <c r="A770" t="s">
        <v>445</v>
      </c>
      <c r="B770">
        <v>-122.528457</v>
      </c>
      <c r="C770">
        <v>37.943618999999998</v>
      </c>
      <c r="D770" t="s">
        <v>7</v>
      </c>
      <c r="E770" s="6" t="s">
        <v>457</v>
      </c>
      <c r="F770" s="5" t="str">
        <f t="shared" ref="F770:F833" si="24">MID(E770,SEARCH("_",E770)+1,SEARCH("_",E770, SEARCH("_",E770)+1)-SEARCH("_",E770)-1)</f>
        <v>T2</v>
      </c>
      <c r="G770">
        <f t="shared" ref="G770:G833" si="25">_xlfn.TEXTAFTER(E770, "_",2)*1</f>
        <v>60</v>
      </c>
      <c r="H770">
        <v>0</v>
      </c>
      <c r="I770">
        <v>1</v>
      </c>
      <c r="J770">
        <v>0</v>
      </c>
      <c r="K770">
        <v>1</v>
      </c>
      <c r="M770" s="5"/>
      <c r="N770" s="5"/>
      <c r="O770" s="5"/>
      <c r="P770" s="5"/>
      <c r="Q770" s="5"/>
    </row>
    <row r="771" spans="1:28" x14ac:dyDescent="0.25">
      <c r="A771" t="s">
        <v>445</v>
      </c>
      <c r="B771">
        <v>-122.528621</v>
      </c>
      <c r="C771">
        <v>37.943596999999997</v>
      </c>
      <c r="D771" t="s">
        <v>7</v>
      </c>
      <c r="E771" s="6" t="s">
        <v>458</v>
      </c>
      <c r="F771" s="5" t="str">
        <f t="shared" si="24"/>
        <v>T2</v>
      </c>
      <c r="G771">
        <f t="shared" si="25"/>
        <v>80</v>
      </c>
      <c r="H771">
        <v>0</v>
      </c>
      <c r="I771">
        <v>0</v>
      </c>
      <c r="J771">
        <v>0</v>
      </c>
      <c r="K771">
        <v>1</v>
      </c>
      <c r="M771" s="5"/>
      <c r="N771" s="5"/>
      <c r="O771" s="5"/>
      <c r="P771" s="5"/>
      <c r="Q771" s="5"/>
    </row>
    <row r="772" spans="1:28" x14ac:dyDescent="0.25">
      <c r="A772" t="s">
        <v>459</v>
      </c>
      <c r="B772">
        <v>-122.055234</v>
      </c>
      <c r="C772">
        <v>37.514043000000001</v>
      </c>
      <c r="D772" t="s">
        <v>70</v>
      </c>
      <c r="E772" s="6" t="s">
        <v>772</v>
      </c>
      <c r="F772" s="5" t="str">
        <f t="shared" si="24"/>
        <v>T1</v>
      </c>
      <c r="G772">
        <f t="shared" si="25"/>
        <v>20</v>
      </c>
      <c r="H772">
        <v>0</v>
      </c>
      <c r="I772">
        <v>0</v>
      </c>
      <c r="J772">
        <v>0</v>
      </c>
      <c r="K772">
        <v>0</v>
      </c>
      <c r="M772" s="5"/>
      <c r="N772" s="5"/>
      <c r="O772" s="5"/>
      <c r="P772" s="5"/>
      <c r="Q772" s="5"/>
      <c r="R772" t="s">
        <v>460</v>
      </c>
      <c r="T772">
        <f>SUM(H772:H791)/COUNTA(H772:H791)</f>
        <v>0</v>
      </c>
      <c r="U772">
        <f>SUM(I772:I791)/COUNTA(I772:I791)</f>
        <v>0</v>
      </c>
      <c r="V772">
        <f>SUM(J772:J791)/COUNTA(J772:J791)</f>
        <v>0</v>
      </c>
      <c r="W772">
        <f>SUM(K772:K791)/COUNTA(K772:K791)</f>
        <v>0</v>
      </c>
      <c r="X772" t="e">
        <f>SUM(L772:L791)/COUNTA(L772:L791)</f>
        <v>#DIV/0!</v>
      </c>
      <c r="Y772" s="6" t="s">
        <v>663</v>
      </c>
      <c r="Z772" t="e">
        <f>SUM(N772:N791)/COUNTA(N772:N791)</f>
        <v>#DIV/0!</v>
      </c>
      <c r="AA772" t="s">
        <v>663</v>
      </c>
      <c r="AB772" t="s">
        <v>663</v>
      </c>
    </row>
    <row r="773" spans="1:28" x14ac:dyDescent="0.25">
      <c r="A773" t="s">
        <v>459</v>
      </c>
      <c r="B773">
        <v>-122.055204</v>
      </c>
      <c r="C773">
        <v>37.513869</v>
      </c>
      <c r="D773" t="s">
        <v>70</v>
      </c>
      <c r="E773" s="6" t="s">
        <v>840</v>
      </c>
      <c r="F773" s="5" t="str">
        <f t="shared" si="24"/>
        <v>T1</v>
      </c>
      <c r="G773">
        <f t="shared" si="25"/>
        <v>40</v>
      </c>
      <c r="H773">
        <v>0</v>
      </c>
      <c r="I773">
        <v>0</v>
      </c>
      <c r="J773">
        <v>0</v>
      </c>
      <c r="K773">
        <v>0</v>
      </c>
      <c r="M773" s="5"/>
      <c r="N773" s="5"/>
      <c r="O773" s="5"/>
      <c r="P773" s="5"/>
      <c r="Q773" s="5"/>
      <c r="R773" t="s">
        <v>461</v>
      </c>
    </row>
    <row r="774" spans="1:28" x14ac:dyDescent="0.25">
      <c r="A774" t="s">
        <v>459</v>
      </c>
      <c r="B774">
        <v>-122.055155</v>
      </c>
      <c r="C774">
        <v>37.513683999999998</v>
      </c>
      <c r="D774" t="s">
        <v>70</v>
      </c>
      <c r="E774" s="6" t="s">
        <v>1093</v>
      </c>
      <c r="F774" s="5" t="str">
        <f t="shared" si="24"/>
        <v>T1</v>
      </c>
      <c r="G774">
        <f t="shared" si="25"/>
        <v>60</v>
      </c>
      <c r="H774">
        <v>0</v>
      </c>
      <c r="I774">
        <v>0</v>
      </c>
      <c r="J774">
        <v>0</v>
      </c>
      <c r="K774">
        <v>0</v>
      </c>
      <c r="M774" s="5"/>
      <c r="N774" s="5"/>
      <c r="O774" s="5"/>
      <c r="P774" s="5"/>
      <c r="Q774" s="5"/>
      <c r="R774" t="s">
        <v>462</v>
      </c>
    </row>
    <row r="775" spans="1:28" x14ac:dyDescent="0.25">
      <c r="A775" t="s">
        <v>459</v>
      </c>
      <c r="B775">
        <v>-122.055121</v>
      </c>
      <c r="C775">
        <v>37.513502000000003</v>
      </c>
      <c r="D775" t="s">
        <v>70</v>
      </c>
      <c r="E775" s="6" t="s">
        <v>1094</v>
      </c>
      <c r="F775" s="5" t="str">
        <f t="shared" si="24"/>
        <v>T1</v>
      </c>
      <c r="G775">
        <f t="shared" si="25"/>
        <v>80</v>
      </c>
      <c r="H775">
        <v>0</v>
      </c>
      <c r="I775">
        <v>0</v>
      </c>
      <c r="J775">
        <v>0</v>
      </c>
      <c r="K775">
        <v>0</v>
      </c>
      <c r="M775" s="5"/>
      <c r="N775" s="5"/>
      <c r="O775" s="5"/>
      <c r="P775" s="5"/>
      <c r="Q775" s="5"/>
      <c r="R775" t="s">
        <v>71</v>
      </c>
    </row>
    <row r="776" spans="1:28" x14ac:dyDescent="0.25">
      <c r="A776" t="s">
        <v>459</v>
      </c>
      <c r="B776">
        <v>-122.055081</v>
      </c>
      <c r="C776">
        <v>37.513345000000001</v>
      </c>
      <c r="D776" t="s">
        <v>70</v>
      </c>
      <c r="E776" s="6" t="s">
        <v>1095</v>
      </c>
      <c r="F776" s="5" t="str">
        <f t="shared" si="24"/>
        <v>T1</v>
      </c>
      <c r="G776">
        <f t="shared" si="25"/>
        <v>100</v>
      </c>
      <c r="H776">
        <v>0</v>
      </c>
      <c r="I776">
        <v>0</v>
      </c>
      <c r="J776">
        <v>0</v>
      </c>
      <c r="K776">
        <v>0</v>
      </c>
      <c r="M776" s="5"/>
      <c r="N776" s="5"/>
      <c r="O776" s="5"/>
      <c r="P776" s="5"/>
      <c r="Q776" s="5"/>
      <c r="R776" t="s">
        <v>71</v>
      </c>
    </row>
    <row r="777" spans="1:28" x14ac:dyDescent="0.25">
      <c r="A777" t="s">
        <v>459</v>
      </c>
      <c r="B777">
        <v>-122.055026</v>
      </c>
      <c r="C777">
        <v>37.513154999999998</v>
      </c>
      <c r="D777" t="s">
        <v>70</v>
      </c>
      <c r="E777" s="6" t="s">
        <v>1096</v>
      </c>
      <c r="F777" s="5" t="str">
        <f t="shared" si="24"/>
        <v>T1</v>
      </c>
      <c r="G777">
        <f t="shared" si="25"/>
        <v>120</v>
      </c>
      <c r="H777">
        <v>0</v>
      </c>
      <c r="I777">
        <v>0</v>
      </c>
      <c r="J777">
        <v>0</v>
      </c>
      <c r="K777">
        <v>0</v>
      </c>
      <c r="M777" s="5"/>
      <c r="N777" s="5"/>
      <c r="O777" s="5"/>
      <c r="P777" s="5"/>
      <c r="Q777" s="5"/>
      <c r="R777" t="s">
        <v>463</v>
      </c>
    </row>
    <row r="778" spans="1:28" x14ac:dyDescent="0.25">
      <c r="A778" t="s">
        <v>459</v>
      </c>
      <c r="B778">
        <v>-122.05496599999999</v>
      </c>
      <c r="C778">
        <v>37.512968000000001</v>
      </c>
      <c r="D778" t="s">
        <v>70</v>
      </c>
      <c r="E778" s="6" t="s">
        <v>1097</v>
      </c>
      <c r="F778" s="5" t="str">
        <f t="shared" si="24"/>
        <v>T1</v>
      </c>
      <c r="G778">
        <f t="shared" si="25"/>
        <v>140</v>
      </c>
      <c r="H778">
        <v>0</v>
      </c>
      <c r="I778">
        <v>0</v>
      </c>
      <c r="J778">
        <v>0</v>
      </c>
      <c r="K778">
        <v>0</v>
      </c>
      <c r="M778" s="5"/>
      <c r="N778" s="5"/>
      <c r="O778" s="5"/>
      <c r="P778" s="5"/>
      <c r="Q778" s="5"/>
      <c r="R778" t="s">
        <v>71</v>
      </c>
    </row>
    <row r="779" spans="1:28" x14ac:dyDescent="0.25">
      <c r="A779" t="s">
        <v>459</v>
      </c>
      <c r="B779">
        <v>-122.054914</v>
      </c>
      <c r="C779">
        <v>37.512802000000001</v>
      </c>
      <c r="D779" t="s">
        <v>70</v>
      </c>
      <c r="E779" s="6" t="s">
        <v>1098</v>
      </c>
      <c r="F779" s="5" t="str">
        <f t="shared" si="24"/>
        <v>T1</v>
      </c>
      <c r="G779">
        <f t="shared" si="25"/>
        <v>160</v>
      </c>
      <c r="H779">
        <v>0</v>
      </c>
      <c r="I779">
        <v>0</v>
      </c>
      <c r="J779">
        <v>0</v>
      </c>
      <c r="K779">
        <v>0</v>
      </c>
      <c r="M779" s="5"/>
      <c r="N779" s="5"/>
      <c r="O779" s="5"/>
      <c r="P779" s="5"/>
      <c r="Q779" s="5"/>
      <c r="R779" t="s">
        <v>464</v>
      </c>
    </row>
    <row r="780" spans="1:28" x14ac:dyDescent="0.25">
      <c r="A780" t="s">
        <v>459</v>
      </c>
      <c r="B780">
        <v>-122.054857</v>
      </c>
      <c r="C780">
        <v>37.512622</v>
      </c>
      <c r="D780" t="s">
        <v>70</v>
      </c>
      <c r="E780" s="6" t="s">
        <v>1099</v>
      </c>
      <c r="F780" s="5" t="str">
        <f t="shared" si="24"/>
        <v>T1</v>
      </c>
      <c r="G780">
        <f t="shared" si="25"/>
        <v>180</v>
      </c>
      <c r="H780">
        <v>0</v>
      </c>
      <c r="I780">
        <v>0</v>
      </c>
      <c r="J780">
        <v>0</v>
      </c>
      <c r="K780">
        <v>0</v>
      </c>
      <c r="M780" s="5"/>
      <c r="N780" s="5"/>
      <c r="O780" s="5"/>
      <c r="P780" s="5"/>
      <c r="Q780" s="5"/>
      <c r="R780" t="s">
        <v>465</v>
      </c>
    </row>
    <row r="781" spans="1:28" x14ac:dyDescent="0.25">
      <c r="A781" t="s">
        <v>459</v>
      </c>
      <c r="B781">
        <v>-122.054807</v>
      </c>
      <c r="C781">
        <v>37.512438000000003</v>
      </c>
      <c r="D781" t="s">
        <v>70</v>
      </c>
      <c r="E781" s="6" t="s">
        <v>773</v>
      </c>
      <c r="F781" s="5" t="str">
        <f t="shared" si="24"/>
        <v>T1</v>
      </c>
      <c r="G781">
        <f t="shared" si="25"/>
        <v>200</v>
      </c>
      <c r="H781">
        <v>0</v>
      </c>
      <c r="I781">
        <v>0</v>
      </c>
      <c r="J781">
        <v>0</v>
      </c>
      <c r="K781">
        <v>0</v>
      </c>
      <c r="M781" s="5"/>
      <c r="N781" s="5"/>
      <c r="O781" s="5"/>
      <c r="P781" s="5"/>
      <c r="Q781" s="5"/>
      <c r="R781" t="s">
        <v>465</v>
      </c>
    </row>
    <row r="782" spans="1:28" x14ac:dyDescent="0.25">
      <c r="A782" t="s">
        <v>459</v>
      </c>
      <c r="B782">
        <v>-122.054633</v>
      </c>
      <c r="C782">
        <v>37.514003000000002</v>
      </c>
      <c r="D782" t="s">
        <v>70</v>
      </c>
      <c r="E782" s="6" t="s">
        <v>774</v>
      </c>
      <c r="F782" s="5" t="str">
        <f t="shared" si="24"/>
        <v>T2</v>
      </c>
      <c r="G782">
        <f t="shared" si="25"/>
        <v>20</v>
      </c>
      <c r="H782">
        <v>0</v>
      </c>
      <c r="I782">
        <v>0</v>
      </c>
      <c r="J782">
        <v>0</v>
      </c>
      <c r="K782">
        <v>0</v>
      </c>
      <c r="M782" s="5"/>
      <c r="N782" s="5"/>
      <c r="O782" s="5"/>
      <c r="P782" s="5"/>
      <c r="Q782" s="5"/>
      <c r="R782" t="s">
        <v>466</v>
      </c>
    </row>
    <row r="783" spans="1:28" x14ac:dyDescent="0.25">
      <c r="A783" t="s">
        <v>459</v>
      </c>
      <c r="B783">
        <v>-122.054407</v>
      </c>
      <c r="C783">
        <v>37.514038999999997</v>
      </c>
      <c r="D783" t="s">
        <v>70</v>
      </c>
      <c r="E783" s="6" t="s">
        <v>841</v>
      </c>
      <c r="F783" s="5" t="str">
        <f t="shared" si="24"/>
        <v>T2</v>
      </c>
      <c r="G783">
        <f t="shared" si="25"/>
        <v>40</v>
      </c>
      <c r="H783">
        <v>0</v>
      </c>
      <c r="I783">
        <v>0</v>
      </c>
      <c r="J783">
        <v>0</v>
      </c>
      <c r="K783">
        <v>0</v>
      </c>
      <c r="M783" s="5"/>
      <c r="N783" s="5"/>
      <c r="O783" s="5"/>
      <c r="P783" s="5"/>
      <c r="Q783" s="5"/>
      <c r="R783" t="s">
        <v>467</v>
      </c>
    </row>
    <row r="784" spans="1:28" x14ac:dyDescent="0.25">
      <c r="A784" t="s">
        <v>459</v>
      </c>
      <c r="B784">
        <v>-122.054177</v>
      </c>
      <c r="C784">
        <v>37.514071000000001</v>
      </c>
      <c r="D784" t="s">
        <v>70</v>
      </c>
      <c r="E784" s="6" t="s">
        <v>1100</v>
      </c>
      <c r="F784" s="5" t="str">
        <f t="shared" si="24"/>
        <v>T2</v>
      </c>
      <c r="G784">
        <f t="shared" si="25"/>
        <v>60</v>
      </c>
      <c r="H784">
        <v>0</v>
      </c>
      <c r="I784">
        <v>0</v>
      </c>
      <c r="J784">
        <v>0</v>
      </c>
      <c r="K784">
        <v>0</v>
      </c>
      <c r="M784" s="5"/>
      <c r="N784" s="5"/>
      <c r="O784" s="5"/>
      <c r="P784" s="5"/>
      <c r="Q784" s="5"/>
      <c r="R784" t="s">
        <v>468</v>
      </c>
    </row>
    <row r="785" spans="1:28" x14ac:dyDescent="0.25">
      <c r="A785" t="s">
        <v>459</v>
      </c>
      <c r="B785">
        <v>-122.053956</v>
      </c>
      <c r="C785">
        <v>37.514104000000003</v>
      </c>
      <c r="D785" t="s">
        <v>70</v>
      </c>
      <c r="E785" s="6" t="s">
        <v>1101</v>
      </c>
      <c r="F785" s="5" t="str">
        <f t="shared" si="24"/>
        <v>T2</v>
      </c>
      <c r="G785">
        <f t="shared" si="25"/>
        <v>80</v>
      </c>
      <c r="H785">
        <v>0</v>
      </c>
      <c r="I785">
        <v>0</v>
      </c>
      <c r="J785">
        <v>0</v>
      </c>
      <c r="K785">
        <v>0</v>
      </c>
      <c r="M785" s="5"/>
      <c r="N785" s="5"/>
      <c r="O785" s="5"/>
      <c r="P785" s="5"/>
      <c r="Q785" s="5"/>
      <c r="R785" t="s">
        <v>469</v>
      </c>
    </row>
    <row r="786" spans="1:28" x14ac:dyDescent="0.25">
      <c r="A786" t="s">
        <v>459</v>
      </c>
      <c r="B786">
        <v>-122.05371599999999</v>
      </c>
      <c r="C786">
        <v>37.514138000000003</v>
      </c>
      <c r="D786" t="s">
        <v>70</v>
      </c>
      <c r="E786" s="6" t="s">
        <v>1102</v>
      </c>
      <c r="F786" s="5" t="str">
        <f t="shared" si="24"/>
        <v>T2</v>
      </c>
      <c r="G786">
        <f t="shared" si="25"/>
        <v>100</v>
      </c>
      <c r="H786">
        <v>0</v>
      </c>
      <c r="I786">
        <v>0</v>
      </c>
      <c r="J786">
        <v>0</v>
      </c>
      <c r="K786">
        <v>0</v>
      </c>
      <c r="M786" s="5"/>
      <c r="N786" s="5"/>
      <c r="O786" s="5"/>
      <c r="P786" s="5"/>
      <c r="Q786" s="5"/>
      <c r="R786" t="s">
        <v>470</v>
      </c>
    </row>
    <row r="787" spans="1:28" x14ac:dyDescent="0.25">
      <c r="A787" t="s">
        <v>459</v>
      </c>
      <c r="B787">
        <v>-122.053487</v>
      </c>
      <c r="C787">
        <v>37.514173999999997</v>
      </c>
      <c r="D787" t="s">
        <v>70</v>
      </c>
      <c r="E787" s="6" t="s">
        <v>1103</v>
      </c>
      <c r="F787" s="5" t="str">
        <f t="shared" si="24"/>
        <v>T2</v>
      </c>
      <c r="G787">
        <f t="shared" si="25"/>
        <v>120</v>
      </c>
      <c r="H787">
        <v>0</v>
      </c>
      <c r="I787">
        <v>0</v>
      </c>
      <c r="J787">
        <v>0</v>
      </c>
      <c r="K787">
        <v>0</v>
      </c>
      <c r="M787" s="5"/>
      <c r="N787" s="5"/>
      <c r="O787" s="5"/>
      <c r="P787" s="5"/>
      <c r="Q787" s="5"/>
      <c r="R787" t="s">
        <v>471</v>
      </c>
    </row>
    <row r="788" spans="1:28" x14ac:dyDescent="0.25">
      <c r="A788" t="s">
        <v>459</v>
      </c>
      <c r="B788">
        <v>-122.05326599999999</v>
      </c>
      <c r="C788">
        <v>37.514212000000001</v>
      </c>
      <c r="D788" t="s">
        <v>70</v>
      </c>
      <c r="E788" s="6" t="s">
        <v>1104</v>
      </c>
      <c r="F788" s="5" t="str">
        <f t="shared" si="24"/>
        <v>T2</v>
      </c>
      <c r="G788">
        <f t="shared" si="25"/>
        <v>140</v>
      </c>
      <c r="H788">
        <v>0</v>
      </c>
      <c r="I788">
        <v>0</v>
      </c>
      <c r="J788">
        <v>0</v>
      </c>
      <c r="K788">
        <v>0</v>
      </c>
      <c r="M788" s="5"/>
      <c r="N788" s="5"/>
      <c r="O788" s="5"/>
      <c r="P788" s="5"/>
      <c r="Q788" s="5"/>
      <c r="R788" t="s">
        <v>472</v>
      </c>
    </row>
    <row r="789" spans="1:28" x14ac:dyDescent="0.25">
      <c r="A789" t="s">
        <v>459</v>
      </c>
      <c r="B789">
        <v>-122.05303499999999</v>
      </c>
      <c r="C789">
        <v>37.514235999999997</v>
      </c>
      <c r="D789" t="s">
        <v>70</v>
      </c>
      <c r="E789" s="6" t="s">
        <v>1105</v>
      </c>
      <c r="F789" s="5" t="str">
        <f t="shared" si="24"/>
        <v>T2</v>
      </c>
      <c r="G789">
        <f t="shared" si="25"/>
        <v>160</v>
      </c>
      <c r="H789">
        <v>0</v>
      </c>
      <c r="I789">
        <v>0</v>
      </c>
      <c r="J789">
        <v>0</v>
      </c>
      <c r="K789">
        <v>0</v>
      </c>
      <c r="M789" s="5"/>
      <c r="N789" s="5"/>
      <c r="O789" s="5"/>
      <c r="P789" s="5"/>
      <c r="Q789" s="5"/>
      <c r="R789" t="s">
        <v>473</v>
      </c>
    </row>
    <row r="790" spans="1:28" x14ac:dyDescent="0.25">
      <c r="A790" t="s">
        <v>459</v>
      </c>
      <c r="B790">
        <v>-122.052803</v>
      </c>
      <c r="C790">
        <v>37.514268999999999</v>
      </c>
      <c r="D790" t="s">
        <v>70</v>
      </c>
      <c r="E790" s="6" t="s">
        <v>1106</v>
      </c>
      <c r="F790" s="5" t="str">
        <f t="shared" si="24"/>
        <v>T2</v>
      </c>
      <c r="G790">
        <f t="shared" si="25"/>
        <v>180</v>
      </c>
      <c r="H790">
        <v>0</v>
      </c>
      <c r="I790">
        <v>0</v>
      </c>
      <c r="J790">
        <v>0</v>
      </c>
      <c r="K790">
        <v>0</v>
      </c>
      <c r="M790" s="5"/>
      <c r="N790" s="5"/>
      <c r="O790" s="5"/>
      <c r="P790" s="5"/>
      <c r="Q790" s="5"/>
      <c r="R790" t="s">
        <v>474</v>
      </c>
    </row>
    <row r="791" spans="1:28" x14ac:dyDescent="0.25">
      <c r="A791" t="s">
        <v>459</v>
      </c>
      <c r="B791">
        <v>-122.052571</v>
      </c>
      <c r="C791">
        <v>37.514299999999999</v>
      </c>
      <c r="D791" t="s">
        <v>70</v>
      </c>
      <c r="E791" s="6" t="s">
        <v>775</v>
      </c>
      <c r="F791" s="5" t="str">
        <f t="shared" si="24"/>
        <v>T2</v>
      </c>
      <c r="G791">
        <f t="shared" si="25"/>
        <v>200</v>
      </c>
      <c r="H791">
        <v>0</v>
      </c>
      <c r="I791">
        <v>0</v>
      </c>
      <c r="J791">
        <v>0</v>
      </c>
      <c r="K791">
        <v>0</v>
      </c>
      <c r="M791" s="5"/>
      <c r="N791" s="5"/>
      <c r="O791" s="5"/>
      <c r="P791" s="5"/>
      <c r="Q791" s="5"/>
      <c r="R791" t="s">
        <v>465</v>
      </c>
    </row>
    <row r="792" spans="1:28" x14ac:dyDescent="0.25">
      <c r="A792" t="s">
        <v>475</v>
      </c>
      <c r="B792">
        <v>-122.35587099999999</v>
      </c>
      <c r="C792">
        <v>38.005273000000003</v>
      </c>
      <c r="D792" t="s">
        <v>70</v>
      </c>
      <c r="E792" s="6" t="s">
        <v>776</v>
      </c>
      <c r="F792" s="5" t="str">
        <f t="shared" si="24"/>
        <v>T1</v>
      </c>
      <c r="G792">
        <f t="shared" si="25"/>
        <v>20</v>
      </c>
      <c r="H792">
        <v>0</v>
      </c>
      <c r="I792">
        <v>0</v>
      </c>
      <c r="J792">
        <v>0</v>
      </c>
      <c r="K792">
        <v>0</v>
      </c>
      <c r="M792" s="5"/>
      <c r="N792" s="5"/>
      <c r="O792" s="5"/>
      <c r="P792" s="5"/>
      <c r="Q792" s="5"/>
      <c r="R792" t="s">
        <v>71</v>
      </c>
      <c r="T792">
        <f>SUM(H792:H810)/COUNTA(H792:H810)</f>
        <v>5.2631578947368418E-2</v>
      </c>
      <c r="U792">
        <f>SUM(I792:I810)/COUNTA(I792:I810)</f>
        <v>0.31578947368421051</v>
      </c>
      <c r="V792">
        <f>SUM(J792:J810)/COUNTA(J792:J810)</f>
        <v>0</v>
      </c>
      <c r="W792">
        <f>SUM(K792:K810)/COUNTA(K792:K810)</f>
        <v>0</v>
      </c>
      <c r="X792" t="e">
        <f>SUM(L792:L810)/COUNTA(L792:L810)</f>
        <v>#DIV/0!</v>
      </c>
      <c r="Y792" s="6" t="s">
        <v>663</v>
      </c>
      <c r="Z792">
        <v>1</v>
      </c>
      <c r="AA792" t="s">
        <v>663</v>
      </c>
      <c r="AB792" t="s">
        <v>663</v>
      </c>
    </row>
    <row r="793" spans="1:28" x14ac:dyDescent="0.25">
      <c r="A793" t="s">
        <v>475</v>
      </c>
      <c r="B793">
        <v>-122.355841</v>
      </c>
      <c r="C793">
        <v>38.005451000000001</v>
      </c>
      <c r="D793" t="s">
        <v>70</v>
      </c>
      <c r="E793" s="6" t="s">
        <v>842</v>
      </c>
      <c r="F793" s="5" t="str">
        <f t="shared" si="24"/>
        <v>T1</v>
      </c>
      <c r="G793">
        <f t="shared" si="25"/>
        <v>40</v>
      </c>
      <c r="H793">
        <v>0</v>
      </c>
      <c r="I793">
        <v>1</v>
      </c>
      <c r="J793">
        <v>0</v>
      </c>
      <c r="K793">
        <v>0</v>
      </c>
      <c r="M793" s="5"/>
      <c r="N793" s="5"/>
      <c r="O793" s="5"/>
      <c r="P793" s="5"/>
      <c r="Q793" s="5"/>
    </row>
    <row r="794" spans="1:28" x14ac:dyDescent="0.25">
      <c r="A794" t="s">
        <v>475</v>
      </c>
      <c r="B794">
        <v>-122.355812</v>
      </c>
      <c r="C794">
        <v>38.005639000000002</v>
      </c>
      <c r="D794" t="s">
        <v>70</v>
      </c>
      <c r="E794" s="6" t="s">
        <v>1121</v>
      </c>
      <c r="F794" s="5" t="str">
        <f t="shared" si="24"/>
        <v>T1</v>
      </c>
      <c r="G794">
        <f t="shared" si="25"/>
        <v>60</v>
      </c>
      <c r="H794">
        <v>1</v>
      </c>
      <c r="I794">
        <v>1</v>
      </c>
      <c r="J794">
        <v>0</v>
      </c>
      <c r="K794">
        <v>0</v>
      </c>
      <c r="M794" s="5"/>
      <c r="N794" s="5"/>
      <c r="O794" s="5"/>
      <c r="P794" s="5"/>
      <c r="Q794" s="5"/>
    </row>
    <row r="795" spans="1:28" x14ac:dyDescent="0.25">
      <c r="A795" t="s">
        <v>475</v>
      </c>
      <c r="B795">
        <v>-122.35577000000001</v>
      </c>
      <c r="C795">
        <v>38.005831000000001</v>
      </c>
      <c r="D795" t="s">
        <v>70</v>
      </c>
      <c r="E795" s="6" t="s">
        <v>1122</v>
      </c>
      <c r="F795" s="5" t="str">
        <f t="shared" si="24"/>
        <v>T1</v>
      </c>
      <c r="G795">
        <f t="shared" si="25"/>
        <v>80</v>
      </c>
      <c r="H795">
        <v>0</v>
      </c>
      <c r="I795">
        <v>1</v>
      </c>
      <c r="J795">
        <v>0</v>
      </c>
      <c r="K795">
        <v>0</v>
      </c>
      <c r="M795" s="5"/>
      <c r="N795" s="5"/>
      <c r="O795" s="5"/>
      <c r="P795" s="5"/>
      <c r="Q795" s="5"/>
    </row>
    <row r="796" spans="1:28" x14ac:dyDescent="0.25">
      <c r="A796" t="s">
        <v>475</v>
      </c>
      <c r="B796">
        <v>-122.35566799999999</v>
      </c>
      <c r="C796">
        <v>38.006005999999999</v>
      </c>
      <c r="D796" t="s">
        <v>70</v>
      </c>
      <c r="E796" s="6" t="s">
        <v>1123</v>
      </c>
      <c r="F796" s="5" t="str">
        <f t="shared" si="24"/>
        <v>T1</v>
      </c>
      <c r="G796">
        <f t="shared" si="25"/>
        <v>100</v>
      </c>
      <c r="H796">
        <v>0</v>
      </c>
      <c r="I796">
        <v>0</v>
      </c>
      <c r="J796">
        <v>0</v>
      </c>
      <c r="K796">
        <v>0</v>
      </c>
      <c r="M796" s="5"/>
      <c r="N796" s="5"/>
      <c r="O796" s="5"/>
      <c r="P796" s="5"/>
      <c r="Q796" s="5"/>
      <c r="R796" t="s">
        <v>71</v>
      </c>
    </row>
    <row r="797" spans="1:28" x14ac:dyDescent="0.25">
      <c r="A797" t="s">
        <v>475</v>
      </c>
      <c r="B797">
        <v>-122.355625</v>
      </c>
      <c r="C797">
        <v>38.006193000000003</v>
      </c>
      <c r="D797" t="s">
        <v>70</v>
      </c>
      <c r="E797" s="6" t="s">
        <v>1124</v>
      </c>
      <c r="F797" s="5" t="str">
        <f t="shared" si="24"/>
        <v>T1</v>
      </c>
      <c r="G797">
        <f t="shared" si="25"/>
        <v>120</v>
      </c>
      <c r="H797">
        <v>0</v>
      </c>
      <c r="I797">
        <v>1</v>
      </c>
      <c r="J797">
        <v>0</v>
      </c>
      <c r="K797">
        <v>0</v>
      </c>
      <c r="M797" s="5"/>
      <c r="N797" s="5"/>
      <c r="O797" s="5"/>
      <c r="P797" s="5"/>
      <c r="Q797" s="5"/>
    </row>
    <row r="798" spans="1:28" x14ac:dyDescent="0.25">
      <c r="A798" t="s">
        <v>475</v>
      </c>
      <c r="B798">
        <v>-122.35560099999999</v>
      </c>
      <c r="C798">
        <v>38.006390000000003</v>
      </c>
      <c r="D798" t="s">
        <v>70</v>
      </c>
      <c r="E798" s="6" t="s">
        <v>1125</v>
      </c>
      <c r="F798" s="5" t="str">
        <f t="shared" si="24"/>
        <v>T1</v>
      </c>
      <c r="G798">
        <f t="shared" si="25"/>
        <v>140</v>
      </c>
      <c r="H798">
        <v>0</v>
      </c>
      <c r="I798">
        <v>1</v>
      </c>
      <c r="J798">
        <v>0</v>
      </c>
      <c r="K798">
        <v>0</v>
      </c>
      <c r="M798" s="5"/>
      <c r="N798" s="5"/>
      <c r="O798" s="5"/>
      <c r="P798" s="5"/>
      <c r="Q798" s="5"/>
    </row>
    <row r="799" spans="1:28" x14ac:dyDescent="0.25">
      <c r="A799" t="s">
        <v>475</v>
      </c>
      <c r="B799">
        <v>-122.355543</v>
      </c>
      <c r="C799">
        <v>38.006574999999998</v>
      </c>
      <c r="D799" t="s">
        <v>70</v>
      </c>
      <c r="E799" s="6" t="s">
        <v>1126</v>
      </c>
      <c r="F799" s="5" t="str">
        <f t="shared" si="24"/>
        <v>T1</v>
      </c>
      <c r="G799">
        <f t="shared" si="25"/>
        <v>160</v>
      </c>
      <c r="H799">
        <v>0</v>
      </c>
      <c r="I799">
        <v>1</v>
      </c>
      <c r="J799">
        <v>0</v>
      </c>
      <c r="K799">
        <v>0</v>
      </c>
      <c r="M799" s="5"/>
      <c r="N799" s="5"/>
      <c r="O799" s="5"/>
      <c r="P799" s="5"/>
      <c r="Q799" s="5"/>
    </row>
    <row r="800" spans="1:28" x14ac:dyDescent="0.25">
      <c r="A800" t="s">
        <v>475</v>
      </c>
      <c r="B800">
        <v>-122.35556200000001</v>
      </c>
      <c r="C800">
        <v>38.006788</v>
      </c>
      <c r="D800" t="s">
        <v>70</v>
      </c>
      <c r="E800" s="6" t="s">
        <v>1127</v>
      </c>
      <c r="F800" s="5" t="str">
        <f t="shared" si="24"/>
        <v>T1</v>
      </c>
      <c r="G800">
        <f t="shared" si="25"/>
        <v>180</v>
      </c>
      <c r="H800">
        <v>0</v>
      </c>
      <c r="I800">
        <v>0</v>
      </c>
      <c r="J800">
        <v>0</v>
      </c>
      <c r="K800">
        <v>0</v>
      </c>
      <c r="M800" s="5"/>
      <c r="N800" s="5"/>
      <c r="O800" s="5"/>
      <c r="P800" s="5"/>
      <c r="Q800" s="5"/>
      <c r="R800" t="s">
        <v>71</v>
      </c>
    </row>
    <row r="801" spans="1:28" x14ac:dyDescent="0.25">
      <c r="A801" t="s">
        <v>475</v>
      </c>
      <c r="B801">
        <v>-122.35538</v>
      </c>
      <c r="C801">
        <v>38.006940999999998</v>
      </c>
      <c r="D801" t="s">
        <v>70</v>
      </c>
      <c r="E801" s="6" t="s">
        <v>777</v>
      </c>
      <c r="F801" s="5" t="str">
        <f t="shared" si="24"/>
        <v>T1</v>
      </c>
      <c r="G801">
        <f t="shared" si="25"/>
        <v>200</v>
      </c>
      <c r="H801">
        <v>0</v>
      </c>
      <c r="I801">
        <v>0</v>
      </c>
      <c r="J801">
        <v>0</v>
      </c>
      <c r="K801">
        <v>0</v>
      </c>
      <c r="M801" s="5"/>
      <c r="N801" s="5"/>
      <c r="O801" s="5"/>
      <c r="P801" s="5"/>
      <c r="Q801" s="5"/>
      <c r="R801" t="s">
        <v>71</v>
      </c>
    </row>
    <row r="802" spans="1:28" x14ac:dyDescent="0.25">
      <c r="A802" t="s">
        <v>475</v>
      </c>
      <c r="B802">
        <v>-122.355521</v>
      </c>
      <c r="C802">
        <v>38.007492999999997</v>
      </c>
      <c r="D802" t="s">
        <v>70</v>
      </c>
      <c r="E802" s="6" t="s">
        <v>778</v>
      </c>
      <c r="F802" s="5" t="str">
        <f t="shared" si="24"/>
        <v>T2</v>
      </c>
      <c r="G802">
        <f t="shared" si="25"/>
        <v>20</v>
      </c>
      <c r="H802">
        <v>0</v>
      </c>
      <c r="I802">
        <v>0</v>
      </c>
      <c r="J802">
        <v>0</v>
      </c>
      <c r="K802">
        <v>0</v>
      </c>
      <c r="M802" s="5"/>
      <c r="N802" s="5"/>
      <c r="O802" s="5"/>
      <c r="P802" s="5"/>
      <c r="Q802" s="5"/>
      <c r="R802" t="s">
        <v>71</v>
      </c>
    </row>
    <row r="803" spans="1:28" x14ac:dyDescent="0.25">
      <c r="A803" t="s">
        <v>475</v>
      </c>
      <c r="B803">
        <v>-122.355273</v>
      </c>
      <c r="C803">
        <v>38.007461999999997</v>
      </c>
      <c r="D803" t="s">
        <v>70</v>
      </c>
      <c r="E803" s="6" t="s">
        <v>843</v>
      </c>
      <c r="F803" s="5" t="str">
        <f t="shared" si="24"/>
        <v>T2</v>
      </c>
      <c r="G803">
        <f t="shared" si="25"/>
        <v>40</v>
      </c>
      <c r="H803">
        <v>0</v>
      </c>
      <c r="I803">
        <v>0</v>
      </c>
      <c r="J803">
        <v>0</v>
      </c>
      <c r="K803">
        <v>0</v>
      </c>
      <c r="M803" s="5"/>
      <c r="N803" s="5"/>
      <c r="O803" s="5"/>
      <c r="P803" s="5"/>
      <c r="Q803" s="5"/>
      <c r="R803" t="s">
        <v>71</v>
      </c>
    </row>
    <row r="804" spans="1:28" x14ac:dyDescent="0.25">
      <c r="A804" t="s">
        <v>475</v>
      </c>
      <c r="B804">
        <v>-122.355012</v>
      </c>
      <c r="C804">
        <v>38.007407000000001</v>
      </c>
      <c r="D804" t="s">
        <v>70</v>
      </c>
      <c r="E804" s="6" t="s">
        <v>1128</v>
      </c>
      <c r="F804" s="5" t="str">
        <f t="shared" si="24"/>
        <v>T2</v>
      </c>
      <c r="G804">
        <f t="shared" si="25"/>
        <v>60</v>
      </c>
      <c r="H804">
        <v>0</v>
      </c>
      <c r="I804">
        <v>0</v>
      </c>
      <c r="J804">
        <v>0</v>
      </c>
      <c r="K804">
        <v>0</v>
      </c>
      <c r="M804" s="5"/>
      <c r="N804" s="5"/>
      <c r="O804" s="5"/>
      <c r="P804" s="5"/>
      <c r="Q804" s="5"/>
      <c r="R804" t="s">
        <v>71</v>
      </c>
    </row>
    <row r="805" spans="1:28" x14ac:dyDescent="0.25">
      <c r="A805" t="s">
        <v>475</v>
      </c>
      <c r="B805">
        <v>-122.354775</v>
      </c>
      <c r="C805">
        <v>38.007398999999999</v>
      </c>
      <c r="D805" t="s">
        <v>70</v>
      </c>
      <c r="E805" s="6" t="s">
        <v>1129</v>
      </c>
      <c r="F805" s="5" t="str">
        <f t="shared" si="24"/>
        <v>T2</v>
      </c>
      <c r="G805">
        <f t="shared" si="25"/>
        <v>80</v>
      </c>
      <c r="H805">
        <v>0</v>
      </c>
      <c r="I805">
        <v>0</v>
      </c>
      <c r="J805">
        <v>0</v>
      </c>
      <c r="K805">
        <v>0</v>
      </c>
      <c r="M805" s="5"/>
      <c r="N805" s="5"/>
      <c r="O805" s="5"/>
      <c r="P805" s="5"/>
      <c r="Q805" s="5"/>
      <c r="R805" t="s">
        <v>71</v>
      </c>
    </row>
    <row r="806" spans="1:28" x14ac:dyDescent="0.25">
      <c r="A806" t="s">
        <v>475</v>
      </c>
      <c r="B806">
        <v>-122.354528</v>
      </c>
      <c r="C806">
        <v>38.007398000000002</v>
      </c>
      <c r="D806" t="s">
        <v>70</v>
      </c>
      <c r="E806" s="6" t="s">
        <v>1130</v>
      </c>
      <c r="F806" s="5" t="str">
        <f t="shared" si="24"/>
        <v>T2</v>
      </c>
      <c r="G806">
        <f t="shared" si="25"/>
        <v>100</v>
      </c>
      <c r="H806">
        <v>0</v>
      </c>
      <c r="I806">
        <v>0</v>
      </c>
      <c r="J806">
        <v>0</v>
      </c>
      <c r="K806">
        <v>0</v>
      </c>
      <c r="M806" s="5"/>
      <c r="N806" s="5"/>
      <c r="O806" s="5"/>
      <c r="P806" s="5"/>
      <c r="Q806" s="5"/>
      <c r="R806" t="s">
        <v>71</v>
      </c>
    </row>
    <row r="807" spans="1:28" x14ac:dyDescent="0.25">
      <c r="A807" t="s">
        <v>475</v>
      </c>
      <c r="B807">
        <v>-122.354297</v>
      </c>
      <c r="C807">
        <v>38.007376999999998</v>
      </c>
      <c r="D807" t="s">
        <v>70</v>
      </c>
      <c r="E807" s="6" t="s">
        <v>1131</v>
      </c>
      <c r="F807" s="5" t="str">
        <f t="shared" si="24"/>
        <v>T2</v>
      </c>
      <c r="G807">
        <f t="shared" si="25"/>
        <v>120</v>
      </c>
      <c r="H807">
        <v>0</v>
      </c>
      <c r="I807">
        <v>0</v>
      </c>
      <c r="J807">
        <v>0</v>
      </c>
      <c r="K807">
        <v>0</v>
      </c>
      <c r="M807" s="5"/>
      <c r="N807" s="5"/>
      <c r="O807" s="5"/>
      <c r="P807" s="5"/>
      <c r="Q807" s="5"/>
      <c r="R807" t="s">
        <v>71</v>
      </c>
    </row>
    <row r="808" spans="1:28" x14ac:dyDescent="0.25">
      <c r="A808" t="s">
        <v>475</v>
      </c>
      <c r="B808">
        <v>-122.354063</v>
      </c>
      <c r="C808">
        <v>38.007328999999999</v>
      </c>
      <c r="D808" t="s">
        <v>70</v>
      </c>
      <c r="E808" s="6" t="s">
        <v>1132</v>
      </c>
      <c r="F808" s="5" t="str">
        <f t="shared" si="24"/>
        <v>T2</v>
      </c>
      <c r="G808">
        <f t="shared" si="25"/>
        <v>140</v>
      </c>
      <c r="H808">
        <v>0</v>
      </c>
      <c r="I808">
        <v>0</v>
      </c>
      <c r="J808">
        <v>0</v>
      </c>
      <c r="K808">
        <v>0</v>
      </c>
      <c r="M808" s="5"/>
      <c r="N808" s="5"/>
      <c r="O808" s="5"/>
      <c r="P808" s="5"/>
      <c r="Q808" s="5"/>
      <c r="R808" t="s">
        <v>71</v>
      </c>
    </row>
    <row r="809" spans="1:28" x14ac:dyDescent="0.25">
      <c r="A809" t="s">
        <v>475</v>
      </c>
      <c r="B809">
        <v>-122.35382300000001</v>
      </c>
      <c r="C809">
        <v>38.007306999999997</v>
      </c>
      <c r="D809" t="s">
        <v>70</v>
      </c>
      <c r="E809" s="6" t="s">
        <v>1133</v>
      </c>
      <c r="F809" s="5" t="str">
        <f t="shared" si="24"/>
        <v>T2</v>
      </c>
      <c r="G809">
        <f t="shared" si="25"/>
        <v>160</v>
      </c>
      <c r="H809">
        <v>0</v>
      </c>
      <c r="I809">
        <v>0</v>
      </c>
      <c r="J809">
        <v>0</v>
      </c>
      <c r="K809">
        <v>0</v>
      </c>
      <c r="M809" s="5"/>
      <c r="N809" s="5"/>
      <c r="O809" s="5"/>
      <c r="P809" s="5"/>
      <c r="Q809" s="5"/>
      <c r="R809" t="s">
        <v>71</v>
      </c>
    </row>
    <row r="810" spans="1:28" x14ac:dyDescent="0.25">
      <c r="A810" t="s">
        <v>475</v>
      </c>
      <c r="B810">
        <v>-122.35359200000001</v>
      </c>
      <c r="C810">
        <v>38.007295999999997</v>
      </c>
      <c r="D810" t="s">
        <v>70</v>
      </c>
      <c r="E810" s="6" t="s">
        <v>1134</v>
      </c>
      <c r="F810" s="5" t="str">
        <f t="shared" si="24"/>
        <v>T2</v>
      </c>
      <c r="G810">
        <f t="shared" si="25"/>
        <v>180</v>
      </c>
      <c r="H810">
        <v>0</v>
      </c>
      <c r="I810">
        <v>0</v>
      </c>
      <c r="J810">
        <v>0</v>
      </c>
      <c r="K810">
        <v>0</v>
      </c>
      <c r="M810" s="5"/>
      <c r="N810" s="5"/>
      <c r="O810" s="5"/>
      <c r="P810" s="5"/>
      <c r="Q810" s="5"/>
      <c r="R810" t="s">
        <v>71</v>
      </c>
    </row>
    <row r="811" spans="1:28" x14ac:dyDescent="0.25">
      <c r="A811" t="s">
        <v>476</v>
      </c>
      <c r="B811">
        <v>-122.491361</v>
      </c>
      <c r="C811">
        <v>37.960785000000001</v>
      </c>
      <c r="D811" t="s">
        <v>70</v>
      </c>
      <c r="E811" s="6" t="s">
        <v>779</v>
      </c>
      <c r="F811" s="5" t="str">
        <f t="shared" si="24"/>
        <v>T1</v>
      </c>
      <c r="G811">
        <f t="shared" si="25"/>
        <v>20</v>
      </c>
      <c r="H811">
        <v>0</v>
      </c>
      <c r="I811">
        <v>0</v>
      </c>
      <c r="J811">
        <v>1</v>
      </c>
      <c r="K811">
        <v>0</v>
      </c>
      <c r="M811" s="5"/>
      <c r="N811" s="5"/>
      <c r="O811" s="5"/>
      <c r="P811" s="5"/>
      <c r="Q811" s="5"/>
      <c r="T811">
        <f>SUM(H811:H830)/COUNTA(H811:H830)</f>
        <v>0.05</v>
      </c>
      <c r="U811">
        <f>SUM(I811:I830)/COUNTA(I811:I830)</f>
        <v>0.25</v>
      </c>
      <c r="V811">
        <f>SUM(J811:J830)/COUNTA(J811:J830)</f>
        <v>0.85</v>
      </c>
      <c r="W811">
        <f>SUM(K811:K830)/COUNTA(K811:K830)</f>
        <v>0</v>
      </c>
      <c r="X811" t="e">
        <f>SUM(L811:L830)/COUNTA(L811:L830)</f>
        <v>#DIV/0!</v>
      </c>
      <c r="Y811" s="6" t="s">
        <v>663</v>
      </c>
      <c r="Z811">
        <v>1</v>
      </c>
      <c r="AA811" t="s">
        <v>663</v>
      </c>
      <c r="AB811" t="s">
        <v>663</v>
      </c>
    </row>
    <row r="812" spans="1:28" x14ac:dyDescent="0.25">
      <c r="A812" t="s">
        <v>476</v>
      </c>
      <c r="B812">
        <v>-122.491387</v>
      </c>
      <c r="C812">
        <v>37.960926999999998</v>
      </c>
      <c r="D812" t="s">
        <v>70</v>
      </c>
      <c r="E812" s="6" t="s">
        <v>844</v>
      </c>
      <c r="F812" s="5" t="str">
        <f t="shared" si="24"/>
        <v>T1</v>
      </c>
      <c r="G812">
        <f t="shared" si="25"/>
        <v>40</v>
      </c>
      <c r="H812">
        <v>0</v>
      </c>
      <c r="I812">
        <v>1</v>
      </c>
      <c r="J812">
        <v>1</v>
      </c>
      <c r="K812">
        <v>0</v>
      </c>
      <c r="M812" s="5"/>
      <c r="N812" s="5"/>
      <c r="O812" s="5"/>
      <c r="P812" s="5"/>
      <c r="Q812" s="5"/>
    </row>
    <row r="813" spans="1:28" x14ac:dyDescent="0.25">
      <c r="A813" t="s">
        <v>476</v>
      </c>
      <c r="B813">
        <v>-122.491412</v>
      </c>
      <c r="C813">
        <v>37.961069000000002</v>
      </c>
      <c r="D813" t="s">
        <v>70</v>
      </c>
      <c r="E813" s="6" t="s">
        <v>1107</v>
      </c>
      <c r="F813" s="5" t="str">
        <f t="shared" si="24"/>
        <v>T1</v>
      </c>
      <c r="G813">
        <f t="shared" si="25"/>
        <v>60</v>
      </c>
      <c r="H813">
        <v>0</v>
      </c>
      <c r="I813">
        <v>0</v>
      </c>
      <c r="J813">
        <v>1</v>
      </c>
      <c r="K813">
        <v>0</v>
      </c>
      <c r="M813" s="5"/>
      <c r="N813" s="5"/>
      <c r="O813" s="5"/>
      <c r="P813" s="5"/>
      <c r="Q813" s="5"/>
    </row>
    <row r="814" spans="1:28" x14ac:dyDescent="0.25">
      <c r="A814" t="s">
        <v>476</v>
      </c>
      <c r="B814">
        <v>-122.491438</v>
      </c>
      <c r="C814">
        <v>37.961210000000001</v>
      </c>
      <c r="D814" t="s">
        <v>70</v>
      </c>
      <c r="E814" s="6" t="s">
        <v>1108</v>
      </c>
      <c r="F814" s="5" t="str">
        <f t="shared" si="24"/>
        <v>T1</v>
      </c>
      <c r="G814">
        <f t="shared" si="25"/>
        <v>80</v>
      </c>
      <c r="H814">
        <v>0</v>
      </c>
      <c r="I814">
        <v>0</v>
      </c>
      <c r="J814">
        <v>1</v>
      </c>
      <c r="K814">
        <v>0</v>
      </c>
      <c r="M814" s="5"/>
      <c r="N814" s="5"/>
      <c r="O814" s="5"/>
      <c r="P814" s="5"/>
      <c r="Q814" s="5"/>
    </row>
    <row r="815" spans="1:28" x14ac:dyDescent="0.25">
      <c r="A815" t="s">
        <v>476</v>
      </c>
      <c r="B815">
        <v>-122.49146399999999</v>
      </c>
      <c r="C815">
        <v>37.961351999999998</v>
      </c>
      <c r="D815" t="s">
        <v>70</v>
      </c>
      <c r="E815" s="6" t="s">
        <v>1109</v>
      </c>
      <c r="F815" s="5" t="str">
        <f t="shared" si="24"/>
        <v>T1</v>
      </c>
      <c r="G815">
        <f t="shared" si="25"/>
        <v>100</v>
      </c>
      <c r="H815">
        <v>1</v>
      </c>
      <c r="I815">
        <v>1</v>
      </c>
      <c r="J815">
        <v>1</v>
      </c>
      <c r="K815">
        <v>0</v>
      </c>
      <c r="M815" s="5"/>
      <c r="N815" s="5"/>
      <c r="O815" s="5"/>
      <c r="P815" s="5"/>
      <c r="Q815" s="5"/>
    </row>
    <row r="816" spans="1:28" x14ac:dyDescent="0.25">
      <c r="A816" t="s">
        <v>476</v>
      </c>
      <c r="B816">
        <v>-122.491489</v>
      </c>
      <c r="C816">
        <v>37.961494000000002</v>
      </c>
      <c r="D816" t="s">
        <v>70</v>
      </c>
      <c r="E816" s="6" t="s">
        <v>1110</v>
      </c>
      <c r="F816" s="5" t="str">
        <f t="shared" si="24"/>
        <v>T1</v>
      </c>
      <c r="G816">
        <f t="shared" si="25"/>
        <v>120</v>
      </c>
      <c r="H816">
        <v>0</v>
      </c>
      <c r="I816">
        <v>0</v>
      </c>
      <c r="J816">
        <v>1</v>
      </c>
      <c r="K816">
        <v>0</v>
      </c>
      <c r="M816" s="5"/>
      <c r="N816" s="5"/>
      <c r="O816" s="5"/>
      <c r="P816" s="5"/>
      <c r="Q816" s="5"/>
    </row>
    <row r="817" spans="1:28" x14ac:dyDescent="0.25">
      <c r="A817" t="s">
        <v>476</v>
      </c>
      <c r="B817">
        <v>-122.49151500000001</v>
      </c>
      <c r="C817">
        <v>37.961635999999999</v>
      </c>
      <c r="D817" t="s">
        <v>70</v>
      </c>
      <c r="E817" s="6" t="s">
        <v>1111</v>
      </c>
      <c r="F817" s="5" t="str">
        <f t="shared" si="24"/>
        <v>T1</v>
      </c>
      <c r="G817">
        <f t="shared" si="25"/>
        <v>140</v>
      </c>
      <c r="H817">
        <v>0</v>
      </c>
      <c r="I817">
        <v>1</v>
      </c>
      <c r="J817">
        <v>1</v>
      </c>
      <c r="K817">
        <v>0</v>
      </c>
      <c r="M817" s="5"/>
      <c r="N817" s="5"/>
      <c r="O817" s="5"/>
      <c r="P817" s="5"/>
      <c r="Q817" s="5"/>
    </row>
    <row r="818" spans="1:28" x14ac:dyDescent="0.25">
      <c r="A818" t="s">
        <v>476</v>
      </c>
      <c r="B818">
        <v>-122.491541</v>
      </c>
      <c r="C818">
        <v>37.961776999999998</v>
      </c>
      <c r="D818" t="s">
        <v>70</v>
      </c>
      <c r="E818" s="6" t="s">
        <v>1112</v>
      </c>
      <c r="F818" s="5" t="str">
        <f t="shared" si="24"/>
        <v>T1</v>
      </c>
      <c r="G818">
        <f t="shared" si="25"/>
        <v>160</v>
      </c>
      <c r="H818">
        <v>0</v>
      </c>
      <c r="I818">
        <v>0</v>
      </c>
      <c r="J818">
        <v>1</v>
      </c>
      <c r="K818">
        <v>0</v>
      </c>
      <c r="M818" s="5"/>
      <c r="N818" s="5"/>
      <c r="O818" s="5"/>
      <c r="P818" s="5"/>
      <c r="Q818" s="5"/>
    </row>
    <row r="819" spans="1:28" x14ac:dyDescent="0.25">
      <c r="A819" t="s">
        <v>476</v>
      </c>
      <c r="B819">
        <v>-122.49156600000001</v>
      </c>
      <c r="C819">
        <v>37.961919000000002</v>
      </c>
      <c r="D819" t="s">
        <v>70</v>
      </c>
      <c r="E819" s="6" t="s">
        <v>1113</v>
      </c>
      <c r="F819" s="5" t="str">
        <f t="shared" si="24"/>
        <v>T1</v>
      </c>
      <c r="G819">
        <f t="shared" si="25"/>
        <v>180</v>
      </c>
      <c r="H819">
        <v>0</v>
      </c>
      <c r="I819">
        <v>0</v>
      </c>
      <c r="J819">
        <v>1</v>
      </c>
      <c r="K819">
        <v>0</v>
      </c>
      <c r="M819" s="5"/>
      <c r="N819" s="5"/>
      <c r="O819" s="5"/>
      <c r="P819" s="5"/>
      <c r="Q819" s="5"/>
    </row>
    <row r="820" spans="1:28" x14ac:dyDescent="0.25">
      <c r="A820" t="s">
        <v>476</v>
      </c>
      <c r="B820">
        <v>-122.491592</v>
      </c>
      <c r="C820">
        <v>37.962060999999999</v>
      </c>
      <c r="D820" t="s">
        <v>70</v>
      </c>
      <c r="E820" s="6" t="s">
        <v>780</v>
      </c>
      <c r="F820" s="5" t="str">
        <f t="shared" si="24"/>
        <v>T1</v>
      </c>
      <c r="G820">
        <f t="shared" si="25"/>
        <v>200</v>
      </c>
      <c r="H820">
        <v>0</v>
      </c>
      <c r="I820">
        <v>0</v>
      </c>
      <c r="J820">
        <v>1</v>
      </c>
      <c r="K820">
        <v>0</v>
      </c>
      <c r="M820" s="5"/>
      <c r="N820" s="5"/>
      <c r="O820" s="5"/>
      <c r="P820" s="5"/>
      <c r="Q820" s="5"/>
    </row>
    <row r="821" spans="1:28" x14ac:dyDescent="0.25">
      <c r="A821" t="s">
        <v>476</v>
      </c>
      <c r="B821">
        <v>-122.493115</v>
      </c>
      <c r="C821">
        <v>37.954704</v>
      </c>
      <c r="D821" t="s">
        <v>70</v>
      </c>
      <c r="E821" s="6" t="s">
        <v>781</v>
      </c>
      <c r="F821" s="5" t="str">
        <f t="shared" si="24"/>
        <v>T2</v>
      </c>
      <c r="G821">
        <f t="shared" si="25"/>
        <v>20</v>
      </c>
      <c r="H821">
        <v>0</v>
      </c>
      <c r="I821">
        <v>0</v>
      </c>
      <c r="J821">
        <v>1</v>
      </c>
      <c r="K821">
        <v>0</v>
      </c>
      <c r="M821" s="5"/>
      <c r="N821" s="5"/>
      <c r="O821" s="5"/>
      <c r="P821" s="5"/>
      <c r="Q821" s="5"/>
    </row>
    <row r="822" spans="1:28" x14ac:dyDescent="0.25">
      <c r="A822" t="s">
        <v>476</v>
      </c>
      <c r="B822">
        <v>-122.49315799999999</v>
      </c>
      <c r="C822">
        <v>37.954842999999997</v>
      </c>
      <c r="D822" t="s">
        <v>70</v>
      </c>
      <c r="E822" s="6" t="s">
        <v>845</v>
      </c>
      <c r="F822" s="5" t="str">
        <f t="shared" si="24"/>
        <v>T2</v>
      </c>
      <c r="G822">
        <f t="shared" si="25"/>
        <v>40</v>
      </c>
      <c r="H822">
        <v>0</v>
      </c>
      <c r="I822">
        <v>1</v>
      </c>
      <c r="J822">
        <v>1</v>
      </c>
      <c r="K822">
        <v>0</v>
      </c>
      <c r="M822" s="5"/>
      <c r="N822" s="5"/>
      <c r="O822" s="5"/>
      <c r="P822" s="5"/>
      <c r="Q822" s="5"/>
    </row>
    <row r="823" spans="1:28" x14ac:dyDescent="0.25">
      <c r="A823" t="s">
        <v>476</v>
      </c>
      <c r="B823">
        <v>-122.493202</v>
      </c>
      <c r="C823">
        <v>37.954982000000001</v>
      </c>
      <c r="D823" t="s">
        <v>70</v>
      </c>
      <c r="E823" s="6" t="s">
        <v>1114</v>
      </c>
      <c r="F823" s="5" t="str">
        <f t="shared" si="24"/>
        <v>T2</v>
      </c>
      <c r="G823">
        <f t="shared" si="25"/>
        <v>60</v>
      </c>
      <c r="H823">
        <v>0</v>
      </c>
      <c r="I823">
        <v>0</v>
      </c>
      <c r="J823">
        <v>1</v>
      </c>
      <c r="K823">
        <v>0</v>
      </c>
      <c r="M823" s="5"/>
      <c r="N823" s="5"/>
      <c r="O823" s="5"/>
      <c r="P823" s="5"/>
      <c r="Q823" s="5"/>
    </row>
    <row r="824" spans="1:28" x14ac:dyDescent="0.25">
      <c r="A824" t="s">
        <v>476</v>
      </c>
      <c r="B824">
        <v>-122.493245</v>
      </c>
      <c r="C824">
        <v>37.955120999999998</v>
      </c>
      <c r="D824" t="s">
        <v>70</v>
      </c>
      <c r="E824" s="6" t="s">
        <v>1115</v>
      </c>
      <c r="F824" s="5" t="str">
        <f t="shared" si="24"/>
        <v>T2</v>
      </c>
      <c r="G824">
        <f t="shared" si="25"/>
        <v>80</v>
      </c>
      <c r="H824">
        <v>0</v>
      </c>
      <c r="I824">
        <v>1</v>
      </c>
      <c r="J824">
        <v>1</v>
      </c>
      <c r="K824">
        <v>0</v>
      </c>
      <c r="M824" s="5"/>
      <c r="N824" s="5"/>
      <c r="O824" s="5"/>
      <c r="P824" s="5"/>
      <c r="Q824" s="5"/>
    </row>
    <row r="825" spans="1:28" x14ac:dyDescent="0.25">
      <c r="A825" t="s">
        <v>476</v>
      </c>
      <c r="B825">
        <v>-122.493289</v>
      </c>
      <c r="C825">
        <v>37.955260000000003</v>
      </c>
      <c r="D825" t="s">
        <v>70</v>
      </c>
      <c r="E825" s="6" t="s">
        <v>1116</v>
      </c>
      <c r="F825" s="5" t="str">
        <f t="shared" si="24"/>
        <v>T2</v>
      </c>
      <c r="G825">
        <f t="shared" si="25"/>
        <v>100</v>
      </c>
      <c r="H825">
        <v>0</v>
      </c>
      <c r="I825">
        <v>0</v>
      </c>
      <c r="J825">
        <v>1</v>
      </c>
      <c r="K825">
        <v>0</v>
      </c>
      <c r="M825" s="5"/>
      <c r="N825" s="5"/>
      <c r="O825" s="5"/>
      <c r="P825" s="5"/>
      <c r="Q825" s="5"/>
    </row>
    <row r="826" spans="1:28" x14ac:dyDescent="0.25">
      <c r="A826" t="s">
        <v>476</v>
      </c>
      <c r="B826">
        <v>-122.493331</v>
      </c>
      <c r="C826">
        <v>37.955399</v>
      </c>
      <c r="D826" t="s">
        <v>70</v>
      </c>
      <c r="E826" s="6" t="s">
        <v>1117</v>
      </c>
      <c r="F826" s="5" t="str">
        <f t="shared" si="24"/>
        <v>T2</v>
      </c>
      <c r="G826">
        <f t="shared" si="25"/>
        <v>120</v>
      </c>
      <c r="H826">
        <v>0</v>
      </c>
      <c r="I826">
        <v>0</v>
      </c>
      <c r="J826">
        <v>1</v>
      </c>
      <c r="K826">
        <v>0</v>
      </c>
      <c r="M826" s="5"/>
      <c r="N826" s="5"/>
      <c r="O826" s="5"/>
      <c r="P826" s="5"/>
      <c r="Q826" s="5"/>
    </row>
    <row r="827" spans="1:28" x14ac:dyDescent="0.25">
      <c r="A827" t="s">
        <v>476</v>
      </c>
      <c r="B827">
        <v>-122.493375</v>
      </c>
      <c r="C827">
        <v>37.955537999999997</v>
      </c>
      <c r="D827" t="s">
        <v>70</v>
      </c>
      <c r="E827" s="6" t="s">
        <v>1118</v>
      </c>
      <c r="F827" s="5" t="str">
        <f t="shared" si="24"/>
        <v>T2</v>
      </c>
      <c r="G827">
        <f t="shared" si="25"/>
        <v>140</v>
      </c>
      <c r="H827">
        <v>0</v>
      </c>
      <c r="I827">
        <v>0</v>
      </c>
      <c r="J827">
        <v>0</v>
      </c>
      <c r="K827">
        <v>0</v>
      </c>
      <c r="M827" s="5"/>
      <c r="N827" s="5"/>
      <c r="O827" s="5"/>
      <c r="P827" s="5"/>
      <c r="Q827" s="5"/>
      <c r="R827" t="s">
        <v>71</v>
      </c>
    </row>
    <row r="828" spans="1:28" x14ac:dyDescent="0.25">
      <c r="A828" t="s">
        <v>476</v>
      </c>
      <c r="B828">
        <v>-122.493419</v>
      </c>
      <c r="C828">
        <v>37.955677999999999</v>
      </c>
      <c r="D828" t="s">
        <v>70</v>
      </c>
      <c r="E828" s="6" t="s">
        <v>1119</v>
      </c>
      <c r="F828" s="5" t="str">
        <f t="shared" si="24"/>
        <v>T2</v>
      </c>
      <c r="G828">
        <f t="shared" si="25"/>
        <v>160</v>
      </c>
      <c r="H828">
        <v>0</v>
      </c>
      <c r="I828">
        <v>0</v>
      </c>
      <c r="J828">
        <v>0</v>
      </c>
      <c r="K828">
        <v>0</v>
      </c>
      <c r="M828" s="5"/>
      <c r="N828" s="5"/>
      <c r="O828" s="5"/>
      <c r="P828" s="5"/>
      <c r="Q828" s="5"/>
    </row>
    <row r="829" spans="1:28" x14ac:dyDescent="0.25">
      <c r="A829" t="s">
        <v>476</v>
      </c>
      <c r="B829">
        <v>-122.49346199999999</v>
      </c>
      <c r="C829">
        <v>37.955817000000003</v>
      </c>
      <c r="D829" t="s">
        <v>70</v>
      </c>
      <c r="E829" s="6" t="s">
        <v>1120</v>
      </c>
      <c r="F829" s="5" t="str">
        <f t="shared" si="24"/>
        <v>T2</v>
      </c>
      <c r="G829">
        <f t="shared" si="25"/>
        <v>180</v>
      </c>
      <c r="H829">
        <v>0</v>
      </c>
      <c r="I829">
        <v>0</v>
      </c>
      <c r="J829">
        <v>1</v>
      </c>
      <c r="K829">
        <v>0</v>
      </c>
      <c r="M829" s="5"/>
      <c r="N829" s="5"/>
      <c r="O829" s="5"/>
      <c r="P829" s="5"/>
      <c r="Q829" s="5"/>
    </row>
    <row r="830" spans="1:28" x14ac:dyDescent="0.25">
      <c r="A830" t="s">
        <v>476</v>
      </c>
      <c r="B830">
        <v>-122.493505</v>
      </c>
      <c r="C830">
        <v>37.955956</v>
      </c>
      <c r="D830" t="s">
        <v>70</v>
      </c>
      <c r="E830" s="6" t="s">
        <v>782</v>
      </c>
      <c r="F830" s="5" t="str">
        <f t="shared" si="24"/>
        <v>T2</v>
      </c>
      <c r="G830">
        <f t="shared" si="25"/>
        <v>200</v>
      </c>
      <c r="H830">
        <v>0</v>
      </c>
      <c r="I830">
        <v>0</v>
      </c>
      <c r="J830">
        <v>0</v>
      </c>
      <c r="K830">
        <v>0</v>
      </c>
      <c r="M830" s="5"/>
      <c r="N830" s="5"/>
      <c r="O830" s="5"/>
      <c r="P830" s="5"/>
      <c r="Q830" s="5"/>
      <c r="R830" t="s">
        <v>71</v>
      </c>
    </row>
    <row r="831" spans="1:28" x14ac:dyDescent="0.25">
      <c r="A831" t="s">
        <v>477</v>
      </c>
      <c r="B831">
        <v>-122.23049</v>
      </c>
      <c r="C831">
        <v>37.548571000000003</v>
      </c>
      <c r="D831" t="s">
        <v>7</v>
      </c>
      <c r="E831" s="6" t="s">
        <v>478</v>
      </c>
      <c r="F831" s="5" t="str">
        <f t="shared" si="24"/>
        <v>T1</v>
      </c>
      <c r="G831">
        <f t="shared" si="25"/>
        <v>20</v>
      </c>
      <c r="H831">
        <v>1</v>
      </c>
      <c r="I831">
        <v>0</v>
      </c>
      <c r="J831">
        <v>0</v>
      </c>
      <c r="K831">
        <v>0</v>
      </c>
      <c r="M831" s="5"/>
      <c r="N831" s="5"/>
      <c r="O831" s="5"/>
      <c r="P831" s="5"/>
      <c r="Q831" s="5"/>
      <c r="T831">
        <f>SUM(H831:H838)/COUNTA(H831:H838)</f>
        <v>1</v>
      </c>
      <c r="U831">
        <f>SUM(I831:I838)/COUNTA(I831:I838)</f>
        <v>0</v>
      </c>
      <c r="V831">
        <f>SUM(J831:J838)/COUNTA(J831:J838)</f>
        <v>0</v>
      </c>
      <c r="W831">
        <f>SUM(K831:K838)/COUNTA(K831:K838)</f>
        <v>0</v>
      </c>
      <c r="X831" t="s">
        <v>663</v>
      </c>
      <c r="Y831" s="6" t="e">
        <f>AVERAGE(M831:M838)</f>
        <v>#DIV/0!</v>
      </c>
      <c r="Z831">
        <v>1</v>
      </c>
      <c r="AA831">
        <v>0</v>
      </c>
      <c r="AB831" t="e">
        <f>SUM(P831:P838)/COUNTA(P831:P838)</f>
        <v>#DIV/0!</v>
      </c>
    </row>
    <row r="832" spans="1:28" x14ac:dyDescent="0.25">
      <c r="A832" t="s">
        <v>477</v>
      </c>
      <c r="B832">
        <v>-122.23050000000001</v>
      </c>
      <c r="C832">
        <v>37.548751000000003</v>
      </c>
      <c r="D832" t="s">
        <v>7</v>
      </c>
      <c r="E832" s="6" t="s">
        <v>479</v>
      </c>
      <c r="F832" s="5" t="str">
        <f t="shared" si="24"/>
        <v>T1</v>
      </c>
      <c r="G832">
        <f t="shared" si="25"/>
        <v>40</v>
      </c>
      <c r="H832">
        <v>1</v>
      </c>
      <c r="I832">
        <v>0</v>
      </c>
      <c r="J832">
        <v>0</v>
      </c>
      <c r="K832">
        <v>0</v>
      </c>
      <c r="M832" s="5"/>
      <c r="N832" s="5"/>
      <c r="O832" s="5"/>
      <c r="P832" s="5"/>
      <c r="Q832" s="5"/>
    </row>
    <row r="833" spans="1:28" x14ac:dyDescent="0.25">
      <c r="A833" t="s">
        <v>477</v>
      </c>
      <c r="B833">
        <v>-122.23051</v>
      </c>
      <c r="C833">
        <v>37.548931000000003</v>
      </c>
      <c r="D833" t="s">
        <v>7</v>
      </c>
      <c r="E833" s="6" t="s">
        <v>480</v>
      </c>
      <c r="F833" s="5" t="str">
        <f t="shared" si="24"/>
        <v>T1</v>
      </c>
      <c r="G833">
        <f t="shared" si="25"/>
        <v>60</v>
      </c>
      <c r="H833">
        <v>1</v>
      </c>
      <c r="I833">
        <v>0</v>
      </c>
      <c r="J833">
        <v>0</v>
      </c>
      <c r="K833">
        <v>0</v>
      </c>
      <c r="M833" s="5"/>
      <c r="N833" s="5"/>
      <c r="O833" s="5"/>
      <c r="P833" s="5"/>
      <c r="Q833" s="5"/>
    </row>
    <row r="834" spans="1:28" x14ac:dyDescent="0.25">
      <c r="A834" t="s">
        <v>477</v>
      </c>
      <c r="B834">
        <v>-122.226229</v>
      </c>
      <c r="C834">
        <v>37.546317999999999</v>
      </c>
      <c r="D834" t="s">
        <v>7</v>
      </c>
      <c r="E834" s="6" t="s">
        <v>481</v>
      </c>
      <c r="F834" s="5" t="str">
        <f t="shared" ref="F834:F897" si="26">MID(E834,SEARCH("_",E834)+1,SEARCH("_",E834, SEARCH("_",E834)+1)-SEARCH("_",E834)-1)</f>
        <v>T2</v>
      </c>
      <c r="G834">
        <f t="shared" ref="G834:G897" si="27">_xlfn.TEXTAFTER(E834, "_",2)*1</f>
        <v>20</v>
      </c>
      <c r="H834">
        <v>1</v>
      </c>
      <c r="I834">
        <v>0</v>
      </c>
      <c r="J834">
        <v>0</v>
      </c>
      <c r="K834">
        <v>0</v>
      </c>
      <c r="M834" s="5"/>
      <c r="N834" s="5"/>
      <c r="O834" s="5"/>
      <c r="P834" s="5"/>
      <c r="Q834" s="5"/>
    </row>
    <row r="835" spans="1:28" x14ac:dyDescent="0.25">
      <c r="A835" t="s">
        <v>477</v>
      </c>
      <c r="B835">
        <v>-122.226162</v>
      </c>
      <c r="C835">
        <v>37.546489999999999</v>
      </c>
      <c r="D835" t="s">
        <v>7</v>
      </c>
      <c r="E835" s="6" t="s">
        <v>482</v>
      </c>
      <c r="F835" s="5" t="str">
        <f t="shared" si="26"/>
        <v>T2</v>
      </c>
      <c r="G835">
        <f t="shared" si="27"/>
        <v>40</v>
      </c>
      <c r="H835">
        <v>1</v>
      </c>
      <c r="I835">
        <v>0</v>
      </c>
      <c r="J835">
        <v>0</v>
      </c>
      <c r="K835">
        <v>0</v>
      </c>
      <c r="M835" s="5"/>
      <c r="N835" s="5"/>
      <c r="O835" s="5"/>
      <c r="P835" s="5"/>
      <c r="Q835" s="5"/>
    </row>
    <row r="836" spans="1:28" x14ac:dyDescent="0.25">
      <c r="A836" t="s">
        <v>477</v>
      </c>
      <c r="B836">
        <v>-122.226095</v>
      </c>
      <c r="C836">
        <v>37.546661999999998</v>
      </c>
      <c r="D836" t="s">
        <v>7</v>
      </c>
      <c r="E836" s="6" t="s">
        <v>483</v>
      </c>
      <c r="F836" s="5" t="str">
        <f t="shared" si="26"/>
        <v>T2</v>
      </c>
      <c r="G836">
        <f t="shared" si="27"/>
        <v>60</v>
      </c>
      <c r="H836">
        <v>1</v>
      </c>
      <c r="I836">
        <v>0</v>
      </c>
      <c r="J836">
        <v>0</v>
      </c>
      <c r="K836">
        <v>0</v>
      </c>
      <c r="M836" s="5"/>
      <c r="N836" s="5"/>
      <c r="O836" s="5"/>
      <c r="P836" s="5"/>
      <c r="Q836" s="5"/>
    </row>
    <row r="837" spans="1:28" x14ac:dyDescent="0.25">
      <c r="A837" t="s">
        <v>477</v>
      </c>
      <c r="B837">
        <v>-122.226027</v>
      </c>
      <c r="C837">
        <v>37.546833999999997</v>
      </c>
      <c r="D837" t="s">
        <v>7</v>
      </c>
      <c r="E837" s="6" t="s">
        <v>484</v>
      </c>
      <c r="F837" s="5" t="str">
        <f t="shared" si="26"/>
        <v>T2</v>
      </c>
      <c r="G837">
        <f t="shared" si="27"/>
        <v>80</v>
      </c>
      <c r="H837">
        <v>1</v>
      </c>
      <c r="I837">
        <v>0</v>
      </c>
      <c r="J837">
        <v>0</v>
      </c>
      <c r="K837">
        <v>0</v>
      </c>
      <c r="M837" s="5"/>
      <c r="N837" s="5"/>
      <c r="O837" s="5"/>
      <c r="P837" s="5"/>
      <c r="Q837" s="5"/>
    </row>
    <row r="838" spans="1:28" x14ac:dyDescent="0.25">
      <c r="A838" t="s">
        <v>477</v>
      </c>
      <c r="B838">
        <v>-122.22596</v>
      </c>
      <c r="C838">
        <v>37.547006000000003</v>
      </c>
      <c r="D838" t="s">
        <v>7</v>
      </c>
      <c r="E838" s="6" t="s">
        <v>485</v>
      </c>
      <c r="F838" s="5" t="str">
        <f t="shared" si="26"/>
        <v>T2</v>
      </c>
      <c r="G838">
        <f t="shared" si="27"/>
        <v>100</v>
      </c>
      <c r="H838">
        <v>1</v>
      </c>
      <c r="I838">
        <v>0</v>
      </c>
      <c r="J838">
        <v>0</v>
      </c>
      <c r="K838">
        <v>0</v>
      </c>
      <c r="M838" s="5"/>
      <c r="N838" s="5"/>
      <c r="O838" s="5"/>
      <c r="P838" s="5"/>
      <c r="Q838" s="5"/>
    </row>
    <row r="839" spans="1:28" x14ac:dyDescent="0.25">
      <c r="A839" t="s">
        <v>486</v>
      </c>
      <c r="B839">
        <v>-122.148213</v>
      </c>
      <c r="C839">
        <v>37.492178000000003</v>
      </c>
      <c r="D839" t="s">
        <v>7</v>
      </c>
      <c r="E839" s="6" t="s">
        <v>487</v>
      </c>
      <c r="F839" s="5" t="str">
        <f t="shared" si="26"/>
        <v>T1</v>
      </c>
      <c r="G839">
        <f t="shared" si="27"/>
        <v>20</v>
      </c>
      <c r="H839">
        <v>1</v>
      </c>
      <c r="I839">
        <v>0</v>
      </c>
      <c r="J839">
        <v>0</v>
      </c>
      <c r="K839">
        <v>0</v>
      </c>
      <c r="M839" s="5"/>
      <c r="N839" s="5"/>
      <c r="O839" s="5"/>
      <c r="P839" s="5"/>
      <c r="Q839" s="5"/>
    </row>
    <row r="840" spans="1:28" x14ac:dyDescent="0.25">
      <c r="A840" t="s">
        <v>486</v>
      </c>
      <c r="B840">
        <v>-122.146058</v>
      </c>
      <c r="C840">
        <v>37.492049000000002</v>
      </c>
      <c r="D840" t="s">
        <v>70</v>
      </c>
      <c r="E840" s="6" t="s">
        <v>487</v>
      </c>
      <c r="F840" s="5" t="str">
        <f t="shared" si="26"/>
        <v>T1</v>
      </c>
      <c r="G840">
        <f t="shared" si="27"/>
        <v>20</v>
      </c>
      <c r="H840">
        <v>0</v>
      </c>
      <c r="I840">
        <v>0</v>
      </c>
      <c r="J840">
        <v>0</v>
      </c>
      <c r="K840">
        <v>0</v>
      </c>
      <c r="M840" s="5"/>
      <c r="N840" s="5"/>
      <c r="O840" s="5"/>
      <c r="P840" s="5"/>
      <c r="Q840" s="5"/>
      <c r="R840" t="s">
        <v>71</v>
      </c>
      <c r="T840">
        <v>0</v>
      </c>
      <c r="U840">
        <v>0</v>
      </c>
      <c r="V840">
        <v>0</v>
      </c>
      <c r="W840">
        <v>0</v>
      </c>
      <c r="X840">
        <v>0</v>
      </c>
      <c r="Y840" s="6" t="s">
        <v>663</v>
      </c>
      <c r="Z840">
        <v>1</v>
      </c>
      <c r="AA840" t="s">
        <v>663</v>
      </c>
      <c r="AB840" t="s">
        <v>663</v>
      </c>
    </row>
    <row r="841" spans="1:28" x14ac:dyDescent="0.25">
      <c r="A841" t="s">
        <v>486</v>
      </c>
      <c r="B841">
        <v>-122.148177</v>
      </c>
      <c r="C841">
        <v>37.491999999999997</v>
      </c>
      <c r="D841" t="s">
        <v>7</v>
      </c>
      <c r="E841" s="6" t="s">
        <v>488</v>
      </c>
      <c r="F841" s="5" t="str">
        <f t="shared" si="26"/>
        <v>T1</v>
      </c>
      <c r="G841">
        <f t="shared" si="27"/>
        <v>40</v>
      </c>
      <c r="H841">
        <v>0</v>
      </c>
      <c r="I841">
        <v>0</v>
      </c>
      <c r="J841">
        <v>0</v>
      </c>
      <c r="K841">
        <v>0</v>
      </c>
      <c r="M841" s="5"/>
      <c r="N841" s="5"/>
      <c r="O841" s="5"/>
      <c r="P841" s="5"/>
      <c r="Q841" s="5"/>
    </row>
    <row r="842" spans="1:28" x14ac:dyDescent="0.25">
      <c r="A842" t="s">
        <v>486</v>
      </c>
      <c r="B842">
        <v>-122.146315</v>
      </c>
      <c r="C842">
        <v>37.492041999999998</v>
      </c>
      <c r="D842" t="s">
        <v>70</v>
      </c>
      <c r="E842" s="6" t="s">
        <v>488</v>
      </c>
      <c r="F842" s="5" t="str">
        <f t="shared" si="26"/>
        <v>T1</v>
      </c>
      <c r="G842">
        <f t="shared" si="27"/>
        <v>40</v>
      </c>
      <c r="H842">
        <v>0</v>
      </c>
      <c r="I842">
        <v>0</v>
      </c>
      <c r="J842">
        <v>0</v>
      </c>
      <c r="K842">
        <v>0</v>
      </c>
      <c r="M842" s="5"/>
      <c r="N842" s="5"/>
      <c r="O842" s="5"/>
      <c r="P842" s="5"/>
      <c r="Q842" s="5"/>
      <c r="R842" t="s">
        <v>71</v>
      </c>
    </row>
    <row r="843" spans="1:28" x14ac:dyDescent="0.25">
      <c r="A843" t="s">
        <v>486</v>
      </c>
      <c r="B843">
        <v>-122.148141</v>
      </c>
      <c r="C843">
        <v>37.491821999999999</v>
      </c>
      <c r="D843" t="s">
        <v>7</v>
      </c>
      <c r="E843" s="6" t="s">
        <v>489</v>
      </c>
      <c r="F843" s="5" t="str">
        <f t="shared" si="26"/>
        <v>T1</v>
      </c>
      <c r="G843">
        <f t="shared" si="27"/>
        <v>60</v>
      </c>
      <c r="H843">
        <v>1</v>
      </c>
      <c r="I843">
        <v>0</v>
      </c>
      <c r="J843">
        <v>1</v>
      </c>
      <c r="K843">
        <v>0</v>
      </c>
      <c r="M843" s="5"/>
      <c r="N843" s="5"/>
      <c r="O843" s="5"/>
      <c r="P843" s="5"/>
      <c r="Q843" s="5"/>
    </row>
    <row r="844" spans="1:28" x14ac:dyDescent="0.25">
      <c r="A844" t="s">
        <v>486</v>
      </c>
      <c r="B844">
        <v>-122.146576</v>
      </c>
      <c r="C844">
        <v>37.492004999999999</v>
      </c>
      <c r="D844" t="s">
        <v>70</v>
      </c>
      <c r="E844" s="6" t="s">
        <v>489</v>
      </c>
      <c r="F844" s="5" t="str">
        <f t="shared" si="26"/>
        <v>T1</v>
      </c>
      <c r="G844">
        <f t="shared" si="27"/>
        <v>60</v>
      </c>
      <c r="H844">
        <v>0</v>
      </c>
      <c r="I844">
        <v>0</v>
      </c>
      <c r="J844">
        <v>0</v>
      </c>
      <c r="K844">
        <v>0</v>
      </c>
      <c r="M844" s="5"/>
      <c r="N844" s="5"/>
      <c r="O844" s="5"/>
      <c r="P844" s="5"/>
      <c r="Q844" s="5"/>
      <c r="R844" t="s">
        <v>71</v>
      </c>
    </row>
    <row r="845" spans="1:28" x14ac:dyDescent="0.25">
      <c r="A845" t="s">
        <v>486</v>
      </c>
      <c r="B845">
        <v>-122.148105</v>
      </c>
      <c r="C845">
        <v>37.491644000000001</v>
      </c>
      <c r="D845" t="s">
        <v>7</v>
      </c>
      <c r="E845" s="6" t="s">
        <v>490</v>
      </c>
      <c r="F845" s="5" t="str">
        <f t="shared" si="26"/>
        <v>T1</v>
      </c>
      <c r="G845">
        <f t="shared" si="27"/>
        <v>80</v>
      </c>
      <c r="H845">
        <v>1</v>
      </c>
      <c r="I845">
        <v>0</v>
      </c>
      <c r="J845">
        <v>1</v>
      </c>
      <c r="K845">
        <v>0</v>
      </c>
      <c r="M845" s="5"/>
      <c r="N845" s="5"/>
      <c r="O845" s="5"/>
      <c r="P845" s="5"/>
      <c r="Q845" s="5"/>
    </row>
    <row r="846" spans="1:28" x14ac:dyDescent="0.25">
      <c r="A846" t="s">
        <v>486</v>
      </c>
      <c r="B846">
        <v>-122.14679700000001</v>
      </c>
      <c r="C846">
        <v>37.491961000000003</v>
      </c>
      <c r="D846" t="s">
        <v>70</v>
      </c>
      <c r="E846" s="6" t="s">
        <v>490</v>
      </c>
      <c r="F846" s="5" t="str">
        <f t="shared" si="26"/>
        <v>T1</v>
      </c>
      <c r="G846">
        <f t="shared" si="27"/>
        <v>80</v>
      </c>
      <c r="H846">
        <v>0</v>
      </c>
      <c r="I846">
        <v>0</v>
      </c>
      <c r="J846">
        <v>0</v>
      </c>
      <c r="K846">
        <v>0</v>
      </c>
      <c r="M846" s="5"/>
      <c r="N846" s="5"/>
      <c r="O846" s="5"/>
      <c r="P846" s="5"/>
      <c r="Q846" s="5"/>
      <c r="R846" t="s">
        <v>71</v>
      </c>
    </row>
    <row r="847" spans="1:28" x14ac:dyDescent="0.25">
      <c r="A847" t="s">
        <v>486</v>
      </c>
      <c r="B847">
        <v>-122.14806900000001</v>
      </c>
      <c r="C847">
        <v>37.491466000000003</v>
      </c>
      <c r="D847" t="s">
        <v>7</v>
      </c>
      <c r="E847" s="6" t="s">
        <v>491</v>
      </c>
      <c r="F847" s="5" t="str">
        <f t="shared" si="26"/>
        <v>T1</v>
      </c>
      <c r="G847">
        <f t="shared" si="27"/>
        <v>100</v>
      </c>
      <c r="H847">
        <v>1</v>
      </c>
      <c r="I847">
        <v>0</v>
      </c>
      <c r="J847">
        <v>1</v>
      </c>
      <c r="K847">
        <v>0</v>
      </c>
      <c r="M847" s="5"/>
      <c r="N847" s="5"/>
      <c r="O847" s="5"/>
      <c r="P847" s="5"/>
      <c r="Q847" s="5"/>
      <c r="T847">
        <f>SUM(H847:H857)/COUNTA(H847:H857)</f>
        <v>0.18181818181818182</v>
      </c>
      <c r="U847">
        <f>SUM(I847:I857)/COUNTA(I847:I857)</f>
        <v>0</v>
      </c>
      <c r="V847">
        <f>SUM(J847:J857)/COUNTA(J847:J857)</f>
        <v>9.0909090909090912E-2</v>
      </c>
      <c r="W847">
        <f>SUM(K847:K857)/COUNTA(K847:K857)</f>
        <v>0</v>
      </c>
      <c r="X847" t="s">
        <v>663</v>
      </c>
      <c r="Y847" s="6" t="e">
        <f>AVERAGE(M847:M857)</f>
        <v>#DIV/0!</v>
      </c>
      <c r="Z847" t="e">
        <f>SUM(N847:N857)/SUM(N847:N857)</f>
        <v>#DIV/0!</v>
      </c>
      <c r="AA847">
        <v>0</v>
      </c>
      <c r="AB847" t="e">
        <f>SUM(P847:P857)/COUNTA(P847:P857)</f>
        <v>#DIV/0!</v>
      </c>
    </row>
    <row r="848" spans="1:28" x14ac:dyDescent="0.25">
      <c r="A848" t="s">
        <v>486</v>
      </c>
      <c r="B848">
        <v>-122.147064</v>
      </c>
      <c r="C848">
        <v>37.491897000000002</v>
      </c>
      <c r="D848" t="s">
        <v>70</v>
      </c>
      <c r="E848" s="6" t="s">
        <v>491</v>
      </c>
      <c r="F848" s="5" t="str">
        <f t="shared" si="26"/>
        <v>T1</v>
      </c>
      <c r="G848">
        <f t="shared" si="27"/>
        <v>100</v>
      </c>
      <c r="H848">
        <v>0</v>
      </c>
      <c r="I848">
        <v>0</v>
      </c>
      <c r="J848">
        <v>0</v>
      </c>
      <c r="K848">
        <v>0</v>
      </c>
      <c r="M848" s="5"/>
      <c r="N848" s="5"/>
      <c r="O848" s="5"/>
      <c r="P848" s="5"/>
      <c r="Q848" s="5"/>
      <c r="R848" t="s">
        <v>71</v>
      </c>
    </row>
    <row r="849" spans="1:28" x14ac:dyDescent="0.25">
      <c r="A849" t="s">
        <v>486</v>
      </c>
      <c r="B849">
        <v>-122.14728599999999</v>
      </c>
      <c r="C849">
        <v>37.491821000000002</v>
      </c>
      <c r="D849" t="s">
        <v>70</v>
      </c>
      <c r="E849" s="6" t="s">
        <v>1135</v>
      </c>
      <c r="F849" s="5" t="str">
        <f t="shared" si="26"/>
        <v>T1</v>
      </c>
      <c r="G849">
        <f t="shared" si="27"/>
        <v>120</v>
      </c>
      <c r="H849">
        <v>0</v>
      </c>
      <c r="I849">
        <v>0</v>
      </c>
      <c r="J849">
        <v>0</v>
      </c>
      <c r="K849">
        <v>0</v>
      </c>
      <c r="M849" s="5"/>
      <c r="N849" s="5"/>
      <c r="O849" s="5"/>
      <c r="P849" s="5"/>
      <c r="Q849" s="5"/>
      <c r="R849" t="s">
        <v>71</v>
      </c>
    </row>
    <row r="850" spans="1:28" x14ac:dyDescent="0.25">
      <c r="A850" t="s">
        <v>486</v>
      </c>
      <c r="B850">
        <v>-122.147507</v>
      </c>
      <c r="C850">
        <v>37.491757</v>
      </c>
      <c r="D850" t="s">
        <v>70</v>
      </c>
      <c r="E850" s="6" t="s">
        <v>1136</v>
      </c>
      <c r="F850" s="5" t="str">
        <f t="shared" si="26"/>
        <v>T1</v>
      </c>
      <c r="G850">
        <f t="shared" si="27"/>
        <v>140</v>
      </c>
      <c r="H850">
        <v>0</v>
      </c>
      <c r="I850">
        <v>0</v>
      </c>
      <c r="J850">
        <v>0</v>
      </c>
      <c r="K850">
        <v>0</v>
      </c>
      <c r="M850" s="5"/>
      <c r="N850" s="5"/>
      <c r="O850" s="5"/>
      <c r="P850" s="5"/>
      <c r="Q850" s="5"/>
      <c r="R850" t="s">
        <v>71</v>
      </c>
    </row>
    <row r="851" spans="1:28" x14ac:dyDescent="0.25">
      <c r="A851" t="s">
        <v>486</v>
      </c>
      <c r="B851">
        <v>-122.147712</v>
      </c>
      <c r="C851">
        <v>37.491688000000003</v>
      </c>
      <c r="D851" t="s">
        <v>70</v>
      </c>
      <c r="E851" s="6" t="s">
        <v>1137</v>
      </c>
      <c r="F851" s="5" t="str">
        <f t="shared" si="26"/>
        <v>T1</v>
      </c>
      <c r="G851">
        <f t="shared" si="27"/>
        <v>160</v>
      </c>
      <c r="H851">
        <v>0</v>
      </c>
      <c r="I851">
        <v>0</v>
      </c>
      <c r="J851">
        <v>0</v>
      </c>
      <c r="K851">
        <v>0</v>
      </c>
      <c r="M851" s="5"/>
      <c r="N851" s="5"/>
      <c r="O851" s="5"/>
      <c r="P851" s="5"/>
      <c r="Q851" s="5"/>
      <c r="R851" t="s">
        <v>71</v>
      </c>
    </row>
    <row r="852" spans="1:28" x14ac:dyDescent="0.25">
      <c r="A852" t="s">
        <v>486</v>
      </c>
      <c r="B852">
        <v>-122.147964</v>
      </c>
      <c r="C852">
        <v>37.491616999999998</v>
      </c>
      <c r="D852" t="s">
        <v>70</v>
      </c>
      <c r="E852" s="6" t="s">
        <v>1138</v>
      </c>
      <c r="F852" s="5" t="str">
        <f t="shared" si="26"/>
        <v>T1</v>
      </c>
      <c r="G852">
        <f t="shared" si="27"/>
        <v>180</v>
      </c>
      <c r="H852">
        <v>0</v>
      </c>
      <c r="I852">
        <v>0</v>
      </c>
      <c r="J852">
        <v>0</v>
      </c>
      <c r="K852">
        <v>0</v>
      </c>
      <c r="M852" s="5"/>
      <c r="N852" s="5"/>
      <c r="O852" s="5"/>
      <c r="P852" s="5"/>
      <c r="Q852" s="5"/>
      <c r="R852" t="s">
        <v>71</v>
      </c>
    </row>
    <row r="853" spans="1:28" x14ac:dyDescent="0.25">
      <c r="A853" t="s">
        <v>486</v>
      </c>
      <c r="B853">
        <v>-122.148177</v>
      </c>
      <c r="C853">
        <v>37.491576000000002</v>
      </c>
      <c r="D853" t="s">
        <v>70</v>
      </c>
      <c r="E853" s="6" t="s">
        <v>783</v>
      </c>
      <c r="F853" s="5" t="str">
        <f t="shared" si="26"/>
        <v>T1</v>
      </c>
      <c r="G853">
        <f t="shared" si="27"/>
        <v>200</v>
      </c>
      <c r="H853">
        <v>0</v>
      </c>
      <c r="I853">
        <v>0</v>
      </c>
      <c r="J853">
        <v>0</v>
      </c>
      <c r="K853">
        <v>0</v>
      </c>
      <c r="M853" s="5"/>
      <c r="N853" s="5"/>
      <c r="O853" s="5"/>
      <c r="P853" s="5"/>
      <c r="Q853" s="5"/>
      <c r="R853" t="s">
        <v>71</v>
      </c>
    </row>
    <row r="854" spans="1:28" x14ac:dyDescent="0.25">
      <c r="A854" t="s">
        <v>486</v>
      </c>
      <c r="B854">
        <v>-122.15137900000001</v>
      </c>
      <c r="C854">
        <v>37.492252999999998</v>
      </c>
      <c r="D854" t="s">
        <v>7</v>
      </c>
      <c r="E854" s="6" t="s">
        <v>492</v>
      </c>
      <c r="F854" s="5" t="str">
        <f t="shared" si="26"/>
        <v>T2</v>
      </c>
      <c r="G854">
        <f t="shared" si="27"/>
        <v>20</v>
      </c>
      <c r="H854">
        <v>0</v>
      </c>
      <c r="I854">
        <v>0</v>
      </c>
      <c r="J854">
        <v>0</v>
      </c>
      <c r="K854">
        <v>0</v>
      </c>
      <c r="M854" s="5"/>
      <c r="N854" s="5"/>
      <c r="O854" s="5"/>
      <c r="P854" s="5"/>
      <c r="Q854" s="5"/>
    </row>
    <row r="855" spans="1:28" x14ac:dyDescent="0.25">
      <c r="A855" t="s">
        <v>486</v>
      </c>
      <c r="B855">
        <v>-122.151539</v>
      </c>
      <c r="C855">
        <v>37.492125999999999</v>
      </c>
      <c r="D855" t="s">
        <v>7</v>
      </c>
      <c r="E855" s="6" t="s">
        <v>493</v>
      </c>
      <c r="F855" s="5" t="str">
        <f t="shared" si="26"/>
        <v>T2</v>
      </c>
      <c r="G855">
        <f t="shared" si="27"/>
        <v>40</v>
      </c>
      <c r="H855">
        <v>0</v>
      </c>
      <c r="I855">
        <v>0</v>
      </c>
      <c r="J855">
        <v>0</v>
      </c>
      <c r="K855">
        <v>0</v>
      </c>
      <c r="M855" s="5"/>
      <c r="N855" s="5"/>
      <c r="O855" s="5"/>
      <c r="P855" s="5"/>
      <c r="Q855" s="5"/>
    </row>
    <row r="856" spans="1:28" x14ac:dyDescent="0.25">
      <c r="A856" t="s">
        <v>486</v>
      </c>
      <c r="B856">
        <v>-122.15169899999999</v>
      </c>
      <c r="C856">
        <v>37.491998000000002</v>
      </c>
      <c r="D856" t="s">
        <v>7</v>
      </c>
      <c r="E856" s="6" t="s">
        <v>494</v>
      </c>
      <c r="F856" s="5" t="str">
        <f t="shared" si="26"/>
        <v>T2</v>
      </c>
      <c r="G856">
        <f t="shared" si="27"/>
        <v>60</v>
      </c>
      <c r="H856">
        <v>0</v>
      </c>
      <c r="I856">
        <v>0</v>
      </c>
      <c r="J856">
        <v>0</v>
      </c>
      <c r="K856">
        <v>0</v>
      </c>
      <c r="M856" s="5"/>
      <c r="N856" s="5"/>
      <c r="O856" s="5"/>
      <c r="P856" s="5"/>
      <c r="Q856" s="5"/>
    </row>
    <row r="857" spans="1:28" x14ac:dyDescent="0.25">
      <c r="A857" t="s">
        <v>486</v>
      </c>
      <c r="B857">
        <v>-122.151859</v>
      </c>
      <c r="C857">
        <v>37.491871000000003</v>
      </c>
      <c r="D857" t="s">
        <v>7</v>
      </c>
      <c r="E857" s="6" t="s">
        <v>495</v>
      </c>
      <c r="F857" s="5" t="str">
        <f t="shared" si="26"/>
        <v>T2</v>
      </c>
      <c r="G857">
        <f t="shared" si="27"/>
        <v>80</v>
      </c>
      <c r="H857">
        <v>1</v>
      </c>
      <c r="I857">
        <v>0</v>
      </c>
      <c r="J857">
        <v>0</v>
      </c>
      <c r="K857">
        <v>0</v>
      </c>
      <c r="M857" s="5"/>
      <c r="N857" s="5"/>
      <c r="O857" s="5"/>
      <c r="P857" s="5"/>
      <c r="Q857" s="5"/>
    </row>
    <row r="858" spans="1:28" x14ac:dyDescent="0.25">
      <c r="A858" t="s">
        <v>486</v>
      </c>
      <c r="B858">
        <v>-122.152019</v>
      </c>
      <c r="C858">
        <v>37.491743</v>
      </c>
      <c r="D858" t="s">
        <v>7</v>
      </c>
      <c r="E858" s="6" t="s">
        <v>496</v>
      </c>
      <c r="F858" s="5" t="str">
        <f t="shared" si="26"/>
        <v>T2</v>
      </c>
      <c r="G858">
        <f t="shared" si="27"/>
        <v>100</v>
      </c>
      <c r="H858">
        <v>1</v>
      </c>
      <c r="I858">
        <v>0</v>
      </c>
      <c r="J858">
        <v>0</v>
      </c>
      <c r="K858">
        <v>0</v>
      </c>
      <c r="M858" s="5"/>
      <c r="N858" s="5"/>
      <c r="O858" s="5"/>
      <c r="P858" s="5"/>
      <c r="Q858" s="5"/>
    </row>
    <row r="859" spans="1:28" x14ac:dyDescent="0.25">
      <c r="A859" t="s">
        <v>486</v>
      </c>
      <c r="B859">
        <v>-122.152179</v>
      </c>
      <c r="C859">
        <v>37.491616</v>
      </c>
      <c r="D859" t="s">
        <v>7</v>
      </c>
      <c r="E859" s="6" t="s">
        <v>497</v>
      </c>
      <c r="F859" s="5" t="str">
        <f t="shared" si="26"/>
        <v>T2</v>
      </c>
      <c r="G859">
        <f t="shared" si="27"/>
        <v>120</v>
      </c>
      <c r="H859">
        <v>1</v>
      </c>
      <c r="I859">
        <v>0</v>
      </c>
      <c r="J859">
        <v>0</v>
      </c>
      <c r="K859">
        <v>0</v>
      </c>
      <c r="M859" s="5"/>
      <c r="N859" s="5"/>
      <c r="O859" s="5"/>
      <c r="P859" s="5"/>
      <c r="Q859" s="5"/>
    </row>
    <row r="860" spans="1:28" x14ac:dyDescent="0.25">
      <c r="A860" t="s">
        <v>498</v>
      </c>
      <c r="B860">
        <v>-122.11131</v>
      </c>
      <c r="C860">
        <v>37.450273000000003</v>
      </c>
      <c r="D860" t="s">
        <v>7</v>
      </c>
      <c r="E860" s="6" t="s">
        <v>499</v>
      </c>
      <c r="F860" s="5" t="str">
        <f t="shared" si="26"/>
        <v>T1</v>
      </c>
      <c r="G860">
        <f t="shared" si="27"/>
        <v>20</v>
      </c>
      <c r="H860">
        <v>0</v>
      </c>
      <c r="I860">
        <v>0</v>
      </c>
      <c r="J860">
        <v>0</v>
      </c>
      <c r="K860">
        <v>0</v>
      </c>
      <c r="M860" s="5"/>
      <c r="N860" s="5"/>
      <c r="O860" s="5"/>
      <c r="P860" s="5"/>
      <c r="Q860" s="5"/>
    </row>
    <row r="861" spans="1:28" x14ac:dyDescent="0.25">
      <c r="A861" t="s">
        <v>498</v>
      </c>
      <c r="B861">
        <v>-122.111485</v>
      </c>
      <c r="C861">
        <v>37.450158999999999</v>
      </c>
      <c r="D861" t="s">
        <v>7</v>
      </c>
      <c r="E861" s="6" t="s">
        <v>500</v>
      </c>
      <c r="F861" s="5" t="str">
        <f t="shared" si="26"/>
        <v>T1</v>
      </c>
      <c r="G861">
        <f t="shared" si="27"/>
        <v>40</v>
      </c>
      <c r="H861">
        <v>0</v>
      </c>
      <c r="I861">
        <v>1</v>
      </c>
      <c r="J861">
        <v>0</v>
      </c>
      <c r="K861">
        <v>0</v>
      </c>
      <c r="M861" s="5"/>
      <c r="N861" s="5"/>
      <c r="O861" s="5"/>
      <c r="P861" s="5"/>
      <c r="Q861" s="5"/>
    </row>
    <row r="862" spans="1:28" x14ac:dyDescent="0.25">
      <c r="A862" t="s">
        <v>498</v>
      </c>
      <c r="B862">
        <v>-122.11166</v>
      </c>
      <c r="C862">
        <v>37.450045000000003</v>
      </c>
      <c r="D862" t="s">
        <v>7</v>
      </c>
      <c r="E862" s="6" t="s">
        <v>501</v>
      </c>
      <c r="F862" s="5" t="str">
        <f t="shared" si="26"/>
        <v>T1</v>
      </c>
      <c r="G862">
        <f t="shared" si="27"/>
        <v>60</v>
      </c>
      <c r="H862">
        <v>0</v>
      </c>
      <c r="I862">
        <v>0</v>
      </c>
      <c r="J862">
        <v>0</v>
      </c>
      <c r="K862">
        <v>0</v>
      </c>
      <c r="M862" s="5"/>
      <c r="N862" s="5"/>
      <c r="O862" s="5"/>
      <c r="P862" s="5"/>
      <c r="Q862" s="5"/>
    </row>
    <row r="863" spans="1:28" x14ac:dyDescent="0.25">
      <c r="A863" t="s">
        <v>498</v>
      </c>
      <c r="B863">
        <v>-122.111836</v>
      </c>
      <c r="C863">
        <v>37.449930999999999</v>
      </c>
      <c r="D863" t="s">
        <v>7</v>
      </c>
      <c r="E863" s="6" t="s">
        <v>502</v>
      </c>
      <c r="F863" s="5" t="str">
        <f t="shared" si="26"/>
        <v>T1</v>
      </c>
      <c r="G863">
        <f t="shared" si="27"/>
        <v>80</v>
      </c>
      <c r="H863">
        <v>0</v>
      </c>
      <c r="I863">
        <v>0</v>
      </c>
      <c r="J863">
        <v>0</v>
      </c>
      <c r="K863">
        <v>0</v>
      </c>
      <c r="M863" s="5"/>
      <c r="N863" s="5"/>
      <c r="O863" s="5"/>
      <c r="P863" s="5"/>
      <c r="Q863" s="5"/>
    </row>
    <row r="864" spans="1:28" x14ac:dyDescent="0.25">
      <c r="A864" t="s">
        <v>498</v>
      </c>
      <c r="B864">
        <v>-122.112011</v>
      </c>
      <c r="C864">
        <v>37.449818</v>
      </c>
      <c r="D864" t="s">
        <v>7</v>
      </c>
      <c r="E864" s="6" t="s">
        <v>503</v>
      </c>
      <c r="F864" s="5" t="str">
        <f t="shared" si="26"/>
        <v>T1</v>
      </c>
      <c r="G864">
        <f t="shared" si="27"/>
        <v>100</v>
      </c>
      <c r="H864">
        <v>0</v>
      </c>
      <c r="I864">
        <v>1</v>
      </c>
      <c r="J864">
        <v>0</v>
      </c>
      <c r="K864">
        <v>0</v>
      </c>
      <c r="M864" s="5"/>
      <c r="N864" s="5"/>
      <c r="O864" s="5"/>
      <c r="P864" s="5"/>
      <c r="Q864" s="5"/>
      <c r="T864">
        <f>SUM(H864:H883)/COUNTA(H864:H883)</f>
        <v>0.15</v>
      </c>
      <c r="U864">
        <f>SUM(I864:I883)/COUNTA(I864:I883)</f>
        <v>0.2</v>
      </c>
      <c r="V864">
        <f>SUM(J864:J883)/COUNTA(J864:J883)</f>
        <v>0.2</v>
      </c>
      <c r="W864">
        <f>SUM(K864:K883)/COUNTA(K864:K883)</f>
        <v>0.05</v>
      </c>
      <c r="X864" t="s">
        <v>663</v>
      </c>
      <c r="Y864" s="6" t="e">
        <f>AVERAGE(M864:M883)</f>
        <v>#DIV/0!</v>
      </c>
      <c r="Z864">
        <v>1</v>
      </c>
      <c r="AA864" t="e">
        <f>SUM(Q864:Q883)/COUNTA(Q864:Q883)</f>
        <v>#DIV/0!</v>
      </c>
      <c r="AB864" t="e">
        <f>SUM(P864:P883)/COUNTA(P864:P883)</f>
        <v>#DIV/0!</v>
      </c>
    </row>
    <row r="865" spans="1:17" x14ac:dyDescent="0.25">
      <c r="A865" t="s">
        <v>498</v>
      </c>
      <c r="B865">
        <v>-122.11218599999999</v>
      </c>
      <c r="C865">
        <v>37.449703999999997</v>
      </c>
      <c r="D865" t="s">
        <v>7</v>
      </c>
      <c r="E865" s="6" t="s">
        <v>504</v>
      </c>
      <c r="F865" s="5" t="str">
        <f t="shared" si="26"/>
        <v>T1</v>
      </c>
      <c r="G865">
        <f t="shared" si="27"/>
        <v>120</v>
      </c>
      <c r="H865">
        <v>0</v>
      </c>
      <c r="I865">
        <v>0</v>
      </c>
      <c r="J865">
        <v>0</v>
      </c>
      <c r="K865">
        <v>0</v>
      </c>
      <c r="M865" s="5"/>
      <c r="N865" s="5"/>
      <c r="O865" s="5"/>
      <c r="P865" s="5"/>
      <c r="Q865" s="5"/>
    </row>
    <row r="866" spans="1:17" x14ac:dyDescent="0.25">
      <c r="A866" t="s">
        <v>498</v>
      </c>
      <c r="B866">
        <v>-122.11236100000001</v>
      </c>
      <c r="C866">
        <v>37.449590000000001</v>
      </c>
      <c r="D866" t="s">
        <v>7</v>
      </c>
      <c r="E866" s="6" t="s">
        <v>505</v>
      </c>
      <c r="F866" s="5" t="str">
        <f t="shared" si="26"/>
        <v>T1</v>
      </c>
      <c r="G866">
        <f t="shared" si="27"/>
        <v>140</v>
      </c>
      <c r="H866">
        <v>0</v>
      </c>
      <c r="I866">
        <v>0</v>
      </c>
      <c r="J866">
        <v>0</v>
      </c>
      <c r="K866">
        <v>0</v>
      </c>
      <c r="M866" s="5"/>
      <c r="N866" s="5"/>
      <c r="O866" s="5"/>
      <c r="P866" s="5"/>
      <c r="Q866" s="5"/>
    </row>
    <row r="867" spans="1:17" x14ac:dyDescent="0.25">
      <c r="A867" t="s">
        <v>498</v>
      </c>
      <c r="B867">
        <v>-122.112537</v>
      </c>
      <c r="C867">
        <v>37.449475999999997</v>
      </c>
      <c r="D867" t="s">
        <v>7</v>
      </c>
      <c r="E867" s="6" t="s">
        <v>506</v>
      </c>
      <c r="F867" s="5" t="str">
        <f t="shared" si="26"/>
        <v>T1</v>
      </c>
      <c r="G867">
        <f t="shared" si="27"/>
        <v>160</v>
      </c>
      <c r="H867">
        <v>0</v>
      </c>
      <c r="I867">
        <v>0</v>
      </c>
      <c r="J867">
        <v>0</v>
      </c>
      <c r="K867">
        <v>0</v>
      </c>
      <c r="M867" s="5"/>
      <c r="N867" s="5"/>
      <c r="O867" s="5"/>
      <c r="P867" s="5"/>
      <c r="Q867" s="5"/>
    </row>
    <row r="868" spans="1:17" x14ac:dyDescent="0.25">
      <c r="A868" t="s">
        <v>498</v>
      </c>
      <c r="B868">
        <v>-122.112712</v>
      </c>
      <c r="C868">
        <v>37.449362000000001</v>
      </c>
      <c r="D868" t="s">
        <v>7</v>
      </c>
      <c r="E868" s="6" t="s">
        <v>507</v>
      </c>
      <c r="F868" s="5" t="str">
        <f t="shared" si="26"/>
        <v>T1</v>
      </c>
      <c r="G868">
        <f t="shared" si="27"/>
        <v>180</v>
      </c>
      <c r="H868">
        <v>0</v>
      </c>
      <c r="I868">
        <v>0</v>
      </c>
      <c r="J868">
        <v>0</v>
      </c>
      <c r="K868">
        <v>0</v>
      </c>
      <c r="M868" s="5"/>
      <c r="N868" s="5"/>
      <c r="O868" s="5"/>
      <c r="P868" s="5"/>
      <c r="Q868" s="5"/>
    </row>
    <row r="869" spans="1:17" x14ac:dyDescent="0.25">
      <c r="A869" t="s">
        <v>498</v>
      </c>
      <c r="B869">
        <v>-122.112887</v>
      </c>
      <c r="C869">
        <v>37.449247999999997</v>
      </c>
      <c r="D869" t="s">
        <v>7</v>
      </c>
      <c r="E869" s="6" t="s">
        <v>508</v>
      </c>
      <c r="F869" s="5" t="str">
        <f t="shared" si="26"/>
        <v>T1</v>
      </c>
      <c r="G869">
        <f t="shared" si="27"/>
        <v>200</v>
      </c>
      <c r="H869">
        <v>0</v>
      </c>
      <c r="I869">
        <v>0</v>
      </c>
      <c r="J869">
        <v>0</v>
      </c>
      <c r="K869">
        <v>1</v>
      </c>
      <c r="M869" s="5"/>
      <c r="N869" s="5"/>
      <c r="O869" s="5"/>
      <c r="P869" s="5"/>
      <c r="Q869" s="5"/>
    </row>
    <row r="870" spans="1:17" x14ac:dyDescent="0.25">
      <c r="A870" t="s">
        <v>498</v>
      </c>
      <c r="B870">
        <v>-122.11501800000001</v>
      </c>
      <c r="C870">
        <v>37.448950000000004</v>
      </c>
      <c r="D870" t="s">
        <v>7</v>
      </c>
      <c r="E870" s="6" t="s">
        <v>509</v>
      </c>
      <c r="F870" s="5" t="str">
        <f t="shared" si="26"/>
        <v>T2</v>
      </c>
      <c r="G870">
        <f t="shared" si="27"/>
        <v>20</v>
      </c>
      <c r="H870">
        <v>0</v>
      </c>
      <c r="I870">
        <v>0</v>
      </c>
      <c r="J870">
        <v>0</v>
      </c>
      <c r="K870">
        <v>0</v>
      </c>
      <c r="M870" s="5"/>
      <c r="N870" s="5"/>
      <c r="O870" s="5"/>
      <c r="P870" s="5"/>
      <c r="Q870" s="5"/>
    </row>
    <row r="871" spans="1:17" x14ac:dyDescent="0.25">
      <c r="A871" t="s">
        <v>498</v>
      </c>
      <c r="B871">
        <v>-122.11493</v>
      </c>
      <c r="C871">
        <v>37.448784000000003</v>
      </c>
      <c r="D871" t="s">
        <v>7</v>
      </c>
      <c r="E871" s="6" t="s">
        <v>510</v>
      </c>
      <c r="F871" s="5" t="str">
        <f t="shared" si="26"/>
        <v>T2</v>
      </c>
      <c r="G871">
        <f t="shared" si="27"/>
        <v>40</v>
      </c>
      <c r="H871">
        <v>0</v>
      </c>
      <c r="I871">
        <v>1</v>
      </c>
      <c r="J871">
        <v>1</v>
      </c>
      <c r="K871">
        <v>0</v>
      </c>
      <c r="M871" s="5"/>
      <c r="N871" s="5"/>
      <c r="O871" s="5"/>
      <c r="P871" s="5"/>
      <c r="Q871" s="5"/>
    </row>
    <row r="872" spans="1:17" x14ac:dyDescent="0.25">
      <c r="A872" t="s">
        <v>498</v>
      </c>
      <c r="B872">
        <v>-122.114842</v>
      </c>
      <c r="C872">
        <v>37.448618000000003</v>
      </c>
      <c r="D872" t="s">
        <v>7</v>
      </c>
      <c r="E872" s="6" t="s">
        <v>511</v>
      </c>
      <c r="F872" s="5" t="str">
        <f t="shared" si="26"/>
        <v>T2</v>
      </c>
      <c r="G872">
        <f t="shared" si="27"/>
        <v>60</v>
      </c>
      <c r="H872">
        <v>0</v>
      </c>
      <c r="I872">
        <v>0</v>
      </c>
      <c r="J872">
        <v>0</v>
      </c>
      <c r="K872">
        <v>0</v>
      </c>
      <c r="M872" s="5"/>
      <c r="N872" s="5"/>
      <c r="O872" s="5"/>
      <c r="P872" s="5"/>
      <c r="Q872" s="5"/>
    </row>
    <row r="873" spans="1:17" x14ac:dyDescent="0.25">
      <c r="A873" t="s">
        <v>498</v>
      </c>
      <c r="B873">
        <v>-122.114755</v>
      </c>
      <c r="C873">
        <v>37.448452000000003</v>
      </c>
      <c r="D873" t="s">
        <v>7</v>
      </c>
      <c r="E873" s="6" t="s">
        <v>512</v>
      </c>
      <c r="F873" s="5" t="str">
        <f t="shared" si="26"/>
        <v>T2</v>
      </c>
      <c r="G873">
        <f t="shared" si="27"/>
        <v>80</v>
      </c>
      <c r="H873">
        <v>0</v>
      </c>
      <c r="I873">
        <v>1</v>
      </c>
      <c r="J873">
        <v>1</v>
      </c>
      <c r="K873">
        <v>0</v>
      </c>
      <c r="M873" s="5"/>
      <c r="N873" s="5"/>
      <c r="O873" s="5"/>
      <c r="P873" s="5"/>
      <c r="Q873" s="5"/>
    </row>
    <row r="874" spans="1:17" x14ac:dyDescent="0.25">
      <c r="A874" t="s">
        <v>498</v>
      </c>
      <c r="B874">
        <v>-122.114667</v>
      </c>
      <c r="C874">
        <v>37.448286000000003</v>
      </c>
      <c r="D874" t="s">
        <v>7</v>
      </c>
      <c r="E874" s="6" t="s">
        <v>513</v>
      </c>
      <c r="F874" s="5" t="str">
        <f t="shared" si="26"/>
        <v>T2</v>
      </c>
      <c r="G874">
        <f t="shared" si="27"/>
        <v>100</v>
      </c>
      <c r="H874">
        <v>0</v>
      </c>
      <c r="I874">
        <v>0</v>
      </c>
      <c r="J874">
        <v>0</v>
      </c>
      <c r="K874">
        <v>0</v>
      </c>
      <c r="M874" s="5"/>
      <c r="N874" s="5"/>
      <c r="O874" s="5"/>
      <c r="P874" s="5"/>
      <c r="Q874" s="5"/>
    </row>
    <row r="875" spans="1:17" x14ac:dyDescent="0.25">
      <c r="A875" t="s">
        <v>498</v>
      </c>
      <c r="B875">
        <v>-122.11457900000001</v>
      </c>
      <c r="C875">
        <v>37.448118999999998</v>
      </c>
      <c r="D875" t="s">
        <v>7</v>
      </c>
      <c r="E875" s="6" t="s">
        <v>514</v>
      </c>
      <c r="F875" s="5" t="str">
        <f t="shared" si="26"/>
        <v>T2</v>
      </c>
      <c r="G875">
        <f t="shared" si="27"/>
        <v>120</v>
      </c>
      <c r="H875">
        <v>0</v>
      </c>
      <c r="I875">
        <v>0</v>
      </c>
      <c r="J875">
        <v>0</v>
      </c>
      <c r="K875">
        <v>0</v>
      </c>
      <c r="M875" s="5"/>
      <c r="N875" s="5"/>
      <c r="O875" s="5"/>
      <c r="P875" s="5"/>
      <c r="Q875" s="5"/>
    </row>
    <row r="876" spans="1:17" x14ac:dyDescent="0.25">
      <c r="A876" t="s">
        <v>498</v>
      </c>
      <c r="B876">
        <v>-122.114492</v>
      </c>
      <c r="C876">
        <v>37.447952999999998</v>
      </c>
      <c r="D876" t="s">
        <v>7</v>
      </c>
      <c r="E876" s="6" t="s">
        <v>515</v>
      </c>
      <c r="F876" s="5" t="str">
        <f t="shared" si="26"/>
        <v>T2</v>
      </c>
      <c r="G876">
        <f t="shared" si="27"/>
        <v>140</v>
      </c>
      <c r="H876">
        <v>0</v>
      </c>
      <c r="I876">
        <v>0</v>
      </c>
      <c r="J876">
        <v>0</v>
      </c>
      <c r="K876">
        <v>0</v>
      </c>
      <c r="M876" s="5"/>
      <c r="N876" s="5"/>
      <c r="O876" s="5"/>
      <c r="P876" s="5"/>
      <c r="Q876" s="5"/>
    </row>
    <row r="877" spans="1:17" x14ac:dyDescent="0.25">
      <c r="A877" t="s">
        <v>498</v>
      </c>
      <c r="B877">
        <v>-122.11440399999999</v>
      </c>
      <c r="C877">
        <v>37.447786999999998</v>
      </c>
      <c r="D877" t="s">
        <v>7</v>
      </c>
      <c r="E877" s="6" t="s">
        <v>516</v>
      </c>
      <c r="F877" s="5" t="str">
        <f t="shared" si="26"/>
        <v>T2</v>
      </c>
      <c r="G877">
        <f t="shared" si="27"/>
        <v>160</v>
      </c>
      <c r="H877">
        <v>0</v>
      </c>
      <c r="I877">
        <v>0</v>
      </c>
      <c r="J877">
        <v>0</v>
      </c>
      <c r="K877">
        <v>0</v>
      </c>
      <c r="M877" s="5"/>
      <c r="N877" s="5"/>
      <c r="O877" s="5"/>
      <c r="P877" s="5"/>
      <c r="Q877" s="5"/>
    </row>
    <row r="878" spans="1:17" x14ac:dyDescent="0.25">
      <c r="A878" t="s">
        <v>498</v>
      </c>
      <c r="B878">
        <v>-122.114316</v>
      </c>
      <c r="C878">
        <v>37.447620999999998</v>
      </c>
      <c r="D878" t="s">
        <v>7</v>
      </c>
      <c r="E878" s="6" t="s">
        <v>517</v>
      </c>
      <c r="F878" s="5" t="str">
        <f t="shared" si="26"/>
        <v>T2</v>
      </c>
      <c r="G878">
        <f t="shared" si="27"/>
        <v>180</v>
      </c>
      <c r="H878">
        <v>0</v>
      </c>
      <c r="I878">
        <v>1</v>
      </c>
      <c r="J878">
        <v>0</v>
      </c>
      <c r="K878">
        <v>0</v>
      </c>
      <c r="M878" s="5"/>
      <c r="N878" s="5"/>
      <c r="O878" s="5"/>
      <c r="P878" s="5"/>
      <c r="Q878" s="5"/>
    </row>
    <row r="879" spans="1:17" x14ac:dyDescent="0.25">
      <c r="A879" t="s">
        <v>498</v>
      </c>
      <c r="B879">
        <v>-122.11422899999999</v>
      </c>
      <c r="C879">
        <v>37.447454999999998</v>
      </c>
      <c r="D879" t="s">
        <v>7</v>
      </c>
      <c r="E879" s="6" t="s">
        <v>518</v>
      </c>
      <c r="F879" s="5" t="str">
        <f t="shared" si="26"/>
        <v>T2</v>
      </c>
      <c r="G879">
        <f t="shared" si="27"/>
        <v>200</v>
      </c>
      <c r="H879">
        <v>0</v>
      </c>
      <c r="I879">
        <v>0</v>
      </c>
      <c r="J879">
        <v>0</v>
      </c>
      <c r="K879">
        <v>0</v>
      </c>
      <c r="M879" s="5"/>
      <c r="N879" s="5"/>
      <c r="O879" s="5"/>
      <c r="P879" s="5"/>
      <c r="Q879" s="5"/>
    </row>
    <row r="880" spans="1:17" x14ac:dyDescent="0.25">
      <c r="A880" t="s">
        <v>519</v>
      </c>
      <c r="B880">
        <v>-122.40792999999999</v>
      </c>
      <c r="C880">
        <v>38.222645999999997</v>
      </c>
      <c r="D880" t="s">
        <v>7</v>
      </c>
      <c r="E880" s="6" t="s">
        <v>520</v>
      </c>
      <c r="F880" s="5" t="str">
        <f t="shared" si="26"/>
        <v>T1</v>
      </c>
      <c r="G880">
        <f t="shared" si="27"/>
        <v>20</v>
      </c>
      <c r="H880">
        <v>1</v>
      </c>
      <c r="I880">
        <v>0</v>
      </c>
      <c r="J880">
        <v>0</v>
      </c>
      <c r="K880">
        <v>0</v>
      </c>
      <c r="M880" s="5"/>
      <c r="N880" s="5"/>
      <c r="O880" s="5"/>
      <c r="P880" s="5"/>
      <c r="Q880" s="5"/>
    </row>
    <row r="881" spans="1:28" x14ac:dyDescent="0.25">
      <c r="A881" t="s">
        <v>519</v>
      </c>
      <c r="B881">
        <v>-122.408146</v>
      </c>
      <c r="C881">
        <v>38.222586</v>
      </c>
      <c r="D881" t="s">
        <v>7</v>
      </c>
      <c r="E881" s="6" t="s">
        <v>521</v>
      </c>
      <c r="F881" s="5" t="str">
        <f t="shared" si="26"/>
        <v>T1</v>
      </c>
      <c r="G881">
        <f t="shared" si="27"/>
        <v>40</v>
      </c>
      <c r="H881">
        <v>0</v>
      </c>
      <c r="I881">
        <v>0</v>
      </c>
      <c r="J881">
        <v>0</v>
      </c>
      <c r="K881">
        <v>0</v>
      </c>
      <c r="M881" s="5"/>
      <c r="N881" s="5"/>
      <c r="O881" s="5"/>
      <c r="P881" s="5"/>
      <c r="Q881" s="5"/>
    </row>
    <row r="882" spans="1:28" x14ac:dyDescent="0.25">
      <c r="A882" t="s">
        <v>519</v>
      </c>
      <c r="B882">
        <v>-122.408361</v>
      </c>
      <c r="C882">
        <v>38.222526999999999</v>
      </c>
      <c r="D882" t="s">
        <v>7</v>
      </c>
      <c r="E882" s="6" t="s">
        <v>522</v>
      </c>
      <c r="F882" s="5" t="str">
        <f t="shared" si="26"/>
        <v>T1</v>
      </c>
      <c r="G882">
        <f t="shared" si="27"/>
        <v>60</v>
      </c>
      <c r="H882">
        <v>1</v>
      </c>
      <c r="I882">
        <v>0</v>
      </c>
      <c r="J882">
        <v>1</v>
      </c>
      <c r="K882">
        <v>0</v>
      </c>
      <c r="M882" s="5"/>
      <c r="N882" s="5"/>
      <c r="O882" s="5"/>
      <c r="P882" s="5"/>
      <c r="Q882" s="5"/>
    </row>
    <row r="883" spans="1:28" x14ac:dyDescent="0.25">
      <c r="A883" t="s">
        <v>519</v>
      </c>
      <c r="B883">
        <v>-122.40857699999999</v>
      </c>
      <c r="C883">
        <v>38.222467000000002</v>
      </c>
      <c r="D883" t="s">
        <v>7</v>
      </c>
      <c r="E883" s="6" t="s">
        <v>523</v>
      </c>
      <c r="F883" s="5" t="str">
        <f t="shared" si="26"/>
        <v>T1</v>
      </c>
      <c r="G883">
        <f t="shared" si="27"/>
        <v>80</v>
      </c>
      <c r="H883">
        <v>1</v>
      </c>
      <c r="I883">
        <v>0</v>
      </c>
      <c r="J883">
        <v>1</v>
      </c>
      <c r="K883">
        <v>0</v>
      </c>
      <c r="M883" s="5"/>
      <c r="N883" s="5"/>
      <c r="O883" s="5"/>
      <c r="P883" s="5"/>
      <c r="Q883" s="5"/>
    </row>
    <row r="884" spans="1:28" x14ac:dyDescent="0.25">
      <c r="A884" t="s">
        <v>519</v>
      </c>
      <c r="B884">
        <v>-122.40879200000001</v>
      </c>
      <c r="C884">
        <v>38.222406999999997</v>
      </c>
      <c r="D884" t="s">
        <v>7</v>
      </c>
      <c r="E884" s="6" t="s">
        <v>524</v>
      </c>
      <c r="F884" s="5" t="str">
        <f t="shared" si="26"/>
        <v>T1</v>
      </c>
      <c r="G884">
        <f t="shared" si="27"/>
        <v>100</v>
      </c>
      <c r="H884">
        <v>1</v>
      </c>
      <c r="I884">
        <v>0</v>
      </c>
      <c r="J884">
        <v>0</v>
      </c>
      <c r="K884">
        <v>0</v>
      </c>
      <c r="M884" s="5"/>
      <c r="N884" s="5"/>
      <c r="O884" s="5"/>
      <c r="P884" s="5"/>
      <c r="Q884" s="5"/>
      <c r="T884">
        <f>SUM(H884:H897)/COUNTA(H884:H897)</f>
        <v>0.21428571428571427</v>
      </c>
      <c r="U884">
        <f>SUM(I884:I897)/COUNTA(I884:I897)</f>
        <v>0</v>
      </c>
      <c r="V884">
        <f>SUM(J884:J897)/COUNTA(J884:J897)</f>
        <v>7.1428571428571425E-2</v>
      </c>
      <c r="W884">
        <f>SUM(K884:K897)/COUNTA(K884:K897)</f>
        <v>0</v>
      </c>
      <c r="X884" t="s">
        <v>663</v>
      </c>
      <c r="Y884" s="6" t="e">
        <f>AVERAGE(M884:M897)</f>
        <v>#DIV/0!</v>
      </c>
      <c r="Z884" t="e">
        <f>SUM(N884:N897)/COUNTA(N884:N897)</f>
        <v>#DIV/0!</v>
      </c>
      <c r="AA884" t="e">
        <f>SUM(Q884:Q897)/COUNTA(Q884:Q897)</f>
        <v>#DIV/0!</v>
      </c>
      <c r="AB884" t="e">
        <f>SUM(P884:P897)/COUNTA(P884:P897)</f>
        <v>#DIV/0!</v>
      </c>
    </row>
    <row r="885" spans="1:28" x14ac:dyDescent="0.25">
      <c r="A885" t="s">
        <v>519</v>
      </c>
      <c r="B885">
        <v>-122.409008</v>
      </c>
      <c r="C885">
        <v>38.222347999999997</v>
      </c>
      <c r="D885" t="s">
        <v>7</v>
      </c>
      <c r="E885" s="6" t="s">
        <v>525</v>
      </c>
      <c r="F885" s="5" t="str">
        <f t="shared" si="26"/>
        <v>T1</v>
      </c>
      <c r="G885">
        <f t="shared" si="27"/>
        <v>120</v>
      </c>
      <c r="H885">
        <v>1</v>
      </c>
      <c r="I885">
        <v>0</v>
      </c>
      <c r="J885">
        <v>0</v>
      </c>
      <c r="K885">
        <v>0</v>
      </c>
      <c r="M885" s="5"/>
      <c r="N885" s="5"/>
      <c r="O885" s="5"/>
      <c r="P885" s="5"/>
      <c r="Q885" s="5"/>
    </row>
    <row r="886" spans="1:28" x14ac:dyDescent="0.25">
      <c r="A886" t="s">
        <v>519</v>
      </c>
      <c r="B886">
        <v>-122.414327</v>
      </c>
      <c r="C886">
        <v>38.224950999999997</v>
      </c>
      <c r="D886" t="s">
        <v>7</v>
      </c>
      <c r="E886" s="6" t="s">
        <v>526</v>
      </c>
      <c r="F886" s="5" t="str">
        <f t="shared" si="26"/>
        <v>T2</v>
      </c>
      <c r="G886">
        <f t="shared" si="27"/>
        <v>20</v>
      </c>
      <c r="H886">
        <v>0</v>
      </c>
      <c r="I886">
        <v>0</v>
      </c>
      <c r="J886">
        <v>0</v>
      </c>
      <c r="K886">
        <v>0</v>
      </c>
      <c r="M886" s="5"/>
      <c r="N886" s="5"/>
      <c r="O886" s="5"/>
      <c r="P886" s="5"/>
      <c r="Q886" s="5"/>
    </row>
    <row r="887" spans="1:28" x14ac:dyDescent="0.25">
      <c r="A887" t="s">
        <v>519</v>
      </c>
      <c r="B887">
        <v>-122.414427</v>
      </c>
      <c r="C887">
        <v>38.224789000000001</v>
      </c>
      <c r="D887" t="s">
        <v>7</v>
      </c>
      <c r="E887" s="6" t="s">
        <v>527</v>
      </c>
      <c r="F887" s="5" t="str">
        <f t="shared" si="26"/>
        <v>T2</v>
      </c>
      <c r="G887">
        <f t="shared" si="27"/>
        <v>40</v>
      </c>
      <c r="H887">
        <v>0</v>
      </c>
      <c r="I887">
        <v>0</v>
      </c>
      <c r="J887">
        <v>0</v>
      </c>
      <c r="K887">
        <v>0</v>
      </c>
      <c r="M887" s="5"/>
      <c r="N887" s="5"/>
      <c r="O887" s="5"/>
      <c r="P887" s="5"/>
      <c r="Q887" s="5"/>
    </row>
    <row r="888" spans="1:28" x14ac:dyDescent="0.25">
      <c r="A888" t="s">
        <v>519</v>
      </c>
      <c r="B888">
        <v>-122.41452700000001</v>
      </c>
      <c r="C888">
        <v>38.224626999999998</v>
      </c>
      <c r="D888" t="s">
        <v>7</v>
      </c>
      <c r="E888" s="6" t="s">
        <v>528</v>
      </c>
      <c r="F888" s="5" t="str">
        <f t="shared" si="26"/>
        <v>T2</v>
      </c>
      <c r="G888">
        <f t="shared" si="27"/>
        <v>60</v>
      </c>
      <c r="H888">
        <v>0</v>
      </c>
      <c r="I888">
        <v>0</v>
      </c>
      <c r="J888">
        <v>0</v>
      </c>
      <c r="K888">
        <v>0</v>
      </c>
      <c r="M888" s="5"/>
      <c r="N888" s="5"/>
      <c r="O888" s="5"/>
      <c r="P888" s="5"/>
      <c r="Q888" s="5"/>
    </row>
    <row r="889" spans="1:28" x14ac:dyDescent="0.25">
      <c r="A889" t="s">
        <v>519</v>
      </c>
      <c r="B889">
        <v>-122.414626</v>
      </c>
      <c r="C889">
        <v>38.224465000000002</v>
      </c>
      <c r="D889" t="s">
        <v>7</v>
      </c>
      <c r="E889" s="6" t="s">
        <v>529</v>
      </c>
      <c r="F889" s="5" t="str">
        <f t="shared" si="26"/>
        <v>T2</v>
      </c>
      <c r="G889">
        <f t="shared" si="27"/>
        <v>80</v>
      </c>
      <c r="H889">
        <v>0</v>
      </c>
      <c r="I889">
        <v>0</v>
      </c>
      <c r="J889">
        <v>0</v>
      </c>
      <c r="K889">
        <v>0</v>
      </c>
      <c r="M889" s="5"/>
      <c r="N889" s="5"/>
      <c r="O889" s="5"/>
      <c r="P889" s="5"/>
      <c r="Q889" s="5"/>
    </row>
    <row r="890" spans="1:28" x14ac:dyDescent="0.25">
      <c r="A890" t="s">
        <v>519</v>
      </c>
      <c r="B890">
        <v>-122.414726</v>
      </c>
      <c r="C890">
        <v>38.224302999999999</v>
      </c>
      <c r="D890" t="s">
        <v>7</v>
      </c>
      <c r="E890" s="6" t="s">
        <v>530</v>
      </c>
      <c r="F890" s="5" t="str">
        <f t="shared" si="26"/>
        <v>T2</v>
      </c>
      <c r="G890">
        <f t="shared" si="27"/>
        <v>100</v>
      </c>
      <c r="H890">
        <v>1</v>
      </c>
      <c r="I890">
        <v>0</v>
      </c>
      <c r="J890">
        <v>0</v>
      </c>
      <c r="K890">
        <v>0</v>
      </c>
      <c r="M890" s="5"/>
      <c r="N890" s="5"/>
      <c r="O890" s="5"/>
      <c r="P890" s="5"/>
      <c r="Q890" s="5"/>
    </row>
    <row r="891" spans="1:28" x14ac:dyDescent="0.25">
      <c r="A891" t="s">
        <v>519</v>
      </c>
      <c r="B891">
        <v>-122.41482600000001</v>
      </c>
      <c r="C891">
        <v>38.224141000000003</v>
      </c>
      <c r="D891" t="s">
        <v>7</v>
      </c>
      <c r="E891" s="6" t="s">
        <v>531</v>
      </c>
      <c r="F891" s="5" t="str">
        <f t="shared" si="26"/>
        <v>T2</v>
      </c>
      <c r="G891">
        <f t="shared" si="27"/>
        <v>120</v>
      </c>
      <c r="H891">
        <v>0</v>
      </c>
      <c r="I891">
        <v>0</v>
      </c>
      <c r="J891">
        <v>0</v>
      </c>
      <c r="K891">
        <v>0</v>
      </c>
      <c r="M891" s="5"/>
      <c r="N891" s="5"/>
      <c r="O891" s="5"/>
      <c r="P891" s="5"/>
      <c r="Q891" s="5"/>
    </row>
    <row r="892" spans="1:28" x14ac:dyDescent="0.25">
      <c r="A892" t="s">
        <v>519</v>
      </c>
      <c r="B892">
        <v>-122.41492599999999</v>
      </c>
      <c r="C892">
        <v>38.223979</v>
      </c>
      <c r="D892" t="s">
        <v>7</v>
      </c>
      <c r="E892" s="6" t="s">
        <v>532</v>
      </c>
      <c r="F892" s="5" t="str">
        <f t="shared" si="26"/>
        <v>T2</v>
      </c>
      <c r="G892">
        <f t="shared" si="27"/>
        <v>140</v>
      </c>
      <c r="H892">
        <v>0</v>
      </c>
      <c r="I892">
        <v>0</v>
      </c>
      <c r="J892">
        <v>0</v>
      </c>
      <c r="K892">
        <v>0</v>
      </c>
      <c r="M892" s="5"/>
      <c r="N892" s="5"/>
      <c r="O892" s="5"/>
      <c r="P892" s="5"/>
      <c r="Q892" s="5"/>
    </row>
    <row r="893" spans="1:28" x14ac:dyDescent="0.25">
      <c r="A893" t="s">
        <v>519</v>
      </c>
      <c r="B893">
        <v>-122.415026</v>
      </c>
      <c r="C893">
        <v>38.223816999999997</v>
      </c>
      <c r="D893" t="s">
        <v>7</v>
      </c>
      <c r="E893" s="6" t="s">
        <v>533</v>
      </c>
      <c r="F893" s="5" t="str">
        <f t="shared" si="26"/>
        <v>T2</v>
      </c>
      <c r="G893">
        <f t="shared" si="27"/>
        <v>160</v>
      </c>
      <c r="H893">
        <v>0</v>
      </c>
      <c r="I893">
        <v>0</v>
      </c>
      <c r="J893">
        <v>0</v>
      </c>
      <c r="K893">
        <v>0</v>
      </c>
      <c r="M893" s="5"/>
      <c r="N893" s="5"/>
      <c r="O893" s="5"/>
      <c r="P893" s="5"/>
      <c r="Q893" s="5"/>
    </row>
    <row r="894" spans="1:28" x14ac:dyDescent="0.25">
      <c r="A894" t="s">
        <v>534</v>
      </c>
      <c r="B894">
        <v>-122.561571</v>
      </c>
      <c r="C894">
        <v>38.121172000000001</v>
      </c>
      <c r="D894" t="s">
        <v>70</v>
      </c>
      <c r="E894" s="6" t="s">
        <v>784</v>
      </c>
      <c r="F894" s="5" t="str">
        <f t="shared" si="26"/>
        <v>T1</v>
      </c>
      <c r="G894">
        <f t="shared" si="27"/>
        <v>20</v>
      </c>
      <c r="H894">
        <v>0</v>
      </c>
      <c r="I894">
        <v>0</v>
      </c>
      <c r="J894">
        <v>1</v>
      </c>
      <c r="K894">
        <v>0</v>
      </c>
      <c r="M894" s="5"/>
      <c r="N894" s="5"/>
      <c r="O894" s="5"/>
      <c r="P894" s="5"/>
      <c r="Q894" s="5"/>
      <c r="T894">
        <f>SUM(H894:H903)/COUNTA(H894:H903)</f>
        <v>0</v>
      </c>
      <c r="U894">
        <f>SUM(I894:I903)/COUNTA(I894:I903)</f>
        <v>0.2</v>
      </c>
      <c r="V894">
        <f>SUM(J894:J903)/COUNTA(J894:J903)</f>
        <v>0.1</v>
      </c>
      <c r="W894">
        <f>SUM(K894:K903)/COUNTA(K894:K903)</f>
        <v>0.1</v>
      </c>
      <c r="X894" t="e">
        <f>SUM(L894:L903)/COUNTA(L894:L903)</f>
        <v>#DIV/0!</v>
      </c>
      <c r="Y894" s="6" t="s">
        <v>663</v>
      </c>
      <c r="Z894">
        <v>1</v>
      </c>
      <c r="AA894" t="s">
        <v>663</v>
      </c>
      <c r="AB894" t="s">
        <v>663</v>
      </c>
    </row>
    <row r="895" spans="1:28" x14ac:dyDescent="0.25">
      <c r="A895" t="s">
        <v>534</v>
      </c>
      <c r="B895">
        <v>-122.56134</v>
      </c>
      <c r="C895">
        <v>38.121254</v>
      </c>
      <c r="D895" t="s">
        <v>70</v>
      </c>
      <c r="E895" s="6" t="s">
        <v>846</v>
      </c>
      <c r="F895" s="5" t="str">
        <f t="shared" si="26"/>
        <v>T1</v>
      </c>
      <c r="G895">
        <f t="shared" si="27"/>
        <v>40</v>
      </c>
      <c r="H895">
        <v>0</v>
      </c>
      <c r="I895">
        <v>0</v>
      </c>
      <c r="J895">
        <v>0</v>
      </c>
      <c r="K895">
        <v>0</v>
      </c>
      <c r="M895" s="5"/>
      <c r="N895" s="5"/>
      <c r="O895" s="5"/>
      <c r="P895" s="5"/>
      <c r="Q895" s="5"/>
      <c r="R895" t="s">
        <v>71</v>
      </c>
    </row>
    <row r="896" spans="1:28" x14ac:dyDescent="0.25">
      <c r="A896" t="s">
        <v>534</v>
      </c>
      <c r="B896">
        <v>-122.561138</v>
      </c>
      <c r="C896">
        <v>38.121361</v>
      </c>
      <c r="D896" t="s">
        <v>70</v>
      </c>
      <c r="E896" s="6" t="s">
        <v>1139</v>
      </c>
      <c r="F896" s="5" t="str">
        <f t="shared" si="26"/>
        <v>T1</v>
      </c>
      <c r="G896">
        <f t="shared" si="27"/>
        <v>60</v>
      </c>
      <c r="H896">
        <v>0</v>
      </c>
      <c r="I896">
        <v>0</v>
      </c>
      <c r="J896">
        <v>0</v>
      </c>
      <c r="K896">
        <v>0</v>
      </c>
      <c r="M896" s="5"/>
      <c r="N896" s="5"/>
      <c r="O896" s="5"/>
      <c r="P896" s="5"/>
      <c r="Q896" s="5"/>
      <c r="R896" t="s">
        <v>71</v>
      </c>
    </row>
    <row r="897" spans="1:28" x14ac:dyDescent="0.25">
      <c r="A897" t="s">
        <v>534</v>
      </c>
      <c r="B897">
        <v>-122.560875</v>
      </c>
      <c r="C897">
        <v>38.121450000000003</v>
      </c>
      <c r="D897" t="s">
        <v>70</v>
      </c>
      <c r="E897" s="6" t="s">
        <v>1140</v>
      </c>
      <c r="F897" s="5" t="str">
        <f t="shared" si="26"/>
        <v>T1</v>
      </c>
      <c r="G897">
        <f t="shared" si="27"/>
        <v>80</v>
      </c>
      <c r="H897">
        <v>0</v>
      </c>
      <c r="I897">
        <v>0</v>
      </c>
      <c r="J897">
        <v>0</v>
      </c>
      <c r="K897">
        <v>0</v>
      </c>
      <c r="M897" s="5"/>
      <c r="N897" s="5"/>
      <c r="O897" s="5"/>
      <c r="P897" s="5"/>
      <c r="Q897" s="5"/>
      <c r="R897" t="s">
        <v>71</v>
      </c>
    </row>
    <row r="898" spans="1:28" x14ac:dyDescent="0.25">
      <c r="A898" t="s">
        <v>534</v>
      </c>
      <c r="B898">
        <v>-122.560711</v>
      </c>
      <c r="C898">
        <v>38.121602000000003</v>
      </c>
      <c r="D898" t="s">
        <v>70</v>
      </c>
      <c r="E898" s="6" t="s">
        <v>1141</v>
      </c>
      <c r="F898" s="5" t="str">
        <f t="shared" ref="F898:F961" si="28">MID(E898,SEARCH("_",E898)+1,SEARCH("_",E898, SEARCH("_",E898)+1)-SEARCH("_",E898)-1)</f>
        <v>T1</v>
      </c>
      <c r="G898">
        <f t="shared" ref="G898:G961" si="29">_xlfn.TEXTAFTER(E898, "_",2)*1</f>
        <v>100</v>
      </c>
      <c r="H898">
        <v>0</v>
      </c>
      <c r="I898">
        <v>1</v>
      </c>
      <c r="J898">
        <v>0</v>
      </c>
      <c r="K898">
        <v>0</v>
      </c>
      <c r="M898" s="5"/>
      <c r="N898" s="5"/>
      <c r="O898" s="5"/>
      <c r="P898" s="5"/>
      <c r="Q898" s="5"/>
    </row>
    <row r="899" spans="1:28" x14ac:dyDescent="0.25">
      <c r="A899" t="s">
        <v>534</v>
      </c>
      <c r="B899">
        <v>-122.560496</v>
      </c>
      <c r="C899">
        <v>38.121676999999998</v>
      </c>
      <c r="D899" t="s">
        <v>70</v>
      </c>
      <c r="E899" s="6" t="s">
        <v>1142</v>
      </c>
      <c r="F899" s="5" t="str">
        <f t="shared" si="28"/>
        <v>T1</v>
      </c>
      <c r="G899">
        <f t="shared" si="29"/>
        <v>120</v>
      </c>
      <c r="H899">
        <v>0</v>
      </c>
      <c r="I899">
        <v>0</v>
      </c>
      <c r="J899">
        <v>0</v>
      </c>
      <c r="K899">
        <v>0</v>
      </c>
      <c r="M899" s="5"/>
      <c r="N899" s="5"/>
      <c r="O899" s="5"/>
      <c r="P899" s="5"/>
      <c r="Q899" s="5"/>
      <c r="R899" t="s">
        <v>71</v>
      </c>
    </row>
    <row r="900" spans="1:28" x14ac:dyDescent="0.25">
      <c r="A900" t="s">
        <v>534</v>
      </c>
      <c r="B900">
        <v>-122.56035199999999</v>
      </c>
      <c r="C900">
        <v>38.121828000000001</v>
      </c>
      <c r="D900" t="s">
        <v>70</v>
      </c>
      <c r="E900" s="6" t="s">
        <v>1143</v>
      </c>
      <c r="F900" s="5" t="str">
        <f t="shared" si="28"/>
        <v>T1</v>
      </c>
      <c r="G900">
        <f t="shared" si="29"/>
        <v>140</v>
      </c>
      <c r="H900">
        <v>0</v>
      </c>
      <c r="I900">
        <v>0</v>
      </c>
      <c r="J900">
        <v>0</v>
      </c>
      <c r="K900">
        <v>0</v>
      </c>
      <c r="M900" s="5"/>
      <c r="N900" s="5"/>
      <c r="O900" s="5"/>
      <c r="P900" s="5"/>
      <c r="Q900" s="5"/>
      <c r="R900" t="s">
        <v>71</v>
      </c>
    </row>
    <row r="901" spans="1:28" x14ac:dyDescent="0.25">
      <c r="A901" t="s">
        <v>534</v>
      </c>
      <c r="B901">
        <v>-122.560159</v>
      </c>
      <c r="C901">
        <v>38.121946000000001</v>
      </c>
      <c r="D901" t="s">
        <v>70</v>
      </c>
      <c r="E901" s="6" t="s">
        <v>1144</v>
      </c>
      <c r="F901" s="5" t="str">
        <f t="shared" si="28"/>
        <v>T1</v>
      </c>
      <c r="G901">
        <f t="shared" si="29"/>
        <v>160</v>
      </c>
      <c r="H901">
        <v>0</v>
      </c>
      <c r="I901">
        <v>0</v>
      </c>
      <c r="J901">
        <v>0</v>
      </c>
      <c r="K901">
        <v>0</v>
      </c>
      <c r="M901" s="5"/>
      <c r="N901" s="5"/>
      <c r="O901" s="5"/>
      <c r="P901" s="5"/>
      <c r="Q901" s="5"/>
      <c r="R901" t="s">
        <v>71</v>
      </c>
    </row>
    <row r="902" spans="1:28" x14ac:dyDescent="0.25">
      <c r="A902" t="s">
        <v>534</v>
      </c>
      <c r="B902">
        <v>-122.55998200000001</v>
      </c>
      <c r="C902">
        <v>38.122067999999999</v>
      </c>
      <c r="D902" t="s">
        <v>70</v>
      </c>
      <c r="E902" s="6" t="s">
        <v>1145</v>
      </c>
      <c r="F902" s="5" t="str">
        <f t="shared" si="28"/>
        <v>T1</v>
      </c>
      <c r="G902">
        <f t="shared" si="29"/>
        <v>180</v>
      </c>
      <c r="H902">
        <v>0</v>
      </c>
      <c r="I902">
        <v>1</v>
      </c>
      <c r="J902">
        <v>0</v>
      </c>
      <c r="K902">
        <v>0</v>
      </c>
      <c r="M902" s="5"/>
      <c r="N902" s="5"/>
      <c r="O902" s="5"/>
      <c r="P902" s="5"/>
      <c r="Q902" s="5"/>
      <c r="R902" t="s">
        <v>134</v>
      </c>
    </row>
    <row r="903" spans="1:28" x14ac:dyDescent="0.25">
      <c r="A903" t="s">
        <v>534</v>
      </c>
      <c r="B903">
        <v>-122.559764</v>
      </c>
      <c r="C903">
        <v>38.122174000000001</v>
      </c>
      <c r="D903" t="s">
        <v>70</v>
      </c>
      <c r="E903" s="6" t="s">
        <v>785</v>
      </c>
      <c r="F903" s="5" t="str">
        <f t="shared" si="28"/>
        <v>T1</v>
      </c>
      <c r="G903">
        <f t="shared" si="29"/>
        <v>200</v>
      </c>
      <c r="H903">
        <v>0</v>
      </c>
      <c r="I903">
        <v>0</v>
      </c>
      <c r="J903">
        <v>0</v>
      </c>
      <c r="K903">
        <v>1</v>
      </c>
      <c r="M903" s="5"/>
      <c r="N903" s="5"/>
      <c r="O903" s="5"/>
      <c r="P903" s="5"/>
      <c r="Q903" s="5"/>
    </row>
    <row r="904" spans="1:28" x14ac:dyDescent="0.25">
      <c r="A904" t="s">
        <v>535</v>
      </c>
      <c r="B904">
        <v>-122.393705</v>
      </c>
      <c r="C904">
        <v>37.642955999999998</v>
      </c>
      <c r="D904" t="s">
        <v>70</v>
      </c>
      <c r="E904" s="6" t="s">
        <v>786</v>
      </c>
      <c r="F904" s="5" t="str">
        <f t="shared" si="28"/>
        <v>T1</v>
      </c>
      <c r="G904">
        <f t="shared" si="29"/>
        <v>20</v>
      </c>
      <c r="H904">
        <v>0</v>
      </c>
      <c r="I904">
        <v>0</v>
      </c>
      <c r="J904">
        <v>0</v>
      </c>
      <c r="K904">
        <v>0</v>
      </c>
      <c r="M904" s="5"/>
      <c r="N904" s="5"/>
      <c r="O904" s="5"/>
      <c r="P904" s="5"/>
      <c r="Q904" s="5"/>
      <c r="T904">
        <f>SUM(H904:H919)/COUNTA(H904:H919)</f>
        <v>0</v>
      </c>
      <c r="U904">
        <f>SUM(I904:I919)/COUNTA(I904:I919)</f>
        <v>0</v>
      </c>
      <c r="V904">
        <f>SUM(J904:J919)/COUNTA(J904:J919)</f>
        <v>0.3125</v>
      </c>
      <c r="W904">
        <f>SUM(K904:K919)/COUNTA(K904:K919)</f>
        <v>0</v>
      </c>
      <c r="X904" t="e">
        <f>SUM(L904:L919)/COUNTA(L904:L919)</f>
        <v>#DIV/0!</v>
      </c>
      <c r="Y904" s="6" t="s">
        <v>663</v>
      </c>
      <c r="Z904" t="e">
        <f>SUM(N904:N919)/COUNTA(N904:N919)</f>
        <v>#DIV/0!</v>
      </c>
      <c r="AA904" t="s">
        <v>663</v>
      </c>
      <c r="AB904" t="s">
        <v>663</v>
      </c>
    </row>
    <row r="905" spans="1:28" x14ac:dyDescent="0.25">
      <c r="A905" t="s">
        <v>535</v>
      </c>
      <c r="B905">
        <v>-122.39355999999999</v>
      </c>
      <c r="C905">
        <v>37.643093</v>
      </c>
      <c r="D905" t="s">
        <v>70</v>
      </c>
      <c r="E905" s="6" t="s">
        <v>847</v>
      </c>
      <c r="F905" s="5" t="str">
        <f t="shared" si="28"/>
        <v>T1</v>
      </c>
      <c r="G905">
        <f t="shared" si="29"/>
        <v>40</v>
      </c>
      <c r="H905">
        <v>0</v>
      </c>
      <c r="I905">
        <v>0</v>
      </c>
      <c r="J905">
        <v>0</v>
      </c>
      <c r="K905">
        <v>0</v>
      </c>
      <c r="M905" s="5"/>
      <c r="N905" s="5"/>
      <c r="O905" s="5"/>
      <c r="P905" s="5"/>
      <c r="Q905" s="5"/>
      <c r="R905" t="s">
        <v>71</v>
      </c>
    </row>
    <row r="906" spans="1:28" x14ac:dyDescent="0.25">
      <c r="A906" t="s">
        <v>535</v>
      </c>
      <c r="B906">
        <v>-122.39342600000001</v>
      </c>
      <c r="C906">
        <v>37.643256000000001</v>
      </c>
      <c r="D906" t="s">
        <v>70</v>
      </c>
      <c r="E906" s="6" t="s">
        <v>1146</v>
      </c>
      <c r="F906" s="5" t="str">
        <f t="shared" si="28"/>
        <v>T1</v>
      </c>
      <c r="G906">
        <f t="shared" si="29"/>
        <v>60</v>
      </c>
      <c r="H906">
        <v>0</v>
      </c>
      <c r="I906">
        <v>0</v>
      </c>
      <c r="J906">
        <v>0</v>
      </c>
      <c r="K906">
        <v>0</v>
      </c>
      <c r="M906" s="5"/>
      <c r="N906" s="5"/>
      <c r="O906" s="5"/>
      <c r="P906" s="5"/>
      <c r="Q906" s="5"/>
      <c r="R906" t="s">
        <v>71</v>
      </c>
    </row>
    <row r="907" spans="1:28" x14ac:dyDescent="0.25">
      <c r="A907" t="s">
        <v>535</v>
      </c>
      <c r="B907">
        <v>-122.39328500000001</v>
      </c>
      <c r="C907">
        <v>37.643403999999997</v>
      </c>
      <c r="D907" t="s">
        <v>70</v>
      </c>
      <c r="E907" s="6" t="s">
        <v>1147</v>
      </c>
      <c r="F907" s="5" t="str">
        <f t="shared" si="28"/>
        <v>T1</v>
      </c>
      <c r="G907">
        <f t="shared" si="29"/>
        <v>80</v>
      </c>
      <c r="H907">
        <v>0</v>
      </c>
      <c r="I907">
        <v>0</v>
      </c>
      <c r="J907">
        <v>0</v>
      </c>
      <c r="K907">
        <v>0</v>
      </c>
      <c r="M907" s="5"/>
      <c r="N907" s="5"/>
      <c r="O907" s="5"/>
      <c r="P907" s="5"/>
      <c r="Q907" s="5"/>
      <c r="R907" t="s">
        <v>71</v>
      </c>
    </row>
    <row r="908" spans="1:28" x14ac:dyDescent="0.25">
      <c r="A908" t="s">
        <v>535</v>
      </c>
      <c r="B908">
        <v>-122.39318400000001</v>
      </c>
      <c r="C908">
        <v>37.643568999999999</v>
      </c>
      <c r="D908" t="s">
        <v>70</v>
      </c>
      <c r="E908" s="6" t="s">
        <v>1148</v>
      </c>
      <c r="F908" s="5" t="str">
        <f t="shared" si="28"/>
        <v>T1</v>
      </c>
      <c r="G908">
        <f t="shared" si="29"/>
        <v>100</v>
      </c>
      <c r="H908">
        <v>0</v>
      </c>
      <c r="I908">
        <v>0</v>
      </c>
      <c r="J908">
        <v>0</v>
      </c>
      <c r="K908">
        <v>0</v>
      </c>
      <c r="M908" s="5"/>
      <c r="N908" s="5"/>
      <c r="O908" s="5"/>
      <c r="P908" s="5"/>
      <c r="Q908" s="5"/>
      <c r="R908" t="s">
        <v>71</v>
      </c>
    </row>
    <row r="909" spans="1:28" x14ac:dyDescent="0.25">
      <c r="A909" t="s">
        <v>535</v>
      </c>
      <c r="B909">
        <v>-122.39309</v>
      </c>
      <c r="C909">
        <v>37.643740999999999</v>
      </c>
      <c r="D909" t="s">
        <v>70</v>
      </c>
      <c r="E909" s="6" t="s">
        <v>1149</v>
      </c>
      <c r="F909" s="5" t="str">
        <f t="shared" si="28"/>
        <v>T1</v>
      </c>
      <c r="G909">
        <f t="shared" si="29"/>
        <v>120</v>
      </c>
      <c r="H909">
        <v>0</v>
      </c>
      <c r="I909">
        <v>0</v>
      </c>
      <c r="J909">
        <v>0</v>
      </c>
      <c r="K909">
        <v>0</v>
      </c>
      <c r="M909" s="5"/>
      <c r="N909" s="5"/>
      <c r="O909" s="5"/>
      <c r="P909" s="5"/>
      <c r="Q909" s="5"/>
      <c r="R909" t="s">
        <v>73</v>
      </c>
    </row>
    <row r="910" spans="1:28" x14ac:dyDescent="0.25">
      <c r="A910" t="s">
        <v>535</v>
      </c>
      <c r="B910">
        <v>-122.39301500000001</v>
      </c>
      <c r="C910">
        <v>37.643872000000002</v>
      </c>
      <c r="D910" t="s">
        <v>70</v>
      </c>
      <c r="E910" s="6" t="s">
        <v>1150</v>
      </c>
      <c r="F910" s="5" t="str">
        <f t="shared" si="28"/>
        <v>T1</v>
      </c>
      <c r="G910">
        <f t="shared" si="29"/>
        <v>140</v>
      </c>
      <c r="H910">
        <v>0</v>
      </c>
      <c r="I910">
        <v>0</v>
      </c>
      <c r="J910">
        <v>0</v>
      </c>
      <c r="K910">
        <v>0</v>
      </c>
      <c r="M910" s="5"/>
      <c r="N910" s="5"/>
      <c r="O910" s="5"/>
      <c r="P910" s="5"/>
      <c r="Q910" s="5"/>
      <c r="R910" t="s">
        <v>73</v>
      </c>
    </row>
    <row r="911" spans="1:28" x14ac:dyDescent="0.25">
      <c r="A911" t="s">
        <v>535</v>
      </c>
      <c r="B911">
        <v>-122.39332</v>
      </c>
      <c r="C911">
        <v>37.643794999999997</v>
      </c>
      <c r="D911" t="s">
        <v>70</v>
      </c>
      <c r="E911" s="6" t="s">
        <v>1151</v>
      </c>
      <c r="F911" s="5" t="str">
        <f t="shared" si="28"/>
        <v>T1</v>
      </c>
      <c r="G911">
        <f t="shared" si="29"/>
        <v>160</v>
      </c>
      <c r="H911">
        <v>0</v>
      </c>
      <c r="I911">
        <v>0</v>
      </c>
      <c r="J911">
        <v>1</v>
      </c>
      <c r="K911">
        <v>0</v>
      </c>
      <c r="M911" s="5"/>
      <c r="N911" s="5"/>
      <c r="O911" s="5"/>
      <c r="P911" s="5"/>
      <c r="Q911" s="5"/>
    </row>
    <row r="912" spans="1:28" x14ac:dyDescent="0.25">
      <c r="A912" t="s">
        <v>535</v>
      </c>
      <c r="B912">
        <v>-122.393506</v>
      </c>
      <c r="C912">
        <v>37.643908000000003</v>
      </c>
      <c r="D912" t="s">
        <v>70</v>
      </c>
      <c r="E912" s="6" t="s">
        <v>1152</v>
      </c>
      <c r="F912" s="5" t="str">
        <f t="shared" si="28"/>
        <v>T1</v>
      </c>
      <c r="G912">
        <f t="shared" si="29"/>
        <v>180</v>
      </c>
      <c r="H912">
        <v>0</v>
      </c>
      <c r="I912">
        <v>0</v>
      </c>
      <c r="J912">
        <v>1</v>
      </c>
      <c r="K912">
        <v>0</v>
      </c>
      <c r="M912" s="5"/>
      <c r="N912" s="5"/>
      <c r="O912" s="5"/>
      <c r="P912" s="5"/>
      <c r="Q912" s="5"/>
    </row>
    <row r="913" spans="1:28" x14ac:dyDescent="0.25">
      <c r="A913" t="s">
        <v>535</v>
      </c>
      <c r="B913">
        <v>-122.39328999999999</v>
      </c>
      <c r="C913">
        <v>37.643931000000002</v>
      </c>
      <c r="D913" t="s">
        <v>70</v>
      </c>
      <c r="E913" s="6" t="s">
        <v>787</v>
      </c>
      <c r="F913" s="5" t="str">
        <f t="shared" si="28"/>
        <v>T1</v>
      </c>
      <c r="G913">
        <f t="shared" si="29"/>
        <v>200</v>
      </c>
      <c r="H913">
        <v>0</v>
      </c>
      <c r="I913">
        <v>0</v>
      </c>
      <c r="J913">
        <v>0</v>
      </c>
      <c r="K913">
        <v>0</v>
      </c>
      <c r="M913" s="5"/>
      <c r="N913" s="5"/>
      <c r="O913" s="5"/>
      <c r="P913" s="5"/>
      <c r="Q913" s="5"/>
      <c r="R913" t="s">
        <v>73</v>
      </c>
    </row>
    <row r="914" spans="1:28" x14ac:dyDescent="0.25">
      <c r="A914" t="s">
        <v>535</v>
      </c>
      <c r="B914">
        <v>-122.393672</v>
      </c>
      <c r="C914">
        <v>37.643867</v>
      </c>
      <c r="D914" t="s">
        <v>70</v>
      </c>
      <c r="E914" s="6" t="s">
        <v>788</v>
      </c>
      <c r="F914" s="5" t="str">
        <f t="shared" si="28"/>
        <v>T2</v>
      </c>
      <c r="G914">
        <f t="shared" si="29"/>
        <v>20</v>
      </c>
      <c r="H914">
        <v>0</v>
      </c>
      <c r="I914">
        <v>0</v>
      </c>
      <c r="J914">
        <v>1</v>
      </c>
      <c r="K914">
        <v>0</v>
      </c>
      <c r="M914" s="5"/>
      <c r="N914" s="5"/>
      <c r="O914" s="5"/>
      <c r="P914" s="5"/>
      <c r="Q914" s="5"/>
    </row>
    <row r="915" spans="1:28" x14ac:dyDescent="0.25">
      <c r="A915" t="s">
        <v>535</v>
      </c>
      <c r="B915">
        <v>-122.39389199999999</v>
      </c>
      <c r="C915">
        <v>37.643802999999998</v>
      </c>
      <c r="D915" t="s">
        <v>70</v>
      </c>
      <c r="E915" s="6" t="s">
        <v>848</v>
      </c>
      <c r="F915" s="5" t="str">
        <f t="shared" si="28"/>
        <v>T2</v>
      </c>
      <c r="G915">
        <f t="shared" si="29"/>
        <v>40</v>
      </c>
      <c r="H915">
        <v>0</v>
      </c>
      <c r="I915">
        <v>0</v>
      </c>
      <c r="J915">
        <v>0</v>
      </c>
      <c r="K915">
        <v>0</v>
      </c>
      <c r="M915" s="5"/>
      <c r="N915" s="5"/>
      <c r="O915" s="5"/>
      <c r="P915" s="5"/>
      <c r="Q915" s="5"/>
      <c r="R915" t="s">
        <v>71</v>
      </c>
    </row>
    <row r="916" spans="1:28" x14ac:dyDescent="0.25">
      <c r="A916" t="s">
        <v>535</v>
      </c>
      <c r="B916">
        <v>-122.394113</v>
      </c>
      <c r="C916">
        <v>37.643706000000002</v>
      </c>
      <c r="D916" t="s">
        <v>70</v>
      </c>
      <c r="E916" s="6" t="s">
        <v>1153</v>
      </c>
      <c r="F916" s="5" t="str">
        <f t="shared" si="28"/>
        <v>T2</v>
      </c>
      <c r="G916">
        <f t="shared" si="29"/>
        <v>60</v>
      </c>
      <c r="H916">
        <v>0</v>
      </c>
      <c r="I916">
        <v>0</v>
      </c>
      <c r="J916">
        <v>1</v>
      </c>
      <c r="K916">
        <v>0</v>
      </c>
      <c r="M916" s="5"/>
      <c r="N916" s="5"/>
      <c r="O916" s="5"/>
      <c r="P916" s="5"/>
      <c r="Q916" s="5"/>
    </row>
    <row r="917" spans="1:28" x14ac:dyDescent="0.25">
      <c r="A917" t="s">
        <v>535</v>
      </c>
      <c r="B917">
        <v>-122.39429</v>
      </c>
      <c r="C917">
        <v>37.643597999999997</v>
      </c>
      <c r="D917" t="s">
        <v>70</v>
      </c>
      <c r="E917" s="6" t="s">
        <v>1154</v>
      </c>
      <c r="F917" s="5" t="str">
        <f t="shared" si="28"/>
        <v>T2</v>
      </c>
      <c r="G917">
        <f t="shared" si="29"/>
        <v>80</v>
      </c>
      <c r="H917">
        <v>0</v>
      </c>
      <c r="I917">
        <v>0</v>
      </c>
      <c r="J917">
        <v>0</v>
      </c>
      <c r="K917">
        <v>0</v>
      </c>
      <c r="M917" s="5"/>
      <c r="N917" s="5"/>
      <c r="O917" s="5"/>
      <c r="P917" s="5"/>
      <c r="Q917" s="5"/>
      <c r="R917" t="s">
        <v>71</v>
      </c>
    </row>
    <row r="918" spans="1:28" x14ac:dyDescent="0.25">
      <c r="A918" t="s">
        <v>535</v>
      </c>
      <c r="B918">
        <v>-122.394487</v>
      </c>
      <c r="C918">
        <v>37.643464999999999</v>
      </c>
      <c r="D918" t="s">
        <v>70</v>
      </c>
      <c r="E918" s="6" t="s">
        <v>1155</v>
      </c>
      <c r="F918" s="5" t="str">
        <f t="shared" si="28"/>
        <v>T2</v>
      </c>
      <c r="G918">
        <f t="shared" si="29"/>
        <v>100</v>
      </c>
      <c r="H918">
        <v>0</v>
      </c>
      <c r="I918">
        <v>0</v>
      </c>
      <c r="J918">
        <v>0</v>
      </c>
      <c r="K918">
        <v>0</v>
      </c>
      <c r="M918" s="5"/>
      <c r="N918" s="5"/>
      <c r="O918" s="5"/>
      <c r="P918" s="5"/>
      <c r="Q918" s="5"/>
      <c r="R918" t="s">
        <v>71</v>
      </c>
    </row>
    <row r="919" spans="1:28" x14ac:dyDescent="0.25">
      <c r="A919" t="s">
        <v>535</v>
      </c>
      <c r="B919">
        <v>-122.394665</v>
      </c>
      <c r="C919">
        <v>37.643368000000002</v>
      </c>
      <c r="D919" t="s">
        <v>70</v>
      </c>
      <c r="E919" s="6" t="s">
        <v>1156</v>
      </c>
      <c r="F919" s="5" t="str">
        <f t="shared" si="28"/>
        <v>T2</v>
      </c>
      <c r="G919">
        <f t="shared" si="29"/>
        <v>120</v>
      </c>
      <c r="H919">
        <v>0</v>
      </c>
      <c r="I919">
        <v>0</v>
      </c>
      <c r="J919">
        <v>1</v>
      </c>
      <c r="K919">
        <v>0</v>
      </c>
      <c r="M919" s="5"/>
      <c r="N919" s="5"/>
      <c r="O919" s="5"/>
      <c r="P919" s="5"/>
      <c r="Q919" s="5"/>
    </row>
    <row r="920" spans="1:28" x14ac:dyDescent="0.25">
      <c r="A920" t="s">
        <v>536</v>
      </c>
      <c r="B920">
        <v>-122.148805</v>
      </c>
      <c r="C920">
        <v>37.615526000000003</v>
      </c>
      <c r="D920" t="s">
        <v>70</v>
      </c>
      <c r="E920" s="6" t="s">
        <v>789</v>
      </c>
      <c r="F920" s="5" t="str">
        <f t="shared" si="28"/>
        <v>T1</v>
      </c>
      <c r="G920">
        <f t="shared" si="29"/>
        <v>20</v>
      </c>
      <c r="H920">
        <v>0</v>
      </c>
      <c r="I920">
        <v>0</v>
      </c>
      <c r="J920">
        <v>0</v>
      </c>
      <c r="K920">
        <v>0</v>
      </c>
      <c r="M920" s="5"/>
      <c r="N920" s="5"/>
      <c r="O920" s="5"/>
      <c r="P920" s="5"/>
      <c r="Q920" s="5"/>
      <c r="R920" t="s">
        <v>71</v>
      </c>
      <c r="T920">
        <f>SUM(H920:H939)/COUNTA(H920:H939)</f>
        <v>0.05</v>
      </c>
      <c r="U920">
        <f>SUM(I920:I939)/COUNTA(I920:I939)</f>
        <v>0.05</v>
      </c>
      <c r="V920">
        <f>SUM(J920:J939)/COUNTA(J920:J939)</f>
        <v>0.1</v>
      </c>
      <c r="W920">
        <f>SUM(K920:K939)/COUNTA(K920:K939)</f>
        <v>0.05</v>
      </c>
      <c r="X920" t="e">
        <f>SUM(L920:L939)/COUNTA(L920:L939)</f>
        <v>#DIV/0!</v>
      </c>
      <c r="Y920" s="6" t="s">
        <v>663</v>
      </c>
      <c r="Z920">
        <v>1</v>
      </c>
      <c r="AA920" t="s">
        <v>663</v>
      </c>
      <c r="AB920" t="s">
        <v>663</v>
      </c>
    </row>
    <row r="921" spans="1:28" x14ac:dyDescent="0.25">
      <c r="A921" t="s">
        <v>536</v>
      </c>
      <c r="B921">
        <v>-122.148843</v>
      </c>
      <c r="C921">
        <v>37.615713999999997</v>
      </c>
      <c r="D921" t="s">
        <v>70</v>
      </c>
      <c r="E921" s="6" t="s">
        <v>849</v>
      </c>
      <c r="F921" s="5" t="str">
        <f t="shared" si="28"/>
        <v>T1</v>
      </c>
      <c r="G921">
        <f t="shared" si="29"/>
        <v>40</v>
      </c>
      <c r="H921">
        <v>0</v>
      </c>
      <c r="I921">
        <v>0</v>
      </c>
      <c r="J921">
        <v>0</v>
      </c>
      <c r="K921">
        <v>0</v>
      </c>
      <c r="M921" s="5"/>
      <c r="N921" s="5"/>
      <c r="O921" s="5"/>
      <c r="P921" s="5"/>
      <c r="Q921" s="5"/>
      <c r="R921" t="s">
        <v>71</v>
      </c>
    </row>
    <row r="922" spans="1:28" x14ac:dyDescent="0.25">
      <c r="A922" t="s">
        <v>536</v>
      </c>
      <c r="B922">
        <v>-122.148916</v>
      </c>
      <c r="C922">
        <v>37.615900000000003</v>
      </c>
      <c r="D922" t="s">
        <v>70</v>
      </c>
      <c r="E922" s="6" t="s">
        <v>1171</v>
      </c>
      <c r="F922" s="5" t="str">
        <f t="shared" si="28"/>
        <v>T1</v>
      </c>
      <c r="G922">
        <f t="shared" si="29"/>
        <v>60</v>
      </c>
      <c r="H922">
        <v>0</v>
      </c>
      <c r="I922">
        <v>0</v>
      </c>
      <c r="J922">
        <v>0</v>
      </c>
      <c r="K922">
        <v>0</v>
      </c>
      <c r="M922" s="5"/>
      <c r="N922" s="5"/>
      <c r="O922" s="5"/>
      <c r="P922" s="5"/>
      <c r="Q922" s="5"/>
      <c r="R922" t="s">
        <v>71</v>
      </c>
    </row>
    <row r="923" spans="1:28" x14ac:dyDescent="0.25">
      <c r="A923" t="s">
        <v>536</v>
      </c>
      <c r="B923">
        <v>-122.148988</v>
      </c>
      <c r="C923">
        <v>37.616084999999998</v>
      </c>
      <c r="D923" t="s">
        <v>70</v>
      </c>
      <c r="E923" s="6" t="s">
        <v>1172</v>
      </c>
      <c r="F923" s="5" t="str">
        <f t="shared" si="28"/>
        <v>T1</v>
      </c>
      <c r="G923">
        <f t="shared" si="29"/>
        <v>80</v>
      </c>
      <c r="H923">
        <v>0</v>
      </c>
      <c r="I923">
        <v>0</v>
      </c>
      <c r="J923">
        <v>0</v>
      </c>
      <c r="K923">
        <v>0</v>
      </c>
      <c r="M923" s="5"/>
      <c r="N923" s="5"/>
      <c r="O923" s="5"/>
      <c r="P923" s="5"/>
      <c r="Q923" s="5"/>
      <c r="R923" t="s">
        <v>71</v>
      </c>
    </row>
    <row r="924" spans="1:28" x14ac:dyDescent="0.25">
      <c r="A924" t="s">
        <v>536</v>
      </c>
      <c r="B924">
        <v>-122.14907700000001</v>
      </c>
      <c r="C924">
        <v>37.616258000000002</v>
      </c>
      <c r="D924" t="s">
        <v>70</v>
      </c>
      <c r="E924" s="6" t="s">
        <v>1173</v>
      </c>
      <c r="F924" s="5" t="str">
        <f t="shared" si="28"/>
        <v>T1</v>
      </c>
      <c r="G924">
        <f t="shared" si="29"/>
        <v>100</v>
      </c>
      <c r="H924">
        <v>0</v>
      </c>
      <c r="I924">
        <v>0</v>
      </c>
      <c r="J924">
        <v>0</v>
      </c>
      <c r="K924">
        <v>0</v>
      </c>
      <c r="M924" s="5"/>
      <c r="N924" s="5"/>
      <c r="O924" s="5"/>
      <c r="P924" s="5"/>
      <c r="Q924" s="5"/>
      <c r="R924" t="s">
        <v>71</v>
      </c>
    </row>
    <row r="925" spans="1:28" x14ac:dyDescent="0.25">
      <c r="A925" t="s">
        <v>536</v>
      </c>
      <c r="B925">
        <v>-122.149141</v>
      </c>
      <c r="C925">
        <v>37.616441999999999</v>
      </c>
      <c r="D925" t="s">
        <v>70</v>
      </c>
      <c r="E925" s="6" t="s">
        <v>1174</v>
      </c>
      <c r="F925" s="5" t="str">
        <f t="shared" si="28"/>
        <v>T1</v>
      </c>
      <c r="G925">
        <f t="shared" si="29"/>
        <v>120</v>
      </c>
      <c r="H925">
        <v>0</v>
      </c>
      <c r="I925">
        <v>0</v>
      </c>
      <c r="J925">
        <v>0</v>
      </c>
      <c r="K925">
        <v>0</v>
      </c>
      <c r="M925" s="5"/>
      <c r="N925" s="5"/>
      <c r="O925" s="5"/>
      <c r="P925" s="5"/>
      <c r="Q925" s="5"/>
      <c r="R925" t="s">
        <v>71</v>
      </c>
    </row>
    <row r="926" spans="1:28" x14ac:dyDescent="0.25">
      <c r="A926" t="s">
        <v>536</v>
      </c>
      <c r="B926">
        <v>-122.149224</v>
      </c>
      <c r="C926">
        <v>37.616622999999997</v>
      </c>
      <c r="D926" t="s">
        <v>70</v>
      </c>
      <c r="E926" s="6" t="s">
        <v>1175</v>
      </c>
      <c r="F926" s="5" t="str">
        <f t="shared" si="28"/>
        <v>T1</v>
      </c>
      <c r="G926">
        <f t="shared" si="29"/>
        <v>140</v>
      </c>
      <c r="H926">
        <v>0</v>
      </c>
      <c r="I926">
        <v>0</v>
      </c>
      <c r="J926">
        <v>0</v>
      </c>
      <c r="K926">
        <v>0</v>
      </c>
      <c r="M926" s="5"/>
      <c r="N926" s="5"/>
      <c r="O926" s="5"/>
      <c r="P926" s="5"/>
      <c r="Q926" s="5"/>
      <c r="R926" t="s">
        <v>71</v>
      </c>
    </row>
    <row r="927" spans="1:28" x14ac:dyDescent="0.25">
      <c r="A927" t="s">
        <v>536</v>
      </c>
      <c r="B927">
        <v>-122.149272</v>
      </c>
      <c r="C927">
        <v>37.616790999999999</v>
      </c>
      <c r="D927" t="s">
        <v>70</v>
      </c>
      <c r="E927" s="6" t="s">
        <v>1176</v>
      </c>
      <c r="F927" s="5" t="str">
        <f t="shared" si="28"/>
        <v>T1</v>
      </c>
      <c r="G927">
        <f t="shared" si="29"/>
        <v>160</v>
      </c>
      <c r="H927">
        <v>0</v>
      </c>
      <c r="I927">
        <v>0</v>
      </c>
      <c r="J927">
        <v>0</v>
      </c>
      <c r="K927">
        <v>0</v>
      </c>
      <c r="M927" s="5"/>
      <c r="N927" s="5"/>
      <c r="O927" s="5"/>
      <c r="P927" s="5"/>
      <c r="Q927" s="5"/>
      <c r="R927" t="s">
        <v>71</v>
      </c>
    </row>
    <row r="928" spans="1:28" x14ac:dyDescent="0.25">
      <c r="A928" t="s">
        <v>536</v>
      </c>
      <c r="B928">
        <v>-122.149339</v>
      </c>
      <c r="C928">
        <v>37.616985</v>
      </c>
      <c r="D928" t="s">
        <v>70</v>
      </c>
      <c r="E928" s="6" t="s">
        <v>1177</v>
      </c>
      <c r="F928" s="5" t="str">
        <f t="shared" si="28"/>
        <v>T1</v>
      </c>
      <c r="G928">
        <f t="shared" si="29"/>
        <v>180</v>
      </c>
      <c r="H928">
        <v>0</v>
      </c>
      <c r="I928">
        <v>0</v>
      </c>
      <c r="J928">
        <v>0</v>
      </c>
      <c r="K928">
        <v>0</v>
      </c>
      <c r="M928" s="5"/>
      <c r="N928" s="5"/>
      <c r="O928" s="5"/>
      <c r="P928" s="5"/>
      <c r="Q928" s="5"/>
      <c r="R928" t="s">
        <v>71</v>
      </c>
    </row>
    <row r="929" spans="1:28" x14ac:dyDescent="0.25">
      <c r="A929" t="s">
        <v>536</v>
      </c>
      <c r="B929">
        <v>-122.14940300000001</v>
      </c>
      <c r="C929">
        <v>37.617165999999997</v>
      </c>
      <c r="D929" t="s">
        <v>70</v>
      </c>
      <c r="E929" s="6" t="s">
        <v>790</v>
      </c>
      <c r="F929" s="5" t="str">
        <f t="shared" si="28"/>
        <v>T1</v>
      </c>
      <c r="G929">
        <f t="shared" si="29"/>
        <v>200</v>
      </c>
      <c r="H929">
        <v>0</v>
      </c>
      <c r="I929">
        <v>0</v>
      </c>
      <c r="J929">
        <v>0</v>
      </c>
      <c r="K929">
        <v>0</v>
      </c>
      <c r="M929" s="5"/>
      <c r="N929" s="5"/>
      <c r="O929" s="5"/>
      <c r="P929" s="5"/>
      <c r="Q929" s="5"/>
      <c r="R929" t="s">
        <v>71</v>
      </c>
    </row>
    <row r="930" spans="1:28" x14ac:dyDescent="0.25">
      <c r="A930" t="s">
        <v>536</v>
      </c>
      <c r="B930">
        <v>-122.14936299999999</v>
      </c>
      <c r="C930">
        <v>37.618012</v>
      </c>
      <c r="D930" t="s">
        <v>70</v>
      </c>
      <c r="E930" s="6" t="s">
        <v>791</v>
      </c>
      <c r="F930" s="5" t="str">
        <f t="shared" si="28"/>
        <v>T2</v>
      </c>
      <c r="G930">
        <f t="shared" si="29"/>
        <v>20</v>
      </c>
      <c r="H930">
        <v>0</v>
      </c>
      <c r="I930">
        <v>0</v>
      </c>
      <c r="J930">
        <v>0</v>
      </c>
      <c r="K930">
        <v>0</v>
      </c>
      <c r="M930" s="5"/>
      <c r="N930" s="5"/>
      <c r="O930" s="5"/>
      <c r="P930" s="5"/>
      <c r="Q930" s="5"/>
      <c r="R930" t="s">
        <v>71</v>
      </c>
    </row>
    <row r="931" spans="1:28" x14ac:dyDescent="0.25">
      <c r="A931" t="s">
        <v>536</v>
      </c>
      <c r="B931">
        <v>-122.149579</v>
      </c>
      <c r="C931">
        <v>37.617950999999998</v>
      </c>
      <c r="D931" t="s">
        <v>70</v>
      </c>
      <c r="E931" s="6" t="s">
        <v>850</v>
      </c>
      <c r="F931" s="5" t="str">
        <f t="shared" si="28"/>
        <v>T2</v>
      </c>
      <c r="G931">
        <f t="shared" si="29"/>
        <v>40</v>
      </c>
      <c r="H931">
        <v>0</v>
      </c>
      <c r="I931">
        <v>0</v>
      </c>
      <c r="J931">
        <v>0</v>
      </c>
      <c r="K931">
        <v>0</v>
      </c>
      <c r="M931" s="5"/>
      <c r="N931" s="5"/>
      <c r="O931" s="5"/>
      <c r="P931" s="5"/>
      <c r="Q931" s="5"/>
      <c r="R931" t="s">
        <v>71</v>
      </c>
    </row>
    <row r="932" spans="1:28" x14ac:dyDescent="0.25">
      <c r="A932" t="s">
        <v>536</v>
      </c>
      <c r="B932">
        <v>-122.149805</v>
      </c>
      <c r="C932">
        <v>37.617894</v>
      </c>
      <c r="D932" t="s">
        <v>70</v>
      </c>
      <c r="E932" s="6" t="s">
        <v>1178</v>
      </c>
      <c r="F932" s="5" t="str">
        <f t="shared" si="28"/>
        <v>T2</v>
      </c>
      <c r="G932">
        <f t="shared" si="29"/>
        <v>60</v>
      </c>
      <c r="H932">
        <v>0</v>
      </c>
      <c r="I932">
        <v>0</v>
      </c>
      <c r="J932">
        <v>1</v>
      </c>
      <c r="K932">
        <v>1</v>
      </c>
      <c r="M932" s="5"/>
      <c r="N932" s="5"/>
      <c r="O932" s="5"/>
      <c r="P932" s="5"/>
      <c r="Q932" s="5"/>
    </row>
    <row r="933" spans="1:28" x14ac:dyDescent="0.25">
      <c r="A933" t="s">
        <v>536</v>
      </c>
      <c r="B933">
        <v>-122.150014</v>
      </c>
      <c r="C933">
        <v>37.61786</v>
      </c>
      <c r="D933" t="s">
        <v>70</v>
      </c>
      <c r="E933" s="6" t="s">
        <v>1179</v>
      </c>
      <c r="F933" s="5" t="str">
        <f t="shared" si="28"/>
        <v>T2</v>
      </c>
      <c r="G933">
        <f t="shared" si="29"/>
        <v>80</v>
      </c>
      <c r="H933">
        <v>0</v>
      </c>
      <c r="I933">
        <v>0</v>
      </c>
      <c r="J933">
        <v>0</v>
      </c>
      <c r="K933">
        <v>0</v>
      </c>
      <c r="M933" s="5"/>
      <c r="N933" s="5"/>
      <c r="O933" s="5"/>
      <c r="P933" s="5"/>
      <c r="Q933" s="5"/>
      <c r="R933" t="s">
        <v>71</v>
      </c>
    </row>
    <row r="934" spans="1:28" x14ac:dyDescent="0.25">
      <c r="A934" t="s">
        <v>536</v>
      </c>
      <c r="B934">
        <v>-122.150464</v>
      </c>
      <c r="C934">
        <v>37.617781999999998</v>
      </c>
      <c r="D934" t="s">
        <v>70</v>
      </c>
      <c r="E934" s="6" t="s">
        <v>1180</v>
      </c>
      <c r="F934" s="5" t="str">
        <f t="shared" si="28"/>
        <v>T2</v>
      </c>
      <c r="G934">
        <f t="shared" si="29"/>
        <v>100</v>
      </c>
      <c r="H934">
        <v>0</v>
      </c>
      <c r="I934">
        <v>0</v>
      </c>
      <c r="J934">
        <v>0</v>
      </c>
      <c r="K934">
        <v>0</v>
      </c>
      <c r="M934" s="5"/>
      <c r="N934" s="5"/>
      <c r="O934" s="5"/>
      <c r="P934" s="5"/>
      <c r="Q934" s="5"/>
      <c r="R934" t="s">
        <v>71</v>
      </c>
    </row>
    <row r="935" spans="1:28" x14ac:dyDescent="0.25">
      <c r="A935" t="s">
        <v>536</v>
      </c>
      <c r="B935">
        <v>-122.15073099999999</v>
      </c>
      <c r="C935">
        <v>37.617728999999997</v>
      </c>
      <c r="D935" t="s">
        <v>70</v>
      </c>
      <c r="E935" s="6" t="s">
        <v>1181</v>
      </c>
      <c r="F935" s="5" t="str">
        <f t="shared" si="28"/>
        <v>T2</v>
      </c>
      <c r="G935">
        <f t="shared" si="29"/>
        <v>120</v>
      </c>
      <c r="H935">
        <v>1</v>
      </c>
      <c r="I935">
        <v>0</v>
      </c>
      <c r="J935">
        <v>0</v>
      </c>
      <c r="K935">
        <v>0</v>
      </c>
      <c r="M935" s="5"/>
      <c r="N935" s="5"/>
      <c r="O935" s="5"/>
      <c r="P935" s="5"/>
      <c r="Q935" s="5"/>
    </row>
    <row r="936" spans="1:28" x14ac:dyDescent="0.25">
      <c r="A936" t="s">
        <v>536</v>
      </c>
      <c r="B936">
        <v>-122.15096</v>
      </c>
      <c r="C936">
        <v>37.617652999999997</v>
      </c>
      <c r="D936" t="s">
        <v>70</v>
      </c>
      <c r="E936" s="6" t="s">
        <v>1182</v>
      </c>
      <c r="F936" s="5" t="str">
        <f t="shared" si="28"/>
        <v>T2</v>
      </c>
      <c r="G936">
        <f t="shared" si="29"/>
        <v>140</v>
      </c>
      <c r="H936">
        <v>0</v>
      </c>
      <c r="I936">
        <v>0</v>
      </c>
      <c r="J936">
        <v>0</v>
      </c>
      <c r="K936">
        <v>0</v>
      </c>
      <c r="M936" s="5"/>
      <c r="N936" s="5"/>
      <c r="O936" s="5"/>
      <c r="P936" s="5"/>
      <c r="Q936" s="5"/>
    </row>
    <row r="937" spans="1:28" x14ac:dyDescent="0.25">
      <c r="A937" t="s">
        <v>536</v>
      </c>
      <c r="B937">
        <v>-122.15116999999999</v>
      </c>
      <c r="C937">
        <v>37.617573</v>
      </c>
      <c r="D937" t="s">
        <v>70</v>
      </c>
      <c r="E937" s="6" t="s">
        <v>1183</v>
      </c>
      <c r="F937" s="5" t="str">
        <f t="shared" si="28"/>
        <v>T2</v>
      </c>
      <c r="G937">
        <f t="shared" si="29"/>
        <v>160</v>
      </c>
      <c r="H937">
        <v>0</v>
      </c>
      <c r="I937">
        <v>0</v>
      </c>
      <c r="J937">
        <v>0</v>
      </c>
      <c r="K937">
        <v>0</v>
      </c>
      <c r="M937" s="5"/>
      <c r="N937" s="5"/>
      <c r="O937" s="5"/>
      <c r="P937" s="5"/>
      <c r="Q937" s="5"/>
      <c r="R937" t="s">
        <v>71</v>
      </c>
    </row>
    <row r="938" spans="1:28" x14ac:dyDescent="0.25">
      <c r="A938" t="s">
        <v>536</v>
      </c>
      <c r="B938">
        <v>-122.151387</v>
      </c>
      <c r="C938">
        <v>37.617500999999997</v>
      </c>
      <c r="D938" t="s">
        <v>70</v>
      </c>
      <c r="E938" s="6" t="s">
        <v>1184</v>
      </c>
      <c r="F938" s="5" t="str">
        <f t="shared" si="28"/>
        <v>T2</v>
      </c>
      <c r="G938">
        <f t="shared" si="29"/>
        <v>180</v>
      </c>
      <c r="H938">
        <v>0</v>
      </c>
      <c r="I938">
        <v>1</v>
      </c>
      <c r="J938">
        <v>1</v>
      </c>
      <c r="K938">
        <v>0</v>
      </c>
      <c r="M938" s="5"/>
      <c r="N938" s="5"/>
      <c r="O938" s="5"/>
      <c r="P938" s="5"/>
      <c r="Q938" s="5"/>
    </row>
    <row r="939" spans="1:28" x14ac:dyDescent="0.25">
      <c r="A939" t="s">
        <v>536</v>
      </c>
      <c r="B939">
        <v>-122.151599</v>
      </c>
      <c r="C939">
        <v>37.617446999999999</v>
      </c>
      <c r="D939" t="s">
        <v>70</v>
      </c>
      <c r="E939" s="6" t="s">
        <v>792</v>
      </c>
      <c r="F939" s="5" t="str">
        <f t="shared" si="28"/>
        <v>T2</v>
      </c>
      <c r="G939">
        <f t="shared" si="29"/>
        <v>200</v>
      </c>
      <c r="H939">
        <v>0</v>
      </c>
      <c r="I939">
        <v>0</v>
      </c>
      <c r="J939">
        <v>0</v>
      </c>
      <c r="K939">
        <v>0</v>
      </c>
      <c r="M939" s="5"/>
      <c r="N939" s="5"/>
      <c r="O939" s="5"/>
      <c r="P939" s="5"/>
      <c r="Q939" s="5"/>
      <c r="R939" t="s">
        <v>71</v>
      </c>
    </row>
    <row r="940" spans="1:28" x14ac:dyDescent="0.25">
      <c r="A940" t="s">
        <v>537</v>
      </c>
      <c r="B940">
        <v>-122.37124300000001</v>
      </c>
      <c r="C940">
        <v>37.972847000000002</v>
      </c>
      <c r="D940" t="s">
        <v>7</v>
      </c>
      <c r="E940" s="6" t="s">
        <v>538</v>
      </c>
      <c r="F940" s="5" t="str">
        <f t="shared" si="28"/>
        <v>T1</v>
      </c>
      <c r="G940">
        <f t="shared" si="29"/>
        <v>20</v>
      </c>
      <c r="H940">
        <v>1</v>
      </c>
      <c r="I940">
        <v>0</v>
      </c>
      <c r="J940">
        <v>0</v>
      </c>
      <c r="K940">
        <v>1</v>
      </c>
      <c r="M940" s="5"/>
      <c r="N940" s="5"/>
      <c r="O940" s="5"/>
      <c r="P940" s="5"/>
      <c r="Q940" s="5"/>
    </row>
    <row r="941" spans="1:28" x14ac:dyDescent="0.25">
      <c r="A941" t="s">
        <v>537</v>
      </c>
      <c r="B941">
        <v>-122.371334</v>
      </c>
      <c r="C941">
        <v>37.973013000000002</v>
      </c>
      <c r="D941" t="s">
        <v>7</v>
      </c>
      <c r="E941" s="6" t="s">
        <v>539</v>
      </c>
      <c r="F941" s="5" t="str">
        <f t="shared" si="28"/>
        <v>T1</v>
      </c>
      <c r="G941">
        <f t="shared" si="29"/>
        <v>40</v>
      </c>
      <c r="H941">
        <v>1</v>
      </c>
      <c r="I941">
        <v>0</v>
      </c>
      <c r="J941">
        <v>0</v>
      </c>
      <c r="K941">
        <v>0</v>
      </c>
      <c r="M941" s="5"/>
      <c r="N941" s="5"/>
      <c r="O941" s="5"/>
      <c r="P941" s="5"/>
      <c r="Q941" s="5"/>
    </row>
    <row r="942" spans="1:28" x14ac:dyDescent="0.25">
      <c r="A942" t="s">
        <v>537</v>
      </c>
      <c r="B942">
        <v>-122.371425</v>
      </c>
      <c r="C942">
        <v>37.973177999999997</v>
      </c>
      <c r="D942" t="s">
        <v>7</v>
      </c>
      <c r="E942" s="6" t="s">
        <v>540</v>
      </c>
      <c r="F942" s="5" t="str">
        <f t="shared" si="28"/>
        <v>T1</v>
      </c>
      <c r="G942">
        <f t="shared" si="29"/>
        <v>60</v>
      </c>
      <c r="H942">
        <v>1</v>
      </c>
      <c r="I942">
        <v>0</v>
      </c>
      <c r="J942">
        <v>0</v>
      </c>
      <c r="K942">
        <v>1</v>
      </c>
      <c r="M942" s="5"/>
      <c r="N942" s="5"/>
      <c r="O942" s="5"/>
      <c r="P942" s="5"/>
      <c r="Q942" s="5"/>
    </row>
    <row r="943" spans="1:28" x14ac:dyDescent="0.25">
      <c r="A943" t="s">
        <v>537</v>
      </c>
      <c r="B943">
        <v>-122.371516</v>
      </c>
      <c r="C943">
        <v>37.973343</v>
      </c>
      <c r="D943" t="s">
        <v>7</v>
      </c>
      <c r="E943" s="6" t="s">
        <v>541</v>
      </c>
      <c r="F943" s="5" t="str">
        <f t="shared" si="28"/>
        <v>T1</v>
      </c>
      <c r="G943">
        <f t="shared" si="29"/>
        <v>80</v>
      </c>
      <c r="H943">
        <v>1</v>
      </c>
      <c r="I943">
        <v>0</v>
      </c>
      <c r="J943">
        <v>0</v>
      </c>
      <c r="K943">
        <v>1</v>
      </c>
      <c r="M943" s="5"/>
      <c r="N943" s="5"/>
      <c r="O943" s="5"/>
      <c r="P943" s="5"/>
      <c r="Q943" s="5"/>
    </row>
    <row r="944" spans="1:28" x14ac:dyDescent="0.25">
      <c r="A944" t="s">
        <v>537</v>
      </c>
      <c r="B944">
        <v>-122.37160799999999</v>
      </c>
      <c r="C944">
        <v>37.973508000000002</v>
      </c>
      <c r="D944" t="s">
        <v>7</v>
      </c>
      <c r="E944" s="6" t="s">
        <v>542</v>
      </c>
      <c r="F944" s="5" t="str">
        <f t="shared" si="28"/>
        <v>T1</v>
      </c>
      <c r="G944">
        <f t="shared" si="29"/>
        <v>100</v>
      </c>
      <c r="H944">
        <v>1</v>
      </c>
      <c r="I944">
        <v>0</v>
      </c>
      <c r="J944">
        <v>0</v>
      </c>
      <c r="K944">
        <v>0</v>
      </c>
      <c r="M944" s="5"/>
      <c r="N944" s="5"/>
      <c r="O944" s="5"/>
      <c r="P944" s="5"/>
      <c r="Q944" s="5"/>
      <c r="T944">
        <f>SUM(H944:H957)/COUNTA(H944:H957)</f>
        <v>0.5</v>
      </c>
      <c r="U944">
        <f>SUM(I944:I957)/COUNTA(I944:I957)</f>
        <v>0</v>
      </c>
      <c r="V944">
        <f>SUM(J944:J957)/COUNTA(J944:J957)</f>
        <v>0.14285714285714285</v>
      </c>
      <c r="W944">
        <f>SUM(K944:K957)/COUNTA(K944:K957)</f>
        <v>7.1428571428571425E-2</v>
      </c>
      <c r="X944" t="s">
        <v>663</v>
      </c>
      <c r="Y944" s="6" t="e">
        <f>AVERAGE(M944:M957)</f>
        <v>#DIV/0!</v>
      </c>
      <c r="Z944">
        <v>1</v>
      </c>
      <c r="AA944">
        <v>0</v>
      </c>
      <c r="AB944" t="e">
        <f>SUM(P944:P957)/COUNTA(P944:P957)</f>
        <v>#DIV/0!</v>
      </c>
    </row>
    <row r="945" spans="1:28" x14ac:dyDescent="0.25">
      <c r="A945" t="s">
        <v>537</v>
      </c>
      <c r="B945">
        <v>-122.37169900000001</v>
      </c>
      <c r="C945">
        <v>37.973672999999998</v>
      </c>
      <c r="D945" t="s">
        <v>7</v>
      </c>
      <c r="E945" s="6" t="s">
        <v>543</v>
      </c>
      <c r="F945" s="5" t="str">
        <f t="shared" si="28"/>
        <v>T1</v>
      </c>
      <c r="G945">
        <f t="shared" si="29"/>
        <v>120</v>
      </c>
      <c r="H945">
        <v>1</v>
      </c>
      <c r="I945">
        <v>0</v>
      </c>
      <c r="J945">
        <v>0</v>
      </c>
      <c r="K945">
        <v>0</v>
      </c>
      <c r="M945" s="5"/>
      <c r="N945" s="5"/>
      <c r="O945" s="5"/>
      <c r="P945" s="5"/>
      <c r="Q945" s="5"/>
    </row>
    <row r="946" spans="1:28" x14ac:dyDescent="0.25">
      <c r="A946" t="s">
        <v>537</v>
      </c>
      <c r="B946" s="10" t="s">
        <v>1216</v>
      </c>
      <c r="C946" s="10" t="s">
        <v>1216</v>
      </c>
      <c r="D946" t="s">
        <v>7</v>
      </c>
      <c r="E946" s="6" t="s">
        <v>544</v>
      </c>
      <c r="F946" s="5" t="str">
        <f t="shared" si="28"/>
        <v>T1</v>
      </c>
      <c r="G946">
        <f t="shared" si="29"/>
        <v>140</v>
      </c>
      <c r="H946">
        <v>1</v>
      </c>
      <c r="I946">
        <v>0</v>
      </c>
      <c r="J946">
        <v>0</v>
      </c>
      <c r="K946">
        <v>0</v>
      </c>
      <c r="M946" s="5"/>
      <c r="N946" s="5"/>
      <c r="O946" s="5"/>
      <c r="P946" s="5"/>
      <c r="Q946" s="5"/>
    </row>
    <row r="947" spans="1:28" x14ac:dyDescent="0.25">
      <c r="A947" t="s">
        <v>537</v>
      </c>
      <c r="B947">
        <v>-122.37172099999999</v>
      </c>
      <c r="C947">
        <v>37.972586999999997</v>
      </c>
      <c r="D947" t="s">
        <v>7</v>
      </c>
      <c r="E947" s="6" t="s">
        <v>545</v>
      </c>
      <c r="F947" s="5" t="str">
        <f t="shared" si="28"/>
        <v>T2</v>
      </c>
      <c r="G947">
        <f t="shared" si="29"/>
        <v>20</v>
      </c>
      <c r="H947">
        <v>0</v>
      </c>
      <c r="I947">
        <v>0</v>
      </c>
      <c r="J947">
        <v>0</v>
      </c>
      <c r="K947">
        <v>1</v>
      </c>
      <c r="M947" s="5"/>
      <c r="N947" s="5"/>
      <c r="O947" s="5"/>
      <c r="P947" s="5"/>
      <c r="Q947" s="5"/>
    </row>
    <row r="948" spans="1:28" x14ac:dyDescent="0.25">
      <c r="A948" t="s">
        <v>537</v>
      </c>
      <c r="B948">
        <v>-122.371948</v>
      </c>
      <c r="C948">
        <v>37.972580000000001</v>
      </c>
      <c r="D948" t="s">
        <v>7</v>
      </c>
      <c r="E948" s="6" t="s">
        <v>546</v>
      </c>
      <c r="F948" s="5" t="str">
        <f t="shared" si="28"/>
        <v>T2</v>
      </c>
      <c r="G948">
        <f t="shared" si="29"/>
        <v>40</v>
      </c>
      <c r="H948">
        <v>0</v>
      </c>
      <c r="I948">
        <v>0</v>
      </c>
      <c r="J948">
        <v>0</v>
      </c>
      <c r="K948">
        <v>0</v>
      </c>
      <c r="M948" s="5"/>
      <c r="N948" s="5"/>
      <c r="O948" s="5"/>
      <c r="P948" s="5"/>
      <c r="Q948" s="5"/>
    </row>
    <row r="949" spans="1:28" x14ac:dyDescent="0.25">
      <c r="A949" t="s">
        <v>537</v>
      </c>
      <c r="B949">
        <v>-122.372176</v>
      </c>
      <c r="C949">
        <v>37.972572999999997</v>
      </c>
      <c r="D949" t="s">
        <v>7</v>
      </c>
      <c r="E949" s="6" t="s">
        <v>547</v>
      </c>
      <c r="F949" s="5" t="str">
        <f t="shared" si="28"/>
        <v>T2</v>
      </c>
      <c r="G949">
        <f t="shared" si="29"/>
        <v>60</v>
      </c>
      <c r="H949">
        <v>0</v>
      </c>
      <c r="I949">
        <v>0</v>
      </c>
      <c r="J949">
        <v>0</v>
      </c>
      <c r="K949">
        <v>0</v>
      </c>
      <c r="M949" s="5"/>
      <c r="N949" s="5"/>
      <c r="O949" s="5"/>
      <c r="P949" s="5"/>
      <c r="Q949" s="5"/>
    </row>
    <row r="950" spans="1:28" x14ac:dyDescent="0.25">
      <c r="A950" t="s">
        <v>537</v>
      </c>
      <c r="B950">
        <v>-122.372398</v>
      </c>
      <c r="C950">
        <v>37.972661000000002</v>
      </c>
      <c r="D950" t="s">
        <v>7</v>
      </c>
      <c r="E950" s="6" t="s">
        <v>548</v>
      </c>
      <c r="F950" s="5" t="str">
        <f t="shared" si="28"/>
        <v>T2</v>
      </c>
      <c r="G950">
        <f t="shared" si="29"/>
        <v>80</v>
      </c>
      <c r="H950">
        <v>0</v>
      </c>
      <c r="I950">
        <v>0</v>
      </c>
      <c r="J950">
        <v>0</v>
      </c>
      <c r="K950">
        <v>0</v>
      </c>
      <c r="M950" s="5"/>
      <c r="N950" s="5"/>
      <c r="O950" s="5"/>
      <c r="P950" s="5"/>
      <c r="Q950" s="5"/>
    </row>
    <row r="951" spans="1:28" x14ac:dyDescent="0.25">
      <c r="A951" t="s">
        <v>537</v>
      </c>
      <c r="B951">
        <v>-122.372603</v>
      </c>
      <c r="C951">
        <v>37.972727999999996</v>
      </c>
      <c r="D951" t="s">
        <v>7</v>
      </c>
      <c r="E951" s="6" t="s">
        <v>549</v>
      </c>
      <c r="F951" s="5" t="str">
        <f t="shared" si="28"/>
        <v>T2</v>
      </c>
      <c r="G951">
        <f t="shared" si="29"/>
        <v>100</v>
      </c>
      <c r="H951">
        <v>1</v>
      </c>
      <c r="I951">
        <v>0</v>
      </c>
      <c r="J951">
        <v>0</v>
      </c>
      <c r="K951">
        <v>0</v>
      </c>
      <c r="M951" s="5"/>
      <c r="N951" s="5"/>
      <c r="O951" s="5"/>
      <c r="P951" s="5"/>
      <c r="Q951" s="5"/>
    </row>
    <row r="952" spans="1:28" x14ac:dyDescent="0.25">
      <c r="A952" t="s">
        <v>537</v>
      </c>
      <c r="B952">
        <v>-122.37281400000001</v>
      </c>
      <c r="C952">
        <v>37.972816999999999</v>
      </c>
      <c r="D952" t="s">
        <v>7</v>
      </c>
      <c r="E952" s="6" t="s">
        <v>550</v>
      </c>
      <c r="F952" s="5" t="str">
        <f t="shared" si="28"/>
        <v>T2</v>
      </c>
      <c r="G952">
        <f t="shared" si="29"/>
        <v>120</v>
      </c>
      <c r="H952">
        <v>1</v>
      </c>
      <c r="I952">
        <v>0</v>
      </c>
      <c r="J952">
        <v>0</v>
      </c>
      <c r="K952">
        <v>0</v>
      </c>
      <c r="M952" s="5"/>
      <c r="N952" s="5"/>
      <c r="O952" s="5"/>
      <c r="P952" s="5"/>
      <c r="Q952" s="5"/>
    </row>
    <row r="953" spans="1:28" x14ac:dyDescent="0.25">
      <c r="A953" t="s">
        <v>537</v>
      </c>
      <c r="B953">
        <v>-122.372989</v>
      </c>
      <c r="C953">
        <v>37.97298</v>
      </c>
      <c r="D953" t="s">
        <v>7</v>
      </c>
      <c r="E953" s="6" t="s">
        <v>551</v>
      </c>
      <c r="F953" s="5" t="str">
        <f t="shared" si="28"/>
        <v>T2</v>
      </c>
      <c r="G953">
        <f t="shared" si="29"/>
        <v>140</v>
      </c>
      <c r="H953">
        <v>1</v>
      </c>
      <c r="I953">
        <v>0</v>
      </c>
      <c r="J953">
        <v>0</v>
      </c>
      <c r="K953">
        <v>0</v>
      </c>
      <c r="M953" s="5"/>
      <c r="N953" s="5"/>
      <c r="O953" s="5"/>
      <c r="P953" s="5"/>
      <c r="Q953" s="5"/>
    </row>
    <row r="954" spans="1:28" x14ac:dyDescent="0.25">
      <c r="A954" t="s">
        <v>552</v>
      </c>
      <c r="B954">
        <v>-121.977003</v>
      </c>
      <c r="C954">
        <v>38.074596</v>
      </c>
      <c r="D954" t="s">
        <v>70</v>
      </c>
      <c r="E954" s="6" t="s">
        <v>793</v>
      </c>
      <c r="F954" s="5" t="str">
        <f t="shared" si="28"/>
        <v>T1</v>
      </c>
      <c r="G954">
        <f t="shared" si="29"/>
        <v>20</v>
      </c>
      <c r="H954">
        <v>0</v>
      </c>
      <c r="I954">
        <v>0</v>
      </c>
      <c r="J954">
        <v>0</v>
      </c>
      <c r="K954">
        <v>0</v>
      </c>
      <c r="M954" s="5"/>
      <c r="N954" s="5"/>
      <c r="O954" s="5"/>
      <c r="P954" s="5"/>
      <c r="Q954" s="5"/>
      <c r="R954" t="s">
        <v>73</v>
      </c>
      <c r="T954">
        <f>SUM(H954:H973)/COUNTA(H954:H973)</f>
        <v>0.2</v>
      </c>
      <c r="U954">
        <f>SUM(I954:I973)/COUNTA(I954:I973)</f>
        <v>0</v>
      </c>
      <c r="V954">
        <f>SUM(J954:J973)/COUNTA(J954:J973)</f>
        <v>0.15</v>
      </c>
      <c r="W954">
        <f>SUM(K954:K973)/COUNTA(K954:K973)</f>
        <v>0</v>
      </c>
      <c r="X954" t="e">
        <f>SUM(L954:L973)/COUNTA(L954:L973)</f>
        <v>#DIV/0!</v>
      </c>
      <c r="Y954" s="6" t="s">
        <v>663</v>
      </c>
      <c r="Z954" t="e">
        <f>SUM(N954:N967,N969:N973)/COUNTA(N954:N967,N969:N973)</f>
        <v>#DIV/0!</v>
      </c>
      <c r="AA954" t="s">
        <v>663</v>
      </c>
      <c r="AB954" t="s">
        <v>663</v>
      </c>
    </row>
    <row r="955" spans="1:28" x14ac:dyDescent="0.25">
      <c r="A955" t="s">
        <v>552</v>
      </c>
      <c r="B955">
        <v>-121.97712900000001</v>
      </c>
      <c r="C955">
        <v>38.074441</v>
      </c>
      <c r="D955" t="s">
        <v>70</v>
      </c>
      <c r="E955" s="6" t="s">
        <v>851</v>
      </c>
      <c r="F955" s="5" t="str">
        <f t="shared" si="28"/>
        <v>T1</v>
      </c>
      <c r="G955">
        <f t="shared" si="29"/>
        <v>40</v>
      </c>
      <c r="H955">
        <v>1</v>
      </c>
      <c r="I955">
        <v>0</v>
      </c>
      <c r="J955">
        <v>0</v>
      </c>
      <c r="K955">
        <v>0</v>
      </c>
      <c r="M955" s="5"/>
      <c r="N955" s="5"/>
      <c r="O955" s="5"/>
      <c r="P955" s="5"/>
      <c r="Q955" s="5"/>
    </row>
    <row r="956" spans="1:28" x14ac:dyDescent="0.25">
      <c r="A956" t="s">
        <v>552</v>
      </c>
      <c r="B956">
        <v>-121.977244</v>
      </c>
      <c r="C956">
        <v>38.074275999999998</v>
      </c>
      <c r="D956" t="s">
        <v>70</v>
      </c>
      <c r="E956" s="6" t="s">
        <v>1157</v>
      </c>
      <c r="F956" s="5" t="str">
        <f t="shared" si="28"/>
        <v>T1</v>
      </c>
      <c r="G956">
        <f t="shared" si="29"/>
        <v>60</v>
      </c>
      <c r="H956">
        <v>0</v>
      </c>
      <c r="I956">
        <v>0</v>
      </c>
      <c r="J956">
        <v>1</v>
      </c>
      <c r="K956">
        <v>0</v>
      </c>
      <c r="M956" s="5"/>
      <c r="N956" s="5"/>
      <c r="O956" s="5"/>
      <c r="P956" s="5"/>
      <c r="Q956" s="5"/>
    </row>
    <row r="957" spans="1:28" x14ac:dyDescent="0.25">
      <c r="A957" t="s">
        <v>552</v>
      </c>
      <c r="B957">
        <v>-121.97729</v>
      </c>
      <c r="C957">
        <v>38.074109</v>
      </c>
      <c r="D957" t="s">
        <v>70</v>
      </c>
      <c r="E957" s="6" t="s">
        <v>1158</v>
      </c>
      <c r="F957" s="5" t="str">
        <f t="shared" si="28"/>
        <v>T1</v>
      </c>
      <c r="G957">
        <f t="shared" si="29"/>
        <v>80</v>
      </c>
      <c r="H957">
        <v>0</v>
      </c>
      <c r="I957">
        <v>0</v>
      </c>
      <c r="J957">
        <v>1</v>
      </c>
      <c r="K957">
        <v>0</v>
      </c>
      <c r="M957" s="5"/>
      <c r="N957" s="5"/>
      <c r="O957" s="5"/>
      <c r="P957" s="5"/>
      <c r="Q957" s="5"/>
    </row>
    <row r="958" spans="1:28" x14ac:dyDescent="0.25">
      <c r="A958" t="s">
        <v>552</v>
      </c>
      <c r="B958">
        <v>-121.977379</v>
      </c>
      <c r="C958">
        <v>38.073948000000001</v>
      </c>
      <c r="D958" t="s">
        <v>70</v>
      </c>
      <c r="E958" s="6" t="s">
        <v>1159</v>
      </c>
      <c r="F958" s="5" t="str">
        <f t="shared" si="28"/>
        <v>T1</v>
      </c>
      <c r="G958">
        <f t="shared" si="29"/>
        <v>100</v>
      </c>
      <c r="H958">
        <v>0</v>
      </c>
      <c r="I958">
        <v>0</v>
      </c>
      <c r="J958">
        <v>0</v>
      </c>
      <c r="K958">
        <v>0</v>
      </c>
      <c r="M958" s="5"/>
      <c r="N958" s="5"/>
      <c r="O958" s="5"/>
      <c r="P958" s="5"/>
      <c r="Q958" s="5"/>
      <c r="R958" t="s">
        <v>553</v>
      </c>
    </row>
    <row r="959" spans="1:28" x14ac:dyDescent="0.25">
      <c r="A959" t="s">
        <v>552</v>
      </c>
      <c r="B959">
        <v>-121.97743199999999</v>
      </c>
      <c r="C959">
        <v>38.073768999999999</v>
      </c>
      <c r="D959" t="s">
        <v>70</v>
      </c>
      <c r="E959" s="6" t="s">
        <v>1160</v>
      </c>
      <c r="F959" s="5" t="str">
        <f t="shared" si="28"/>
        <v>T1</v>
      </c>
      <c r="G959">
        <f t="shared" si="29"/>
        <v>120</v>
      </c>
      <c r="H959">
        <v>0</v>
      </c>
      <c r="I959">
        <v>0</v>
      </c>
      <c r="J959">
        <v>0</v>
      </c>
      <c r="K959">
        <v>0</v>
      </c>
      <c r="M959" s="5"/>
      <c r="N959" s="5"/>
      <c r="O959" s="5"/>
      <c r="P959" s="5"/>
      <c r="Q959" s="5"/>
      <c r="R959" t="s">
        <v>71</v>
      </c>
    </row>
    <row r="960" spans="1:28" x14ac:dyDescent="0.25">
      <c r="A960" t="s">
        <v>552</v>
      </c>
      <c r="B960">
        <v>-121.977394</v>
      </c>
      <c r="C960">
        <v>38.073599000000002</v>
      </c>
      <c r="D960" t="s">
        <v>70</v>
      </c>
      <c r="E960" s="6" t="s">
        <v>1161</v>
      </c>
      <c r="F960" s="5" t="str">
        <f t="shared" si="28"/>
        <v>T1</v>
      </c>
      <c r="G960">
        <f t="shared" si="29"/>
        <v>140</v>
      </c>
      <c r="H960">
        <v>0</v>
      </c>
      <c r="I960">
        <v>0</v>
      </c>
      <c r="J960">
        <v>0</v>
      </c>
      <c r="K960">
        <v>0</v>
      </c>
      <c r="M960" s="5"/>
      <c r="N960" s="5"/>
      <c r="O960" s="5"/>
      <c r="P960" s="5"/>
      <c r="Q960" s="5"/>
      <c r="R960" t="s">
        <v>71</v>
      </c>
    </row>
    <row r="961" spans="1:18" x14ac:dyDescent="0.25">
      <c r="A961" t="s">
        <v>552</v>
      </c>
      <c r="B961">
        <v>-121.97735299999999</v>
      </c>
      <c r="C961">
        <v>38.073428</v>
      </c>
      <c r="D961" t="s">
        <v>70</v>
      </c>
      <c r="E961" s="6" t="s">
        <v>1162</v>
      </c>
      <c r="F961" s="5" t="str">
        <f t="shared" si="28"/>
        <v>T1</v>
      </c>
      <c r="G961">
        <f t="shared" si="29"/>
        <v>160</v>
      </c>
      <c r="H961">
        <v>0</v>
      </c>
      <c r="I961">
        <v>0</v>
      </c>
      <c r="J961">
        <v>1</v>
      </c>
      <c r="K961">
        <v>0</v>
      </c>
      <c r="M961" s="5"/>
      <c r="N961" s="5"/>
      <c r="O961" s="5"/>
      <c r="P961" s="5"/>
      <c r="Q961" s="5"/>
    </row>
    <row r="962" spans="1:18" x14ac:dyDescent="0.25">
      <c r="A962" t="s">
        <v>552</v>
      </c>
      <c r="B962">
        <v>-121.977324</v>
      </c>
      <c r="C962">
        <v>38.073251999999997</v>
      </c>
      <c r="D962" t="s">
        <v>70</v>
      </c>
      <c r="E962" s="6" t="s">
        <v>1163</v>
      </c>
      <c r="F962" s="5" t="str">
        <f t="shared" ref="F962:F1025" si="30">MID(E962,SEARCH("_",E962)+1,SEARCH("_",E962, SEARCH("_",E962)+1)-SEARCH("_",E962)-1)</f>
        <v>T1</v>
      </c>
      <c r="G962">
        <f t="shared" ref="G962:G1025" si="31">_xlfn.TEXTAFTER(E962, "_",2)*1</f>
        <v>180</v>
      </c>
      <c r="H962">
        <v>0</v>
      </c>
      <c r="I962">
        <v>0</v>
      </c>
      <c r="J962">
        <v>0</v>
      </c>
      <c r="K962">
        <v>0</v>
      </c>
      <c r="M962" s="5"/>
      <c r="N962" s="5"/>
      <c r="O962" s="5"/>
      <c r="P962" s="5"/>
      <c r="Q962" s="5"/>
      <c r="R962" t="s">
        <v>73</v>
      </c>
    </row>
    <row r="963" spans="1:18" x14ac:dyDescent="0.25">
      <c r="A963" t="s">
        <v>552</v>
      </c>
      <c r="B963">
        <v>-121.977216</v>
      </c>
      <c r="C963">
        <v>38.073098999999999</v>
      </c>
      <c r="D963" t="s">
        <v>70</v>
      </c>
      <c r="E963" s="6" t="s">
        <v>794</v>
      </c>
      <c r="F963" s="5" t="str">
        <f t="shared" si="30"/>
        <v>T1</v>
      </c>
      <c r="G963">
        <f t="shared" si="31"/>
        <v>200</v>
      </c>
      <c r="H963">
        <v>1</v>
      </c>
      <c r="I963">
        <v>0</v>
      </c>
      <c r="J963">
        <v>0</v>
      </c>
      <c r="K963">
        <v>0</v>
      </c>
      <c r="M963" s="5"/>
      <c r="N963" s="5"/>
      <c r="O963" s="5"/>
      <c r="P963" s="5"/>
      <c r="Q963" s="5"/>
    </row>
    <row r="964" spans="1:18" x14ac:dyDescent="0.25">
      <c r="A964" t="s">
        <v>552</v>
      </c>
      <c r="B964">
        <v>-121.977976</v>
      </c>
      <c r="C964">
        <v>38.072960999999999</v>
      </c>
      <c r="D964" t="s">
        <v>70</v>
      </c>
      <c r="E964" s="6" t="s">
        <v>795</v>
      </c>
      <c r="F964" s="5" t="str">
        <f t="shared" si="30"/>
        <v>T2</v>
      </c>
      <c r="G964">
        <f t="shared" si="31"/>
        <v>20</v>
      </c>
      <c r="H964">
        <v>0</v>
      </c>
      <c r="I964">
        <v>0</v>
      </c>
      <c r="J964">
        <v>0</v>
      </c>
      <c r="K964">
        <v>0</v>
      </c>
      <c r="M964" s="5"/>
      <c r="N964" s="5"/>
      <c r="O964" s="5"/>
      <c r="P964" s="5"/>
      <c r="Q964" s="5"/>
      <c r="R964" t="s">
        <v>71</v>
      </c>
    </row>
    <row r="965" spans="1:18" x14ac:dyDescent="0.25">
      <c r="A965" t="s">
        <v>552</v>
      </c>
      <c r="B965">
        <v>-121.97773599999999</v>
      </c>
      <c r="C965">
        <v>38.072966000000001</v>
      </c>
      <c r="D965" t="s">
        <v>70</v>
      </c>
      <c r="E965" s="6" t="s">
        <v>852</v>
      </c>
      <c r="F965" s="5" t="str">
        <f t="shared" si="30"/>
        <v>T2</v>
      </c>
      <c r="G965">
        <f t="shared" si="31"/>
        <v>40</v>
      </c>
      <c r="H965">
        <v>1</v>
      </c>
      <c r="I965">
        <v>0</v>
      </c>
      <c r="J965">
        <v>0</v>
      </c>
      <c r="K965">
        <v>0</v>
      </c>
      <c r="M965" s="5"/>
      <c r="N965" s="5"/>
      <c r="O965" s="5"/>
      <c r="P965" s="5"/>
      <c r="Q965" s="5"/>
    </row>
    <row r="966" spans="1:18" x14ac:dyDescent="0.25">
      <c r="A966" t="s">
        <v>552</v>
      </c>
      <c r="B966">
        <v>-121.977514</v>
      </c>
      <c r="C966">
        <v>38.072929000000002</v>
      </c>
      <c r="D966" t="s">
        <v>70</v>
      </c>
      <c r="E966" s="6" t="s">
        <v>1164</v>
      </c>
      <c r="F966" s="5" t="str">
        <f t="shared" si="30"/>
        <v>T2</v>
      </c>
      <c r="G966">
        <f t="shared" si="31"/>
        <v>60</v>
      </c>
      <c r="H966">
        <v>0</v>
      </c>
      <c r="I966">
        <v>0</v>
      </c>
      <c r="J966">
        <v>0</v>
      </c>
      <c r="K966">
        <v>0</v>
      </c>
      <c r="M966" s="5"/>
      <c r="N966" s="5"/>
      <c r="O966" s="5"/>
      <c r="P966" s="5"/>
      <c r="Q966" s="5"/>
      <c r="R966" t="s">
        <v>73</v>
      </c>
    </row>
    <row r="967" spans="1:18" x14ac:dyDescent="0.25">
      <c r="A967" t="s">
        <v>552</v>
      </c>
      <c r="B967">
        <v>-121.97730799999999</v>
      </c>
      <c r="C967">
        <v>38.072856999999999</v>
      </c>
      <c r="D967" t="s">
        <v>70</v>
      </c>
      <c r="E967" s="6" t="s">
        <v>1165</v>
      </c>
      <c r="F967" s="5" t="str">
        <f t="shared" si="30"/>
        <v>T2</v>
      </c>
      <c r="G967">
        <f t="shared" si="31"/>
        <v>80</v>
      </c>
      <c r="H967">
        <v>0</v>
      </c>
      <c r="I967">
        <v>0</v>
      </c>
      <c r="J967">
        <v>0</v>
      </c>
      <c r="K967">
        <v>0</v>
      </c>
      <c r="M967" s="5"/>
      <c r="N967" s="5"/>
      <c r="O967" s="5"/>
      <c r="P967" s="5"/>
      <c r="Q967" s="5"/>
      <c r="R967" t="s">
        <v>71</v>
      </c>
    </row>
    <row r="968" spans="1:18" x14ac:dyDescent="0.25">
      <c r="A968" t="s">
        <v>552</v>
      </c>
      <c r="B968">
        <v>-121.977082</v>
      </c>
      <c r="C968">
        <v>38.072771000000003</v>
      </c>
      <c r="D968" t="s">
        <v>70</v>
      </c>
      <c r="E968" s="6" t="s">
        <v>1166</v>
      </c>
      <c r="F968" s="5" t="str">
        <f t="shared" si="30"/>
        <v>T2</v>
      </c>
      <c r="G968">
        <f t="shared" si="31"/>
        <v>100</v>
      </c>
      <c r="H968">
        <v>1</v>
      </c>
      <c r="I968">
        <v>0</v>
      </c>
      <c r="J968">
        <v>0</v>
      </c>
      <c r="K968">
        <v>0</v>
      </c>
      <c r="M968" s="5"/>
      <c r="N968" s="5"/>
      <c r="O968" s="5"/>
      <c r="P968" s="5"/>
      <c r="Q968" s="5"/>
    </row>
    <row r="969" spans="1:18" x14ac:dyDescent="0.25">
      <c r="A969" t="s">
        <v>552</v>
      </c>
      <c r="B969">
        <v>-121.976874</v>
      </c>
      <c r="C969">
        <v>38.072713</v>
      </c>
      <c r="D969" t="s">
        <v>70</v>
      </c>
      <c r="E969" s="6" t="s">
        <v>1167</v>
      </c>
      <c r="F969" s="5" t="str">
        <f t="shared" si="30"/>
        <v>T2</v>
      </c>
      <c r="G969">
        <f t="shared" si="31"/>
        <v>120</v>
      </c>
      <c r="H969">
        <v>0</v>
      </c>
      <c r="I969">
        <v>0</v>
      </c>
      <c r="J969">
        <v>0</v>
      </c>
      <c r="K969">
        <v>0</v>
      </c>
      <c r="M969" s="5"/>
      <c r="N969" s="5"/>
      <c r="O969" s="5"/>
      <c r="P969" s="5"/>
      <c r="Q969" s="5"/>
      <c r="R969" t="s">
        <v>554</v>
      </c>
    </row>
    <row r="970" spans="1:18" x14ac:dyDescent="0.25">
      <c r="A970" t="s">
        <v>552</v>
      </c>
      <c r="B970">
        <v>-121.97671800000001</v>
      </c>
      <c r="C970">
        <v>38.072581999999997</v>
      </c>
      <c r="D970" t="s">
        <v>70</v>
      </c>
      <c r="E970" s="6" t="s">
        <v>1168</v>
      </c>
      <c r="F970" s="5" t="str">
        <f t="shared" si="30"/>
        <v>T2</v>
      </c>
      <c r="G970">
        <f t="shared" si="31"/>
        <v>140</v>
      </c>
      <c r="H970">
        <v>0</v>
      </c>
      <c r="I970">
        <v>0</v>
      </c>
      <c r="J970">
        <v>0</v>
      </c>
      <c r="K970">
        <v>0</v>
      </c>
      <c r="M970" s="5"/>
      <c r="N970" s="5"/>
      <c r="O970" s="5"/>
      <c r="P970" s="5"/>
      <c r="Q970" s="5"/>
      <c r="R970" t="s">
        <v>73</v>
      </c>
    </row>
    <row r="971" spans="1:18" x14ac:dyDescent="0.25">
      <c r="A971" t="s">
        <v>552</v>
      </c>
      <c r="B971">
        <v>-121.97653800000001</v>
      </c>
      <c r="C971">
        <v>38.072434000000001</v>
      </c>
      <c r="D971" t="s">
        <v>70</v>
      </c>
      <c r="E971" s="6" t="s">
        <v>1169</v>
      </c>
      <c r="F971" s="5" t="str">
        <f t="shared" si="30"/>
        <v>T2</v>
      </c>
      <c r="G971">
        <f t="shared" si="31"/>
        <v>160</v>
      </c>
      <c r="H971">
        <v>0</v>
      </c>
      <c r="I971">
        <v>0</v>
      </c>
      <c r="J971">
        <v>0</v>
      </c>
      <c r="K971">
        <v>0</v>
      </c>
      <c r="M971" s="5"/>
      <c r="N971" s="5"/>
      <c r="O971" s="5"/>
      <c r="P971" s="5"/>
      <c r="Q971" s="5"/>
      <c r="R971" t="s">
        <v>73</v>
      </c>
    </row>
    <row r="972" spans="1:18" x14ac:dyDescent="0.25">
      <c r="A972" t="s">
        <v>552</v>
      </c>
      <c r="B972">
        <v>-121.976372</v>
      </c>
      <c r="C972">
        <v>38.072311999999997</v>
      </c>
      <c r="D972" t="s">
        <v>70</v>
      </c>
      <c r="E972" s="6" t="s">
        <v>1170</v>
      </c>
      <c r="F972" s="5" t="str">
        <f t="shared" si="30"/>
        <v>T2</v>
      </c>
      <c r="G972">
        <f t="shared" si="31"/>
        <v>180</v>
      </c>
      <c r="H972">
        <v>0</v>
      </c>
      <c r="I972">
        <v>0</v>
      </c>
      <c r="J972">
        <v>0</v>
      </c>
      <c r="K972">
        <v>0</v>
      </c>
      <c r="M972" s="5"/>
      <c r="N972" s="5"/>
      <c r="O972" s="5"/>
      <c r="P972" s="5"/>
      <c r="Q972" s="5"/>
      <c r="R972" t="s">
        <v>73</v>
      </c>
    </row>
    <row r="973" spans="1:18" x14ac:dyDescent="0.25">
      <c r="A973" t="s">
        <v>552</v>
      </c>
      <c r="B973">
        <v>-121.976186</v>
      </c>
      <c r="C973">
        <v>38.072195000000001</v>
      </c>
      <c r="D973" t="s">
        <v>70</v>
      </c>
      <c r="E973" s="6" t="s">
        <v>796</v>
      </c>
      <c r="F973" s="5" t="str">
        <f t="shared" si="30"/>
        <v>T2</v>
      </c>
      <c r="G973">
        <f t="shared" si="31"/>
        <v>200</v>
      </c>
      <c r="H973">
        <v>0</v>
      </c>
      <c r="I973">
        <v>0</v>
      </c>
      <c r="J973">
        <v>0</v>
      </c>
      <c r="K973">
        <v>0</v>
      </c>
      <c r="M973" s="5"/>
      <c r="N973" s="5"/>
      <c r="O973" s="5"/>
      <c r="P973" s="5"/>
      <c r="Q973" s="5"/>
      <c r="R973" t="s">
        <v>71</v>
      </c>
    </row>
    <row r="974" spans="1:18" x14ac:dyDescent="0.25">
      <c r="A974" t="s">
        <v>658</v>
      </c>
      <c r="B974">
        <v>-122.232859</v>
      </c>
      <c r="C974">
        <v>37.537497000000002</v>
      </c>
      <c r="D974" t="s">
        <v>7</v>
      </c>
      <c r="E974" s="6" t="s">
        <v>555</v>
      </c>
      <c r="F974" s="5" t="str">
        <f t="shared" si="30"/>
        <v>T1</v>
      </c>
      <c r="G974">
        <f t="shared" si="31"/>
        <v>20</v>
      </c>
      <c r="H974">
        <v>1</v>
      </c>
      <c r="I974">
        <v>0</v>
      </c>
      <c r="J974">
        <v>0</v>
      </c>
      <c r="K974">
        <v>0</v>
      </c>
      <c r="M974" s="5"/>
      <c r="N974" s="5"/>
      <c r="O974" s="5"/>
      <c r="P974" s="5"/>
      <c r="Q974" s="5"/>
    </row>
    <row r="975" spans="1:18" x14ac:dyDescent="0.25">
      <c r="A975" t="s">
        <v>658</v>
      </c>
      <c r="B975">
        <v>-122.232637</v>
      </c>
      <c r="C975">
        <v>37.537534000000001</v>
      </c>
      <c r="D975" t="s">
        <v>7</v>
      </c>
      <c r="E975" s="6" t="s">
        <v>556</v>
      </c>
      <c r="F975" s="5" t="str">
        <f t="shared" si="30"/>
        <v>T1</v>
      </c>
      <c r="G975">
        <f t="shared" si="31"/>
        <v>40</v>
      </c>
      <c r="H975">
        <v>0</v>
      </c>
      <c r="I975">
        <v>0</v>
      </c>
      <c r="J975">
        <v>0</v>
      </c>
      <c r="K975">
        <v>0</v>
      </c>
      <c r="M975" s="5"/>
      <c r="N975" s="5"/>
      <c r="O975" s="5"/>
      <c r="P975" s="5"/>
      <c r="Q975" s="5"/>
    </row>
    <row r="976" spans="1:18" x14ac:dyDescent="0.25">
      <c r="A976" t="s">
        <v>658</v>
      </c>
      <c r="B976">
        <v>-122.232416</v>
      </c>
      <c r="C976">
        <v>37.537571</v>
      </c>
      <c r="D976" t="s">
        <v>7</v>
      </c>
      <c r="E976" s="6" t="s">
        <v>557</v>
      </c>
      <c r="F976" s="5" t="str">
        <f t="shared" si="30"/>
        <v>T1</v>
      </c>
      <c r="G976">
        <f t="shared" si="31"/>
        <v>60</v>
      </c>
      <c r="H976">
        <v>1</v>
      </c>
      <c r="I976">
        <v>0</v>
      </c>
      <c r="J976">
        <v>0</v>
      </c>
      <c r="K976">
        <v>0</v>
      </c>
      <c r="M976" s="5"/>
      <c r="N976" s="5"/>
      <c r="O976" s="5"/>
      <c r="P976" s="5"/>
      <c r="Q976" s="5"/>
    </row>
    <row r="977" spans="1:28" x14ac:dyDescent="0.25">
      <c r="A977" t="s">
        <v>658</v>
      </c>
      <c r="B977">
        <v>-122.23219400000001</v>
      </c>
      <c r="C977">
        <v>37.537607000000001</v>
      </c>
      <c r="D977" t="s">
        <v>7</v>
      </c>
      <c r="E977" s="6" t="s">
        <v>558</v>
      </c>
      <c r="F977" s="5" t="str">
        <f t="shared" si="30"/>
        <v>T1</v>
      </c>
      <c r="G977">
        <f t="shared" si="31"/>
        <v>80</v>
      </c>
      <c r="H977">
        <v>1</v>
      </c>
      <c r="I977">
        <v>0</v>
      </c>
      <c r="J977">
        <v>0</v>
      </c>
      <c r="K977">
        <v>0</v>
      </c>
      <c r="M977" s="5"/>
      <c r="N977" s="5"/>
      <c r="O977" s="5"/>
      <c r="P977" s="5"/>
      <c r="Q977" s="5"/>
    </row>
    <row r="978" spans="1:28" x14ac:dyDescent="0.25">
      <c r="A978" t="s">
        <v>658</v>
      </c>
      <c r="B978">
        <v>-122.231972</v>
      </c>
      <c r="C978">
        <v>37.537644</v>
      </c>
      <c r="D978" t="s">
        <v>7</v>
      </c>
      <c r="E978" s="6" t="s">
        <v>559</v>
      </c>
      <c r="F978" s="5" t="str">
        <f t="shared" si="30"/>
        <v>T1</v>
      </c>
      <c r="G978">
        <f t="shared" si="31"/>
        <v>100</v>
      </c>
      <c r="H978">
        <v>0</v>
      </c>
      <c r="I978">
        <v>0</v>
      </c>
      <c r="J978">
        <v>0</v>
      </c>
      <c r="K978">
        <v>0</v>
      </c>
      <c r="M978" s="5"/>
      <c r="N978" s="5"/>
      <c r="O978" s="5"/>
      <c r="P978" s="5"/>
      <c r="Q978" s="5"/>
      <c r="T978">
        <f>SUM(H978:H989)/COUNTA(H978:H989)</f>
        <v>0.33333333333333331</v>
      </c>
      <c r="U978">
        <f>SUM(I978:I989)/COUNTA(I978:I989)</f>
        <v>0</v>
      </c>
      <c r="V978">
        <f>SUM(J978:J989)/COUNTA(J978:J989)</f>
        <v>0.33333333333333331</v>
      </c>
      <c r="W978">
        <f>SUM(K978:K989)/COUNTA(K978:K989)</f>
        <v>0</v>
      </c>
      <c r="X978" t="s">
        <v>663</v>
      </c>
      <c r="Y978" s="6" t="e">
        <f>AVERAGE(M978:M989)</f>
        <v>#DIV/0!</v>
      </c>
      <c r="Z978">
        <v>1</v>
      </c>
      <c r="AA978">
        <v>0</v>
      </c>
      <c r="AB978" t="e">
        <f>SUM(P978:P989)/COUNTA(P978:P989)</f>
        <v>#DIV/0!</v>
      </c>
    </row>
    <row r="979" spans="1:28" x14ac:dyDescent="0.25">
      <c r="A979" t="s">
        <v>658</v>
      </c>
      <c r="B979">
        <v>-122.231751</v>
      </c>
      <c r="C979">
        <v>37.537680000000002</v>
      </c>
      <c r="D979" t="s">
        <v>7</v>
      </c>
      <c r="E979" s="6" t="s">
        <v>560</v>
      </c>
      <c r="F979" s="5" t="str">
        <f t="shared" si="30"/>
        <v>T1</v>
      </c>
      <c r="G979">
        <f t="shared" si="31"/>
        <v>120</v>
      </c>
      <c r="H979">
        <v>0</v>
      </c>
      <c r="I979">
        <v>0</v>
      </c>
      <c r="J979">
        <v>0</v>
      </c>
      <c r="K979">
        <v>0</v>
      </c>
      <c r="M979" s="5"/>
      <c r="N979" s="5"/>
      <c r="O979" s="5"/>
      <c r="P979" s="5"/>
      <c r="Q979" s="5"/>
    </row>
    <row r="980" spans="1:28" x14ac:dyDescent="0.25">
      <c r="A980" t="s">
        <v>658</v>
      </c>
      <c r="B980">
        <v>-122.23152899999999</v>
      </c>
      <c r="C980">
        <v>37.537717000000001</v>
      </c>
      <c r="D980" t="s">
        <v>7</v>
      </c>
      <c r="E980" s="6" t="s">
        <v>561</v>
      </c>
      <c r="F980" s="5" t="str">
        <f t="shared" si="30"/>
        <v>T1</v>
      </c>
      <c r="G980">
        <f t="shared" si="31"/>
        <v>140</v>
      </c>
      <c r="H980">
        <v>0</v>
      </c>
      <c r="I980">
        <v>0</v>
      </c>
      <c r="J980">
        <v>0</v>
      </c>
      <c r="K980">
        <v>0</v>
      </c>
      <c r="M980" s="5"/>
      <c r="N980" s="5"/>
      <c r="O980" s="5"/>
      <c r="P980" s="5"/>
      <c r="Q980" s="5"/>
    </row>
    <row r="981" spans="1:28" x14ac:dyDescent="0.25">
      <c r="A981" t="s">
        <v>658</v>
      </c>
      <c r="B981">
        <v>-122.231308</v>
      </c>
      <c r="C981">
        <v>37.537754</v>
      </c>
      <c r="D981" t="s">
        <v>7</v>
      </c>
      <c r="E981" s="6" t="s">
        <v>562</v>
      </c>
      <c r="F981" s="5" t="str">
        <f t="shared" si="30"/>
        <v>T1</v>
      </c>
      <c r="G981">
        <f t="shared" si="31"/>
        <v>160</v>
      </c>
      <c r="H981">
        <v>1</v>
      </c>
      <c r="I981">
        <v>0</v>
      </c>
      <c r="J981">
        <v>0</v>
      </c>
      <c r="K981">
        <v>0</v>
      </c>
      <c r="M981" s="5"/>
      <c r="N981" s="5"/>
      <c r="O981" s="5"/>
      <c r="P981" s="5"/>
      <c r="Q981" s="5"/>
    </row>
    <row r="982" spans="1:28" x14ac:dyDescent="0.25">
      <c r="A982" t="s">
        <v>658</v>
      </c>
      <c r="B982">
        <v>-122.229556</v>
      </c>
      <c r="C982">
        <v>37.541215999999999</v>
      </c>
      <c r="D982" t="s">
        <v>7</v>
      </c>
      <c r="E982" s="6" t="s">
        <v>563</v>
      </c>
      <c r="F982" s="5" t="str">
        <f t="shared" si="30"/>
        <v>T2</v>
      </c>
      <c r="G982">
        <f t="shared" si="31"/>
        <v>20</v>
      </c>
      <c r="H982">
        <v>0</v>
      </c>
      <c r="I982">
        <v>0</v>
      </c>
      <c r="J982">
        <v>0</v>
      </c>
      <c r="K982">
        <v>0</v>
      </c>
      <c r="M982" s="5"/>
      <c r="N982" s="5"/>
      <c r="O982" s="5"/>
      <c r="P982" s="5"/>
      <c r="Q982" s="5"/>
    </row>
    <row r="983" spans="1:28" x14ac:dyDescent="0.25">
      <c r="A983" t="s">
        <v>658</v>
      </c>
      <c r="B983">
        <v>-122.229527</v>
      </c>
      <c r="C983">
        <v>37.541037000000003</v>
      </c>
      <c r="D983" t="s">
        <v>7</v>
      </c>
      <c r="E983" s="6" t="s">
        <v>564</v>
      </c>
      <c r="F983" s="5" t="str">
        <f t="shared" si="30"/>
        <v>T2</v>
      </c>
      <c r="G983">
        <f t="shared" si="31"/>
        <v>40</v>
      </c>
      <c r="H983">
        <v>0</v>
      </c>
      <c r="I983">
        <v>0</v>
      </c>
      <c r="J983">
        <v>0</v>
      </c>
      <c r="K983">
        <v>0</v>
      </c>
      <c r="M983" s="5"/>
      <c r="N983" s="5"/>
      <c r="O983" s="5"/>
      <c r="P983" s="5"/>
      <c r="Q983" s="5"/>
    </row>
    <row r="984" spans="1:28" x14ac:dyDescent="0.25">
      <c r="A984" t="s">
        <v>658</v>
      </c>
      <c r="B984">
        <v>-122.22949800000001</v>
      </c>
      <c r="C984">
        <v>37.540858999999998</v>
      </c>
      <c r="D984" t="s">
        <v>7</v>
      </c>
      <c r="E984" s="6" t="s">
        <v>565</v>
      </c>
      <c r="F984" s="5" t="str">
        <f t="shared" si="30"/>
        <v>T2</v>
      </c>
      <c r="G984">
        <f t="shared" si="31"/>
        <v>60</v>
      </c>
      <c r="H984">
        <v>0</v>
      </c>
      <c r="I984">
        <v>0</v>
      </c>
      <c r="J984">
        <v>0</v>
      </c>
      <c r="K984">
        <v>0</v>
      </c>
      <c r="M984" s="5"/>
      <c r="N984" s="5"/>
      <c r="O984" s="5"/>
      <c r="P984" s="5"/>
      <c r="Q984" s="5"/>
    </row>
    <row r="985" spans="1:28" x14ac:dyDescent="0.25">
      <c r="A985" t="s">
        <v>658</v>
      </c>
      <c r="B985">
        <v>-122.22947000000001</v>
      </c>
      <c r="C985">
        <v>37.540680000000002</v>
      </c>
      <c r="D985" t="s">
        <v>7</v>
      </c>
      <c r="E985" s="6" t="s">
        <v>566</v>
      </c>
      <c r="F985" s="5" t="str">
        <f t="shared" si="30"/>
        <v>T2</v>
      </c>
      <c r="G985">
        <f t="shared" si="31"/>
        <v>80</v>
      </c>
      <c r="H985">
        <v>0</v>
      </c>
      <c r="I985">
        <v>0</v>
      </c>
      <c r="J985">
        <v>0</v>
      </c>
      <c r="K985">
        <v>0</v>
      </c>
      <c r="M985" s="5"/>
      <c r="N985" s="5"/>
      <c r="O985" s="5"/>
      <c r="P985" s="5"/>
      <c r="Q985" s="5"/>
    </row>
    <row r="986" spans="1:28" x14ac:dyDescent="0.25">
      <c r="A986" t="s">
        <v>567</v>
      </c>
      <c r="B986">
        <v>-122.31186599999999</v>
      </c>
      <c r="C986">
        <v>38.121250000000003</v>
      </c>
      <c r="D986" t="s">
        <v>70</v>
      </c>
      <c r="E986" s="6" t="s">
        <v>797</v>
      </c>
      <c r="F986" s="5" t="str">
        <f t="shared" si="30"/>
        <v>T1</v>
      </c>
      <c r="G986">
        <f t="shared" si="31"/>
        <v>20</v>
      </c>
      <c r="H986">
        <v>1</v>
      </c>
      <c r="I986">
        <v>0</v>
      </c>
      <c r="J986">
        <v>1</v>
      </c>
      <c r="K986">
        <v>0</v>
      </c>
      <c r="M986" s="5"/>
      <c r="N986" s="5"/>
      <c r="O986" s="5"/>
      <c r="P986" s="5"/>
      <c r="Q986" s="5"/>
      <c r="T986">
        <f>SUM(H986:H1005)/COUNTA(H986:H1005)</f>
        <v>0.4</v>
      </c>
      <c r="U986">
        <f>SUM(I986:I1005)/COUNTA(I986:I1005)</f>
        <v>0</v>
      </c>
      <c r="V986">
        <f>SUM(J986:J1005)/COUNTA(J986:J1005)</f>
        <v>0.5</v>
      </c>
      <c r="W986">
        <f>SUM(K986:K1005)/COUNTA(K986:K1005)</f>
        <v>0</v>
      </c>
      <c r="X986" t="e">
        <f>SUM(L986:L1005)/COUNTA(L986:L1005)</f>
        <v>#DIV/0!</v>
      </c>
      <c r="Y986" s="6" t="s">
        <v>663</v>
      </c>
      <c r="Z986">
        <v>1</v>
      </c>
      <c r="AA986" t="s">
        <v>663</v>
      </c>
      <c r="AB986" t="s">
        <v>663</v>
      </c>
    </row>
    <row r="987" spans="1:28" x14ac:dyDescent="0.25">
      <c r="A987" t="s">
        <v>567</v>
      </c>
      <c r="B987">
        <v>-122.311667</v>
      </c>
      <c r="C987">
        <v>38.121130999999998</v>
      </c>
      <c r="D987" t="s">
        <v>70</v>
      </c>
      <c r="E987" s="6" t="s">
        <v>853</v>
      </c>
      <c r="F987" s="5" t="str">
        <f t="shared" si="30"/>
        <v>T1</v>
      </c>
      <c r="G987">
        <f t="shared" si="31"/>
        <v>40</v>
      </c>
      <c r="H987">
        <v>1</v>
      </c>
      <c r="I987">
        <v>0</v>
      </c>
      <c r="J987">
        <v>1</v>
      </c>
      <c r="K987">
        <v>0</v>
      </c>
      <c r="M987" s="5"/>
      <c r="N987" s="5"/>
      <c r="O987" s="5"/>
      <c r="P987" s="5"/>
      <c r="Q987" s="5"/>
    </row>
    <row r="988" spans="1:28" x14ac:dyDescent="0.25">
      <c r="A988" t="s">
        <v>567</v>
      </c>
      <c r="B988">
        <v>-122.311476</v>
      </c>
      <c r="C988">
        <v>38.121017000000002</v>
      </c>
      <c r="D988" t="s">
        <v>70</v>
      </c>
      <c r="E988" s="6" t="s">
        <v>1185</v>
      </c>
      <c r="F988" s="5" t="str">
        <f t="shared" si="30"/>
        <v>T1</v>
      </c>
      <c r="G988">
        <f t="shared" si="31"/>
        <v>60</v>
      </c>
      <c r="H988">
        <v>1</v>
      </c>
      <c r="I988">
        <v>0</v>
      </c>
      <c r="J988">
        <v>1</v>
      </c>
      <c r="K988">
        <v>0</v>
      </c>
      <c r="M988" s="5"/>
      <c r="N988" s="5"/>
      <c r="O988" s="5"/>
      <c r="P988" s="5"/>
      <c r="Q988" s="5"/>
    </row>
    <row r="989" spans="1:28" x14ac:dyDescent="0.25">
      <c r="A989" t="s">
        <v>567</v>
      </c>
      <c r="B989">
        <v>-122.311255</v>
      </c>
      <c r="C989">
        <v>38.120916999999999</v>
      </c>
      <c r="D989" t="s">
        <v>70</v>
      </c>
      <c r="E989" s="6" t="s">
        <v>1186</v>
      </c>
      <c r="F989" s="5" t="str">
        <f t="shared" si="30"/>
        <v>T1</v>
      </c>
      <c r="G989">
        <f t="shared" si="31"/>
        <v>80</v>
      </c>
      <c r="H989">
        <v>0</v>
      </c>
      <c r="I989">
        <v>0</v>
      </c>
      <c r="J989">
        <v>1</v>
      </c>
      <c r="K989">
        <v>0</v>
      </c>
      <c r="M989" s="5"/>
      <c r="N989" s="5"/>
      <c r="O989" s="5"/>
      <c r="P989" s="5"/>
      <c r="Q989" s="5"/>
    </row>
    <row r="990" spans="1:28" x14ac:dyDescent="0.25">
      <c r="A990" t="s">
        <v>567</v>
      </c>
      <c r="B990">
        <v>-122.31105100000001</v>
      </c>
      <c r="C990">
        <v>38.120809000000001</v>
      </c>
      <c r="D990" t="s">
        <v>70</v>
      </c>
      <c r="E990" s="6" t="s">
        <v>1187</v>
      </c>
      <c r="F990" s="5" t="str">
        <f t="shared" si="30"/>
        <v>T1</v>
      </c>
      <c r="G990">
        <f t="shared" si="31"/>
        <v>100</v>
      </c>
      <c r="H990">
        <v>1</v>
      </c>
      <c r="I990">
        <v>0</v>
      </c>
      <c r="J990">
        <v>1</v>
      </c>
      <c r="K990">
        <v>0</v>
      </c>
      <c r="M990" s="5"/>
      <c r="N990" s="5"/>
      <c r="O990" s="5"/>
      <c r="P990" s="5"/>
      <c r="Q990" s="5"/>
    </row>
    <row r="991" spans="1:28" x14ac:dyDescent="0.25">
      <c r="A991" t="s">
        <v>567</v>
      </c>
      <c r="B991">
        <v>-122.310845</v>
      </c>
      <c r="C991">
        <v>38.120714</v>
      </c>
      <c r="D991" t="s">
        <v>70</v>
      </c>
      <c r="E991" s="6" t="s">
        <v>1188</v>
      </c>
      <c r="F991" s="5" t="str">
        <f t="shared" si="30"/>
        <v>T1</v>
      </c>
      <c r="G991">
        <f t="shared" si="31"/>
        <v>120</v>
      </c>
      <c r="H991">
        <v>1</v>
      </c>
      <c r="I991">
        <v>0</v>
      </c>
      <c r="J991">
        <v>1</v>
      </c>
      <c r="K991">
        <v>0</v>
      </c>
      <c r="M991" s="5"/>
      <c r="N991" s="5"/>
      <c r="O991" s="5"/>
      <c r="P991" s="5"/>
      <c r="Q991" s="5"/>
    </row>
    <row r="992" spans="1:28" x14ac:dyDescent="0.25">
      <c r="A992" t="s">
        <v>567</v>
      </c>
      <c r="B992">
        <v>-122.31063</v>
      </c>
      <c r="C992">
        <v>38.120607999999997</v>
      </c>
      <c r="D992" t="s">
        <v>70</v>
      </c>
      <c r="E992" s="6" t="s">
        <v>1189</v>
      </c>
      <c r="F992" s="5" t="str">
        <f t="shared" si="30"/>
        <v>T1</v>
      </c>
      <c r="G992">
        <f t="shared" si="31"/>
        <v>140</v>
      </c>
      <c r="H992">
        <v>1</v>
      </c>
      <c r="I992">
        <v>0</v>
      </c>
      <c r="J992">
        <v>1</v>
      </c>
      <c r="K992">
        <v>0</v>
      </c>
      <c r="M992" s="5"/>
      <c r="N992" s="5"/>
      <c r="O992" s="5"/>
      <c r="P992" s="5"/>
      <c r="Q992" s="5"/>
    </row>
    <row r="993" spans="1:18" x14ac:dyDescent="0.25">
      <c r="A993" t="s">
        <v>567</v>
      </c>
      <c r="B993">
        <v>-122.310417</v>
      </c>
      <c r="C993">
        <v>38.120510000000003</v>
      </c>
      <c r="D993" t="s">
        <v>70</v>
      </c>
      <c r="E993" s="6" t="s">
        <v>1190</v>
      </c>
      <c r="F993" s="5" t="str">
        <f t="shared" si="30"/>
        <v>T1</v>
      </c>
      <c r="G993">
        <f t="shared" si="31"/>
        <v>160</v>
      </c>
      <c r="H993">
        <v>1</v>
      </c>
      <c r="I993">
        <v>0</v>
      </c>
      <c r="J993">
        <v>1</v>
      </c>
      <c r="K993">
        <v>0</v>
      </c>
      <c r="M993" s="5"/>
      <c r="N993" s="5"/>
      <c r="O993" s="5"/>
      <c r="P993" s="5"/>
      <c r="Q993" s="5"/>
    </row>
    <row r="994" spans="1:18" x14ac:dyDescent="0.25">
      <c r="A994" t="s">
        <v>567</v>
      </c>
      <c r="B994">
        <v>-122.310214</v>
      </c>
      <c r="C994">
        <v>38.120399999999997</v>
      </c>
      <c r="D994" t="s">
        <v>70</v>
      </c>
      <c r="E994" s="6" t="s">
        <v>1191</v>
      </c>
      <c r="F994" s="5" t="str">
        <f t="shared" si="30"/>
        <v>T1</v>
      </c>
      <c r="G994">
        <f t="shared" si="31"/>
        <v>180</v>
      </c>
      <c r="H994">
        <v>1</v>
      </c>
      <c r="I994">
        <v>0</v>
      </c>
      <c r="J994">
        <v>1</v>
      </c>
      <c r="K994">
        <v>0</v>
      </c>
      <c r="M994" s="5"/>
      <c r="N994" s="5"/>
      <c r="O994" s="5"/>
      <c r="P994" s="5"/>
      <c r="Q994" s="5"/>
    </row>
    <row r="995" spans="1:18" x14ac:dyDescent="0.25">
      <c r="A995" t="s">
        <v>567</v>
      </c>
      <c r="B995">
        <v>-122.310002</v>
      </c>
      <c r="C995">
        <v>38.120313000000003</v>
      </c>
      <c r="D995" t="s">
        <v>70</v>
      </c>
      <c r="E995" s="6" t="s">
        <v>798</v>
      </c>
      <c r="F995" s="5" t="str">
        <f t="shared" si="30"/>
        <v>T1</v>
      </c>
      <c r="G995">
        <f t="shared" si="31"/>
        <v>200</v>
      </c>
      <c r="H995">
        <v>0</v>
      </c>
      <c r="I995">
        <v>0</v>
      </c>
      <c r="J995">
        <v>1</v>
      </c>
      <c r="K995">
        <v>0</v>
      </c>
      <c r="M995" s="5"/>
      <c r="N995" s="5"/>
      <c r="O995" s="5"/>
      <c r="P995" s="5"/>
      <c r="Q995" s="5"/>
    </row>
    <row r="996" spans="1:18" x14ac:dyDescent="0.25">
      <c r="A996" t="s">
        <v>567</v>
      </c>
      <c r="B996">
        <v>-122.30466699999999</v>
      </c>
      <c r="C996">
        <v>38.110413000000001</v>
      </c>
      <c r="D996" t="s">
        <v>70</v>
      </c>
      <c r="E996" s="6" t="s">
        <v>799</v>
      </c>
      <c r="F996" s="5" t="str">
        <f t="shared" si="30"/>
        <v>T2</v>
      </c>
      <c r="G996">
        <f t="shared" si="31"/>
        <v>20</v>
      </c>
      <c r="H996">
        <v>0</v>
      </c>
      <c r="I996">
        <v>0</v>
      </c>
      <c r="J996">
        <v>0</v>
      </c>
      <c r="K996">
        <v>0</v>
      </c>
      <c r="M996" s="5"/>
      <c r="N996" s="5"/>
      <c r="O996" s="5"/>
      <c r="P996" s="5"/>
      <c r="Q996" s="5"/>
      <c r="R996" t="s">
        <v>71</v>
      </c>
    </row>
    <row r="997" spans="1:18" x14ac:dyDescent="0.25">
      <c r="A997" t="s">
        <v>567</v>
      </c>
      <c r="B997">
        <v>-122.30460600000001</v>
      </c>
      <c r="C997">
        <v>38.110230999999999</v>
      </c>
      <c r="D997" t="s">
        <v>70</v>
      </c>
      <c r="E997" s="6" t="s">
        <v>854</v>
      </c>
      <c r="F997" s="5" t="str">
        <f t="shared" si="30"/>
        <v>T2</v>
      </c>
      <c r="G997">
        <f t="shared" si="31"/>
        <v>40</v>
      </c>
      <c r="H997">
        <v>0</v>
      </c>
      <c r="I997">
        <v>0</v>
      </c>
      <c r="J997">
        <v>0</v>
      </c>
      <c r="K997">
        <v>0</v>
      </c>
      <c r="M997" s="5"/>
      <c r="N997" s="5"/>
      <c r="O997" s="5"/>
      <c r="P997" s="5"/>
      <c r="Q997" s="5"/>
      <c r="R997" t="s">
        <v>71</v>
      </c>
    </row>
    <row r="998" spans="1:18" x14ac:dyDescent="0.25">
      <c r="A998" t="s">
        <v>567</v>
      </c>
      <c r="B998">
        <v>-122.30455000000001</v>
      </c>
      <c r="C998">
        <v>38.110047999999999</v>
      </c>
      <c r="D998" t="s">
        <v>70</v>
      </c>
      <c r="E998" s="6" t="s">
        <v>1192</v>
      </c>
      <c r="F998" s="5" t="str">
        <f t="shared" si="30"/>
        <v>T2</v>
      </c>
      <c r="G998">
        <f t="shared" si="31"/>
        <v>60</v>
      </c>
      <c r="H998">
        <v>0</v>
      </c>
      <c r="I998">
        <v>0</v>
      </c>
      <c r="J998">
        <v>0</v>
      </c>
      <c r="K998">
        <v>0</v>
      </c>
      <c r="M998" s="5"/>
      <c r="N998" s="5"/>
      <c r="O998" s="5"/>
      <c r="P998" s="5"/>
      <c r="Q998" s="5"/>
      <c r="R998" t="s">
        <v>71</v>
      </c>
    </row>
    <row r="999" spans="1:18" x14ac:dyDescent="0.25">
      <c r="A999" t="s">
        <v>567</v>
      </c>
      <c r="B999">
        <v>-122.304506</v>
      </c>
      <c r="C999">
        <v>38.109870999999998</v>
      </c>
      <c r="D999" t="s">
        <v>70</v>
      </c>
      <c r="E999" s="6" t="s">
        <v>1193</v>
      </c>
      <c r="F999" s="5" t="str">
        <f t="shared" si="30"/>
        <v>T2</v>
      </c>
      <c r="G999">
        <f t="shared" si="31"/>
        <v>80</v>
      </c>
      <c r="H999">
        <v>0</v>
      </c>
      <c r="I999">
        <v>0</v>
      </c>
      <c r="J999">
        <v>0</v>
      </c>
      <c r="K999">
        <v>0</v>
      </c>
      <c r="M999" s="5"/>
      <c r="N999" s="5"/>
      <c r="O999" s="5"/>
      <c r="P999" s="5"/>
      <c r="Q999" s="5"/>
      <c r="R999" t="s">
        <v>71</v>
      </c>
    </row>
    <row r="1000" spans="1:18" x14ac:dyDescent="0.25">
      <c r="A1000" t="s">
        <v>567</v>
      </c>
      <c r="B1000">
        <v>-122.304467</v>
      </c>
      <c r="C1000">
        <v>38.109687999999998</v>
      </c>
      <c r="D1000" t="s">
        <v>70</v>
      </c>
      <c r="E1000" s="6" t="s">
        <v>1194</v>
      </c>
      <c r="F1000" s="5" t="str">
        <f t="shared" si="30"/>
        <v>T2</v>
      </c>
      <c r="G1000">
        <f t="shared" si="31"/>
        <v>100</v>
      </c>
      <c r="H1000">
        <v>0</v>
      </c>
      <c r="I1000">
        <v>0</v>
      </c>
      <c r="J1000">
        <v>0</v>
      </c>
      <c r="K1000">
        <v>0</v>
      </c>
      <c r="M1000" s="5"/>
      <c r="N1000" s="5"/>
      <c r="O1000" s="5"/>
      <c r="P1000" s="5"/>
      <c r="Q1000" s="5"/>
      <c r="R1000" t="s">
        <v>71</v>
      </c>
    </row>
    <row r="1001" spans="1:18" x14ac:dyDescent="0.25">
      <c r="A1001" t="s">
        <v>567</v>
      </c>
      <c r="B1001">
        <v>-122.304418</v>
      </c>
      <c r="C1001">
        <v>38.109507999999998</v>
      </c>
      <c r="D1001" t="s">
        <v>70</v>
      </c>
      <c r="E1001" s="6" t="s">
        <v>1195</v>
      </c>
      <c r="F1001" s="5" t="str">
        <f t="shared" si="30"/>
        <v>T2</v>
      </c>
      <c r="G1001">
        <f t="shared" si="31"/>
        <v>120</v>
      </c>
      <c r="H1001">
        <v>0</v>
      </c>
      <c r="I1001">
        <v>0</v>
      </c>
      <c r="J1001">
        <v>0</v>
      </c>
      <c r="K1001">
        <v>0</v>
      </c>
      <c r="M1001" s="5"/>
      <c r="N1001" s="5"/>
      <c r="O1001" s="5"/>
      <c r="P1001" s="5"/>
      <c r="Q1001" s="5"/>
      <c r="R1001" t="s">
        <v>71</v>
      </c>
    </row>
    <row r="1002" spans="1:18" x14ac:dyDescent="0.25">
      <c r="A1002" t="s">
        <v>567</v>
      </c>
      <c r="B1002">
        <v>-122.304371</v>
      </c>
      <c r="C1002">
        <v>38.109312000000003</v>
      </c>
      <c r="D1002" t="s">
        <v>70</v>
      </c>
      <c r="E1002" s="6" t="s">
        <v>1196</v>
      </c>
      <c r="F1002" s="5" t="str">
        <f t="shared" si="30"/>
        <v>T2</v>
      </c>
      <c r="G1002">
        <f t="shared" si="31"/>
        <v>140</v>
      </c>
      <c r="H1002">
        <v>0</v>
      </c>
      <c r="I1002">
        <v>0</v>
      </c>
      <c r="J1002">
        <v>0</v>
      </c>
      <c r="K1002">
        <v>0</v>
      </c>
      <c r="M1002" s="5"/>
      <c r="N1002" s="5"/>
      <c r="O1002" s="5"/>
      <c r="P1002" s="5"/>
      <c r="Q1002" s="5"/>
      <c r="R1002" t="s">
        <v>71</v>
      </c>
    </row>
    <row r="1003" spans="1:18" x14ac:dyDescent="0.25">
      <c r="A1003" t="s">
        <v>567</v>
      </c>
      <c r="B1003">
        <v>-122.30431900000001</v>
      </c>
      <c r="C1003">
        <v>38.109115000000003</v>
      </c>
      <c r="D1003" t="s">
        <v>70</v>
      </c>
      <c r="E1003" s="6" t="s">
        <v>1197</v>
      </c>
      <c r="F1003" s="5" t="str">
        <f t="shared" si="30"/>
        <v>T2</v>
      </c>
      <c r="G1003">
        <f t="shared" si="31"/>
        <v>160</v>
      </c>
      <c r="H1003">
        <v>0</v>
      </c>
      <c r="I1003">
        <v>0</v>
      </c>
      <c r="J1003">
        <v>0</v>
      </c>
      <c r="K1003">
        <v>0</v>
      </c>
      <c r="M1003" s="5"/>
      <c r="N1003" s="5"/>
      <c r="O1003" s="5"/>
      <c r="P1003" s="5"/>
      <c r="Q1003" s="5"/>
      <c r="R1003" t="s">
        <v>71</v>
      </c>
    </row>
    <row r="1004" spans="1:18" x14ac:dyDescent="0.25">
      <c r="A1004" t="s">
        <v>567</v>
      </c>
      <c r="B1004">
        <v>-122.30425200000001</v>
      </c>
      <c r="C1004">
        <v>38.108938000000002</v>
      </c>
      <c r="D1004" t="s">
        <v>70</v>
      </c>
      <c r="E1004" s="6" t="s">
        <v>1198</v>
      </c>
      <c r="F1004" s="5" t="str">
        <f t="shared" si="30"/>
        <v>T2</v>
      </c>
      <c r="G1004">
        <f t="shared" si="31"/>
        <v>180</v>
      </c>
      <c r="H1004">
        <v>0</v>
      </c>
      <c r="I1004">
        <v>0</v>
      </c>
      <c r="J1004">
        <v>0</v>
      </c>
      <c r="K1004">
        <v>0</v>
      </c>
      <c r="M1004" s="5"/>
      <c r="N1004" s="5"/>
      <c r="O1004" s="5"/>
      <c r="P1004" s="5"/>
      <c r="Q1004" s="5"/>
      <c r="R1004" t="s">
        <v>71</v>
      </c>
    </row>
    <row r="1005" spans="1:18" x14ac:dyDescent="0.25">
      <c r="A1005" t="s">
        <v>567</v>
      </c>
      <c r="B1005">
        <v>-122.304221</v>
      </c>
      <c r="C1005">
        <v>38.108758000000002</v>
      </c>
      <c r="D1005" t="s">
        <v>70</v>
      </c>
      <c r="E1005" s="6" t="s">
        <v>800</v>
      </c>
      <c r="F1005" s="5" t="str">
        <f t="shared" si="30"/>
        <v>T2</v>
      </c>
      <c r="G1005">
        <f t="shared" si="31"/>
        <v>200</v>
      </c>
      <c r="H1005">
        <v>0</v>
      </c>
      <c r="I1005">
        <v>0</v>
      </c>
      <c r="J1005">
        <v>0</v>
      </c>
      <c r="K1005">
        <v>0</v>
      </c>
      <c r="M1005" s="5"/>
      <c r="N1005" s="5"/>
      <c r="O1005" s="5"/>
      <c r="P1005" s="5"/>
      <c r="Q1005" s="5"/>
      <c r="R1005" t="s">
        <v>71</v>
      </c>
    </row>
    <row r="1006" spans="1:18" x14ac:dyDescent="0.25">
      <c r="A1006" t="s">
        <v>659</v>
      </c>
      <c r="B1006">
        <v>-122.496493</v>
      </c>
      <c r="C1006">
        <v>37.967905999999999</v>
      </c>
      <c r="D1006" t="s">
        <v>7</v>
      </c>
      <c r="E1006" s="6" t="s">
        <v>568</v>
      </c>
      <c r="F1006" s="5" t="str">
        <f t="shared" si="30"/>
        <v>T1</v>
      </c>
      <c r="G1006">
        <f t="shared" si="31"/>
        <v>20</v>
      </c>
      <c r="H1006">
        <v>0</v>
      </c>
      <c r="I1006">
        <v>0</v>
      </c>
      <c r="J1006">
        <v>1</v>
      </c>
      <c r="K1006">
        <v>0</v>
      </c>
      <c r="M1006" s="5"/>
      <c r="N1006" s="5"/>
      <c r="O1006" s="5"/>
      <c r="P1006" s="5"/>
      <c r="Q1006" s="5"/>
    </row>
    <row r="1007" spans="1:18" x14ac:dyDescent="0.25">
      <c r="A1007" t="s">
        <v>659</v>
      </c>
      <c r="B1007">
        <v>-122.496272</v>
      </c>
      <c r="C1007">
        <v>37.967950999999999</v>
      </c>
      <c r="D1007" t="s">
        <v>7</v>
      </c>
      <c r="E1007" s="6" t="s">
        <v>569</v>
      </c>
      <c r="F1007" s="5" t="str">
        <f t="shared" si="30"/>
        <v>T1</v>
      </c>
      <c r="G1007">
        <f t="shared" si="31"/>
        <v>40</v>
      </c>
      <c r="H1007">
        <v>0</v>
      </c>
      <c r="I1007">
        <v>0</v>
      </c>
      <c r="J1007">
        <v>1</v>
      </c>
      <c r="K1007">
        <v>0</v>
      </c>
      <c r="M1007" s="5"/>
      <c r="N1007" s="5"/>
      <c r="O1007" s="5"/>
      <c r="P1007" s="5"/>
      <c r="Q1007" s="5"/>
    </row>
    <row r="1008" spans="1:18" x14ac:dyDescent="0.25">
      <c r="A1008" t="s">
        <v>659</v>
      </c>
      <c r="B1008">
        <v>-122.49605200000001</v>
      </c>
      <c r="C1008">
        <v>37.967995999999999</v>
      </c>
      <c r="D1008" t="s">
        <v>7</v>
      </c>
      <c r="E1008" s="6" t="s">
        <v>570</v>
      </c>
      <c r="F1008" s="5" t="str">
        <f t="shared" si="30"/>
        <v>T1</v>
      </c>
      <c r="G1008">
        <f t="shared" si="31"/>
        <v>60</v>
      </c>
      <c r="H1008">
        <v>0</v>
      </c>
      <c r="I1008">
        <v>0</v>
      </c>
      <c r="J1008">
        <v>1</v>
      </c>
      <c r="K1008">
        <v>0</v>
      </c>
      <c r="M1008" s="5"/>
      <c r="N1008" s="5"/>
      <c r="O1008" s="5"/>
      <c r="P1008" s="5"/>
      <c r="Q1008" s="5"/>
    </row>
    <row r="1009" spans="1:28" x14ac:dyDescent="0.25">
      <c r="A1009" t="s">
        <v>659</v>
      </c>
      <c r="B1009">
        <v>-122.49583199999999</v>
      </c>
      <c r="C1009">
        <v>37.968040999999999</v>
      </c>
      <c r="D1009" t="s">
        <v>7</v>
      </c>
      <c r="E1009" s="6" t="s">
        <v>571</v>
      </c>
      <c r="F1009" s="5" t="str">
        <f t="shared" si="30"/>
        <v>T1</v>
      </c>
      <c r="G1009">
        <f t="shared" si="31"/>
        <v>80</v>
      </c>
      <c r="H1009">
        <v>0</v>
      </c>
      <c r="I1009">
        <v>0</v>
      </c>
      <c r="J1009">
        <v>1</v>
      </c>
      <c r="K1009">
        <v>0</v>
      </c>
      <c r="M1009" s="5"/>
      <c r="N1009" s="5"/>
      <c r="O1009" s="5"/>
      <c r="P1009" s="5"/>
      <c r="Q1009" s="5"/>
    </row>
    <row r="1010" spans="1:28" x14ac:dyDescent="0.25">
      <c r="A1010" t="s">
        <v>659</v>
      </c>
      <c r="B1010">
        <v>-122.495611</v>
      </c>
      <c r="C1010">
        <v>37.968086999999997</v>
      </c>
      <c r="D1010" t="s">
        <v>7</v>
      </c>
      <c r="E1010" s="6" t="s">
        <v>572</v>
      </c>
      <c r="F1010" s="5" t="str">
        <f t="shared" si="30"/>
        <v>T1</v>
      </c>
      <c r="G1010">
        <f t="shared" si="31"/>
        <v>100</v>
      </c>
      <c r="H1010">
        <v>0</v>
      </c>
      <c r="I1010">
        <v>1</v>
      </c>
      <c r="J1010">
        <v>1</v>
      </c>
      <c r="K1010">
        <v>0</v>
      </c>
      <c r="M1010" s="5"/>
      <c r="N1010" s="5"/>
      <c r="O1010" s="5"/>
      <c r="P1010" s="5"/>
      <c r="Q1010" s="5"/>
      <c r="T1010">
        <f>SUM(H1010:H1018)/COUNTA(H1010:H1018)</f>
        <v>0.44444444444444442</v>
      </c>
      <c r="U1010">
        <f>SUM(I1010:I1018)/COUNTA(I1010:I1018)</f>
        <v>0.66666666666666663</v>
      </c>
      <c r="V1010">
        <f>SUM(J1010:J1018)/COUNTA(J1010:J1018)</f>
        <v>0.88888888888888884</v>
      </c>
      <c r="W1010">
        <f>SUM(K1010:K1018)/COUNTA(K1010:K1018)</f>
        <v>0.22222222222222221</v>
      </c>
      <c r="X1010" t="s">
        <v>663</v>
      </c>
      <c r="Y1010" s="6" t="e">
        <f>AVERAGE(M1010:M1018)</f>
        <v>#DIV/0!</v>
      </c>
      <c r="Z1010">
        <v>1</v>
      </c>
      <c r="AA1010">
        <v>0</v>
      </c>
      <c r="AB1010" t="e">
        <f>SUM(P1010:P1018)/COUNTA(P1010:P1018)</f>
        <v>#DIV/0!</v>
      </c>
    </row>
    <row r="1011" spans="1:28" x14ac:dyDescent="0.25">
      <c r="A1011" t="s">
        <v>659</v>
      </c>
      <c r="B1011">
        <v>-122.495391</v>
      </c>
      <c r="C1011">
        <v>37.968131999999997</v>
      </c>
      <c r="D1011" t="s">
        <v>7</v>
      </c>
      <c r="E1011" s="6" t="s">
        <v>573</v>
      </c>
      <c r="F1011" s="5" t="str">
        <f t="shared" si="30"/>
        <v>T1</v>
      </c>
      <c r="G1011">
        <f t="shared" si="31"/>
        <v>120</v>
      </c>
      <c r="H1011">
        <v>0</v>
      </c>
      <c r="I1011">
        <v>0</v>
      </c>
      <c r="J1011">
        <v>1</v>
      </c>
      <c r="K1011">
        <v>0</v>
      </c>
      <c r="M1011" s="5"/>
      <c r="N1011" s="5"/>
      <c r="O1011" s="5"/>
      <c r="P1011" s="5"/>
      <c r="Q1011" s="5"/>
    </row>
    <row r="1012" spans="1:28" x14ac:dyDescent="0.25">
      <c r="A1012" t="s">
        <v>659</v>
      </c>
      <c r="B1012">
        <v>-122.496561</v>
      </c>
      <c r="C1012">
        <v>37.970146</v>
      </c>
      <c r="D1012" t="s">
        <v>7</v>
      </c>
      <c r="E1012" s="6" t="s">
        <v>574</v>
      </c>
      <c r="F1012" s="5" t="str">
        <f t="shared" si="30"/>
        <v>T2</v>
      </c>
      <c r="G1012">
        <f t="shared" si="31"/>
        <v>20</v>
      </c>
      <c r="H1012">
        <v>0</v>
      </c>
      <c r="I1012">
        <v>1</v>
      </c>
      <c r="J1012">
        <v>1</v>
      </c>
      <c r="K1012">
        <v>0</v>
      </c>
      <c r="M1012" s="5"/>
      <c r="N1012" s="5"/>
      <c r="O1012" s="5"/>
      <c r="P1012" s="5"/>
      <c r="Q1012" s="5"/>
    </row>
    <row r="1013" spans="1:28" x14ac:dyDescent="0.25">
      <c r="A1013" t="s">
        <v>659</v>
      </c>
      <c r="B1013">
        <v>-122.49636099999999</v>
      </c>
      <c r="C1013">
        <v>37.970230999999998</v>
      </c>
      <c r="D1013" t="s">
        <v>7</v>
      </c>
      <c r="E1013" s="6" t="s">
        <v>575</v>
      </c>
      <c r="F1013" s="5" t="str">
        <f t="shared" si="30"/>
        <v>T2</v>
      </c>
      <c r="G1013">
        <f t="shared" si="31"/>
        <v>40</v>
      </c>
      <c r="H1013">
        <v>0</v>
      </c>
      <c r="I1013">
        <v>1</v>
      </c>
      <c r="J1013">
        <v>1</v>
      </c>
      <c r="K1013">
        <v>1</v>
      </c>
      <c r="M1013" s="5"/>
      <c r="N1013" s="5"/>
      <c r="O1013" s="5"/>
      <c r="P1013" s="5"/>
      <c r="Q1013" s="5"/>
    </row>
    <row r="1014" spans="1:28" x14ac:dyDescent="0.25">
      <c r="A1014" t="s">
        <v>659</v>
      </c>
      <c r="B1014">
        <v>-122.496161</v>
      </c>
      <c r="C1014">
        <v>37.970317000000001</v>
      </c>
      <c r="D1014" t="s">
        <v>7</v>
      </c>
      <c r="E1014" s="6" t="s">
        <v>576</v>
      </c>
      <c r="F1014" s="5" t="str">
        <f t="shared" si="30"/>
        <v>T2</v>
      </c>
      <c r="G1014">
        <f t="shared" si="31"/>
        <v>60</v>
      </c>
      <c r="H1014">
        <v>0</v>
      </c>
      <c r="I1014">
        <v>1</v>
      </c>
      <c r="J1014">
        <v>1</v>
      </c>
      <c r="K1014">
        <v>1</v>
      </c>
      <c r="M1014" s="5"/>
      <c r="N1014" s="5"/>
      <c r="O1014" s="5"/>
      <c r="P1014" s="5"/>
      <c r="Q1014" s="5"/>
    </row>
    <row r="1015" spans="1:28" x14ac:dyDescent="0.25">
      <c r="A1015" t="s">
        <v>593</v>
      </c>
      <c r="B1015">
        <v>-122.108868</v>
      </c>
      <c r="C1015">
        <v>38.134163000000001</v>
      </c>
      <c r="D1015" t="s">
        <v>7</v>
      </c>
      <c r="E1015" s="6" t="s">
        <v>595</v>
      </c>
      <c r="F1015" s="5" t="str">
        <f t="shared" si="30"/>
        <v>T1</v>
      </c>
      <c r="G1015">
        <f t="shared" si="31"/>
        <v>20</v>
      </c>
      <c r="H1015">
        <v>1</v>
      </c>
      <c r="I1015">
        <v>0</v>
      </c>
      <c r="J1015">
        <v>1</v>
      </c>
      <c r="K1015">
        <v>0</v>
      </c>
      <c r="M1015" s="5"/>
      <c r="N1015" s="5"/>
      <c r="O1015" s="5"/>
      <c r="P1015" s="5"/>
      <c r="Q1015" s="5"/>
    </row>
    <row r="1016" spans="1:28" x14ac:dyDescent="0.25">
      <c r="A1016" t="s">
        <v>593</v>
      </c>
      <c r="B1016">
        <v>-122.108648</v>
      </c>
      <c r="C1016">
        <v>38.134113999999997</v>
      </c>
      <c r="D1016" t="s">
        <v>7</v>
      </c>
      <c r="E1016" s="6" t="s">
        <v>596</v>
      </c>
      <c r="F1016" s="5" t="str">
        <f t="shared" si="30"/>
        <v>T1</v>
      </c>
      <c r="G1016">
        <f t="shared" si="31"/>
        <v>40</v>
      </c>
      <c r="H1016">
        <v>1</v>
      </c>
      <c r="I1016">
        <v>0</v>
      </c>
      <c r="J1016">
        <v>0</v>
      </c>
      <c r="K1016">
        <v>0</v>
      </c>
      <c r="M1016" s="5"/>
      <c r="N1016" s="5"/>
      <c r="O1016" s="5"/>
      <c r="P1016" s="5"/>
      <c r="Q1016" s="5"/>
    </row>
    <row r="1017" spans="1:28" x14ac:dyDescent="0.25">
      <c r="A1017" t="s">
        <v>593</v>
      </c>
      <c r="B1017">
        <v>-122.108429</v>
      </c>
      <c r="C1017">
        <v>38.134065</v>
      </c>
      <c r="D1017" t="s">
        <v>7</v>
      </c>
      <c r="E1017" s="6" t="s">
        <v>597</v>
      </c>
      <c r="F1017" s="5" t="str">
        <f t="shared" si="30"/>
        <v>T1</v>
      </c>
      <c r="G1017">
        <f t="shared" si="31"/>
        <v>60</v>
      </c>
      <c r="H1017">
        <v>1</v>
      </c>
      <c r="I1017">
        <v>1</v>
      </c>
      <c r="J1017">
        <v>1</v>
      </c>
      <c r="K1017">
        <v>0</v>
      </c>
      <c r="M1017" s="5"/>
      <c r="N1017" s="5"/>
      <c r="O1017" s="5"/>
      <c r="P1017" s="5"/>
      <c r="Q1017" s="5"/>
    </row>
    <row r="1018" spans="1:28" x14ac:dyDescent="0.25">
      <c r="A1018" t="s">
        <v>593</v>
      </c>
      <c r="B1018">
        <v>-122.108209</v>
      </c>
      <c r="C1018">
        <v>38.134016000000003</v>
      </c>
      <c r="D1018" t="s">
        <v>7</v>
      </c>
      <c r="E1018" s="6" t="s">
        <v>598</v>
      </c>
      <c r="F1018" s="5" t="str">
        <f t="shared" si="30"/>
        <v>T1</v>
      </c>
      <c r="G1018">
        <f t="shared" si="31"/>
        <v>80</v>
      </c>
      <c r="H1018">
        <v>1</v>
      </c>
      <c r="I1018">
        <v>1</v>
      </c>
      <c r="J1018">
        <v>1</v>
      </c>
      <c r="K1018">
        <v>0</v>
      </c>
      <c r="M1018" s="5"/>
      <c r="N1018" s="5"/>
      <c r="O1018" s="5"/>
      <c r="P1018" s="5"/>
      <c r="Q1018" s="5"/>
    </row>
    <row r="1019" spans="1:28" x14ac:dyDescent="0.25">
      <c r="A1019" t="s">
        <v>593</v>
      </c>
      <c r="B1019">
        <v>-122.10799</v>
      </c>
      <c r="C1019">
        <v>38.133966999999998</v>
      </c>
      <c r="D1019" t="s">
        <v>7</v>
      </c>
      <c r="E1019" s="6" t="s">
        <v>599</v>
      </c>
      <c r="F1019" s="5" t="str">
        <f t="shared" si="30"/>
        <v>T1</v>
      </c>
      <c r="G1019">
        <f t="shared" si="31"/>
        <v>100</v>
      </c>
      <c r="H1019">
        <v>1</v>
      </c>
      <c r="I1019">
        <v>0</v>
      </c>
      <c r="J1019">
        <v>1</v>
      </c>
      <c r="K1019">
        <v>0</v>
      </c>
      <c r="M1019" s="5"/>
      <c r="N1019" s="5"/>
      <c r="O1019" s="5"/>
      <c r="P1019" s="5"/>
      <c r="Q1019" s="5"/>
      <c r="T1019">
        <f>SUM(H1019:H1035)/COUNTA(H1019:H1035)</f>
        <v>1</v>
      </c>
      <c r="U1019">
        <f>SUM(I1019:I1035)/COUNTA(I1019:I1035)</f>
        <v>0.17647058823529413</v>
      </c>
      <c r="V1019">
        <f>SUM(J1019:J1035)/COUNTA(J1019:J1035)</f>
        <v>0.52941176470588236</v>
      </c>
      <c r="W1019">
        <f>SUM(K1019:K1035)/COUNTA(K1019:K1035)</f>
        <v>5.8823529411764705E-2</v>
      </c>
      <c r="X1019" t="s">
        <v>663</v>
      </c>
      <c r="Y1019" s="6" t="e">
        <f>AVERAGE(M1019:M1035)</f>
        <v>#DIV/0!</v>
      </c>
      <c r="Z1019" t="e">
        <f>SUM(N1019:N1035)/COUNTA(N1019:N1035)</f>
        <v>#DIV/0!</v>
      </c>
      <c r="AA1019" t="e">
        <f>SUM(Q1019:Q1035)/COUNTA(Q1019:Q1035)</f>
        <v>#DIV/0!</v>
      </c>
      <c r="AB1019" t="e">
        <f>SUM(P1019:P1035)/COUNTA(P1019:P1035)</f>
        <v>#DIV/0!</v>
      </c>
    </row>
    <row r="1020" spans="1:28" x14ac:dyDescent="0.25">
      <c r="A1020" t="s">
        <v>593</v>
      </c>
      <c r="B1020">
        <v>-122.10777</v>
      </c>
      <c r="C1020">
        <v>38.133918000000001</v>
      </c>
      <c r="D1020" t="s">
        <v>7</v>
      </c>
      <c r="E1020" s="6" t="s">
        <v>600</v>
      </c>
      <c r="F1020" s="5" t="str">
        <f t="shared" si="30"/>
        <v>T1</v>
      </c>
      <c r="G1020">
        <f t="shared" si="31"/>
        <v>120</v>
      </c>
      <c r="H1020">
        <v>1</v>
      </c>
      <c r="I1020">
        <v>1</v>
      </c>
      <c r="J1020">
        <v>1</v>
      </c>
      <c r="K1020">
        <v>0</v>
      </c>
      <c r="M1020" s="5"/>
      <c r="N1020" s="5"/>
      <c r="O1020" s="5"/>
      <c r="P1020" s="5"/>
      <c r="Q1020" s="5"/>
    </row>
    <row r="1021" spans="1:28" x14ac:dyDescent="0.25">
      <c r="A1021" t="s">
        <v>593</v>
      </c>
      <c r="B1021">
        <v>-122.107551</v>
      </c>
      <c r="C1021">
        <v>38.133868</v>
      </c>
      <c r="D1021" t="s">
        <v>7</v>
      </c>
      <c r="E1021" s="6" t="s">
        <v>601</v>
      </c>
      <c r="F1021" s="5" t="str">
        <f t="shared" si="30"/>
        <v>T1</v>
      </c>
      <c r="G1021">
        <f t="shared" si="31"/>
        <v>140</v>
      </c>
      <c r="H1021">
        <v>1</v>
      </c>
      <c r="I1021">
        <v>1</v>
      </c>
      <c r="J1021">
        <v>1</v>
      </c>
      <c r="K1021">
        <v>0</v>
      </c>
      <c r="M1021" s="5"/>
      <c r="N1021" s="5"/>
      <c r="O1021" s="5"/>
      <c r="P1021" s="5"/>
      <c r="Q1021" s="5"/>
    </row>
    <row r="1022" spans="1:28" x14ac:dyDescent="0.25">
      <c r="A1022" t="s">
        <v>593</v>
      </c>
      <c r="B1022">
        <v>-122.107331</v>
      </c>
      <c r="C1022">
        <v>38.133819000000003</v>
      </c>
      <c r="D1022" t="s">
        <v>7</v>
      </c>
      <c r="E1022" s="6" t="s">
        <v>602</v>
      </c>
      <c r="F1022" s="5" t="str">
        <f t="shared" si="30"/>
        <v>T1</v>
      </c>
      <c r="G1022">
        <f t="shared" si="31"/>
        <v>160</v>
      </c>
      <c r="H1022">
        <v>1</v>
      </c>
      <c r="I1022">
        <v>0</v>
      </c>
      <c r="J1022">
        <v>0</v>
      </c>
      <c r="K1022">
        <v>0</v>
      </c>
      <c r="M1022" s="5"/>
      <c r="N1022" s="5"/>
      <c r="O1022" s="5"/>
      <c r="P1022" s="5"/>
      <c r="Q1022" s="5"/>
    </row>
    <row r="1023" spans="1:28" x14ac:dyDescent="0.25">
      <c r="A1023" t="s">
        <v>593</v>
      </c>
      <c r="B1023">
        <v>-122.107112</v>
      </c>
      <c r="C1023">
        <v>38.133769999999998</v>
      </c>
      <c r="D1023" t="s">
        <v>7</v>
      </c>
      <c r="E1023" s="6" t="s">
        <v>603</v>
      </c>
      <c r="F1023" s="5" t="str">
        <f t="shared" si="30"/>
        <v>T1</v>
      </c>
      <c r="G1023">
        <f t="shared" si="31"/>
        <v>180</v>
      </c>
      <c r="H1023">
        <v>1</v>
      </c>
      <c r="I1023">
        <v>0</v>
      </c>
      <c r="J1023">
        <v>0</v>
      </c>
      <c r="K1023">
        <v>0</v>
      </c>
      <c r="M1023" s="5"/>
      <c r="N1023" s="5"/>
      <c r="O1023" s="5"/>
      <c r="P1023" s="5"/>
      <c r="Q1023" s="5"/>
    </row>
    <row r="1024" spans="1:28" x14ac:dyDescent="0.25">
      <c r="A1024" t="s">
        <v>593</v>
      </c>
      <c r="B1024">
        <v>-122.108182</v>
      </c>
      <c r="C1024">
        <v>38.135733000000002</v>
      </c>
      <c r="D1024" t="s">
        <v>7</v>
      </c>
      <c r="E1024" s="6" t="s">
        <v>594</v>
      </c>
      <c r="F1024" s="5" t="str">
        <f t="shared" si="30"/>
        <v>T2</v>
      </c>
      <c r="G1024">
        <f t="shared" si="31"/>
        <v>20</v>
      </c>
      <c r="H1024">
        <v>1</v>
      </c>
      <c r="I1024">
        <v>0</v>
      </c>
      <c r="J1024">
        <v>1</v>
      </c>
      <c r="K1024">
        <v>0</v>
      </c>
      <c r="M1024" s="5"/>
      <c r="N1024" s="5"/>
      <c r="O1024" s="5"/>
      <c r="P1024" s="5"/>
      <c r="Q1024" s="5"/>
    </row>
    <row r="1025" spans="1:28" x14ac:dyDescent="0.25">
      <c r="A1025" t="s">
        <v>593</v>
      </c>
      <c r="B1025">
        <v>-122.108099</v>
      </c>
      <c r="C1025">
        <v>38.135565999999997</v>
      </c>
      <c r="D1025" t="s">
        <v>7</v>
      </c>
      <c r="E1025" s="6" t="s">
        <v>604</v>
      </c>
      <c r="F1025" s="5" t="str">
        <f t="shared" si="30"/>
        <v>T2</v>
      </c>
      <c r="G1025">
        <f t="shared" si="31"/>
        <v>40</v>
      </c>
      <c r="H1025">
        <v>1</v>
      </c>
      <c r="I1025">
        <v>0</v>
      </c>
      <c r="J1025">
        <v>1</v>
      </c>
      <c r="K1025">
        <v>0</v>
      </c>
      <c r="M1025" s="5"/>
      <c r="N1025" s="5"/>
      <c r="O1025" s="5"/>
      <c r="P1025" s="5"/>
      <c r="Q1025" s="5"/>
    </row>
    <row r="1026" spans="1:28" x14ac:dyDescent="0.25">
      <c r="A1026" t="s">
        <v>593</v>
      </c>
      <c r="B1026">
        <v>-122.10801600000001</v>
      </c>
      <c r="C1026">
        <v>38.135398000000002</v>
      </c>
      <c r="D1026" t="s">
        <v>7</v>
      </c>
      <c r="E1026" s="6" t="s">
        <v>605</v>
      </c>
      <c r="F1026" s="5" t="str">
        <f t="shared" ref="F1026:F1089" si="32">MID(E1026,SEARCH("_",E1026)+1,SEARCH("_",E1026, SEARCH("_",E1026)+1)-SEARCH("_",E1026)-1)</f>
        <v>T2</v>
      </c>
      <c r="G1026">
        <f t="shared" ref="G1026:G1091" si="33">_xlfn.TEXTAFTER(E1026, "_",2)*1</f>
        <v>60</v>
      </c>
      <c r="H1026">
        <v>1</v>
      </c>
      <c r="I1026">
        <v>0</v>
      </c>
      <c r="J1026">
        <v>1</v>
      </c>
      <c r="K1026">
        <v>0</v>
      </c>
      <c r="M1026" s="5"/>
      <c r="N1026" s="5"/>
      <c r="O1026" s="5"/>
      <c r="P1026" s="5"/>
      <c r="Q1026" s="5"/>
    </row>
    <row r="1027" spans="1:28" x14ac:dyDescent="0.25">
      <c r="A1027" t="s">
        <v>593</v>
      </c>
      <c r="B1027">
        <v>-122.107933</v>
      </c>
      <c r="C1027">
        <v>38.13523</v>
      </c>
      <c r="D1027" t="s">
        <v>7</v>
      </c>
      <c r="E1027" s="6" t="s">
        <v>606</v>
      </c>
      <c r="F1027" s="5" t="str">
        <f t="shared" si="32"/>
        <v>T2</v>
      </c>
      <c r="G1027">
        <f t="shared" si="33"/>
        <v>80</v>
      </c>
      <c r="H1027">
        <v>1</v>
      </c>
      <c r="I1027">
        <v>1</v>
      </c>
      <c r="J1027">
        <v>1</v>
      </c>
      <c r="K1027">
        <v>0</v>
      </c>
      <c r="M1027" s="5"/>
      <c r="N1027" s="5"/>
      <c r="O1027" s="5"/>
      <c r="P1027" s="5"/>
      <c r="Q1027" s="5"/>
    </row>
    <row r="1028" spans="1:28" x14ac:dyDescent="0.25">
      <c r="A1028" t="s">
        <v>593</v>
      </c>
      <c r="B1028">
        <v>-122.10785</v>
      </c>
      <c r="C1028">
        <v>38.135061999999998</v>
      </c>
      <c r="D1028" t="s">
        <v>7</v>
      </c>
      <c r="E1028" s="6" t="s">
        <v>607</v>
      </c>
      <c r="F1028" s="5" t="str">
        <f t="shared" si="32"/>
        <v>T2</v>
      </c>
      <c r="G1028">
        <f t="shared" si="33"/>
        <v>100</v>
      </c>
      <c r="H1028">
        <v>1</v>
      </c>
      <c r="I1028">
        <v>0</v>
      </c>
      <c r="J1028">
        <v>0</v>
      </c>
      <c r="K1028">
        <v>0</v>
      </c>
      <c r="M1028" s="5"/>
      <c r="N1028" s="5"/>
      <c r="O1028" s="5"/>
      <c r="P1028" s="5"/>
      <c r="Q1028" s="5"/>
    </row>
    <row r="1029" spans="1:28" x14ac:dyDescent="0.25">
      <c r="A1029" t="s">
        <v>593</v>
      </c>
      <c r="B1029">
        <v>-122.107767</v>
      </c>
      <c r="C1029">
        <v>38.134894000000003</v>
      </c>
      <c r="D1029" t="s">
        <v>7</v>
      </c>
      <c r="E1029" s="6" t="s">
        <v>608</v>
      </c>
      <c r="F1029" s="5" t="str">
        <f t="shared" si="32"/>
        <v>T2</v>
      </c>
      <c r="G1029">
        <f t="shared" si="33"/>
        <v>120</v>
      </c>
      <c r="H1029">
        <v>1</v>
      </c>
      <c r="I1029">
        <v>0</v>
      </c>
      <c r="J1029">
        <v>1</v>
      </c>
      <c r="K1029">
        <v>0</v>
      </c>
      <c r="M1029" s="5"/>
      <c r="N1029" s="5"/>
      <c r="O1029" s="5"/>
      <c r="P1029" s="5"/>
      <c r="Q1029" s="5"/>
    </row>
    <row r="1030" spans="1:28" x14ac:dyDescent="0.25">
      <c r="A1030" t="s">
        <v>593</v>
      </c>
      <c r="B1030">
        <v>-122.10768400000001</v>
      </c>
      <c r="C1030">
        <v>38.134726000000001</v>
      </c>
      <c r="D1030" t="s">
        <v>7</v>
      </c>
      <c r="E1030" s="6" t="s">
        <v>609</v>
      </c>
      <c r="F1030" s="5" t="str">
        <f t="shared" si="32"/>
        <v>T2</v>
      </c>
      <c r="G1030">
        <f t="shared" si="33"/>
        <v>140</v>
      </c>
      <c r="H1030">
        <v>1</v>
      </c>
      <c r="I1030">
        <v>0</v>
      </c>
      <c r="J1030">
        <v>0</v>
      </c>
      <c r="K1030">
        <v>0</v>
      </c>
      <c r="M1030" s="5"/>
      <c r="N1030" s="5"/>
      <c r="O1030" s="5"/>
      <c r="P1030" s="5"/>
      <c r="Q1030" s="5"/>
    </row>
    <row r="1031" spans="1:28" x14ac:dyDescent="0.25">
      <c r="A1031" t="s">
        <v>593</v>
      </c>
      <c r="B1031">
        <v>-122.107601</v>
      </c>
      <c r="C1031">
        <v>38.134559000000003</v>
      </c>
      <c r="D1031" t="s">
        <v>7</v>
      </c>
      <c r="E1031" s="6" t="s">
        <v>610</v>
      </c>
      <c r="F1031" s="5" t="str">
        <f t="shared" si="32"/>
        <v>T2</v>
      </c>
      <c r="G1031">
        <f t="shared" si="33"/>
        <v>160</v>
      </c>
      <c r="H1031">
        <v>1</v>
      </c>
      <c r="I1031">
        <v>0</v>
      </c>
      <c r="J1031">
        <v>0</v>
      </c>
      <c r="K1031">
        <v>0</v>
      </c>
      <c r="M1031" s="5"/>
      <c r="N1031" s="5"/>
      <c r="O1031" s="5"/>
      <c r="P1031" s="5"/>
      <c r="Q1031" s="5"/>
    </row>
    <row r="1032" spans="1:28" x14ac:dyDescent="0.25">
      <c r="A1032" t="s">
        <v>611</v>
      </c>
      <c r="B1032">
        <v>-122.405174</v>
      </c>
      <c r="C1032">
        <v>38.157601999999997</v>
      </c>
      <c r="D1032" t="s">
        <v>7</v>
      </c>
      <c r="E1032" s="6" t="s">
        <v>612</v>
      </c>
      <c r="F1032" s="5" t="str">
        <f t="shared" si="32"/>
        <v>T1</v>
      </c>
      <c r="G1032">
        <f t="shared" si="33"/>
        <v>20</v>
      </c>
      <c r="H1032">
        <v>1</v>
      </c>
      <c r="I1032">
        <v>0</v>
      </c>
      <c r="J1032">
        <v>0</v>
      </c>
      <c r="K1032">
        <v>1</v>
      </c>
      <c r="M1032" s="5"/>
      <c r="N1032" s="5"/>
      <c r="O1032" s="5"/>
      <c r="P1032" s="5"/>
      <c r="Q1032" s="5"/>
    </row>
    <row r="1033" spans="1:28" x14ac:dyDescent="0.25">
      <c r="A1033" t="s">
        <v>611</v>
      </c>
      <c r="B1033">
        <v>-122.405365</v>
      </c>
      <c r="C1033">
        <v>38.157699999999998</v>
      </c>
      <c r="D1033" t="s">
        <v>7</v>
      </c>
      <c r="E1033" s="6" t="s">
        <v>613</v>
      </c>
      <c r="F1033" s="5" t="str">
        <f t="shared" si="32"/>
        <v>T1</v>
      </c>
      <c r="G1033">
        <f t="shared" si="33"/>
        <v>40</v>
      </c>
      <c r="H1033">
        <v>1</v>
      </c>
      <c r="I1033">
        <v>0</v>
      </c>
      <c r="J1033">
        <v>0</v>
      </c>
      <c r="K1033">
        <v>0</v>
      </c>
      <c r="M1033" s="5"/>
      <c r="N1033" s="5"/>
      <c r="O1033" s="5"/>
      <c r="P1033" s="5"/>
      <c r="Q1033" s="5"/>
    </row>
    <row r="1034" spans="1:28" x14ac:dyDescent="0.25">
      <c r="A1034" t="s">
        <v>611</v>
      </c>
      <c r="B1034">
        <v>-122.405557</v>
      </c>
      <c r="C1034">
        <v>38.157798999999997</v>
      </c>
      <c r="D1034" t="s">
        <v>7</v>
      </c>
      <c r="E1034" s="6" t="s">
        <v>614</v>
      </c>
      <c r="F1034" s="5" t="str">
        <f t="shared" si="32"/>
        <v>T1</v>
      </c>
      <c r="G1034">
        <f t="shared" si="33"/>
        <v>60</v>
      </c>
      <c r="H1034">
        <v>1</v>
      </c>
      <c r="I1034">
        <v>0</v>
      </c>
      <c r="J1034">
        <v>0</v>
      </c>
      <c r="K1034">
        <v>0</v>
      </c>
      <c r="M1034" s="5"/>
      <c r="N1034" s="5"/>
      <c r="O1034" s="5"/>
      <c r="P1034" s="5"/>
      <c r="Q1034" s="5"/>
    </row>
    <row r="1035" spans="1:28" x14ac:dyDescent="0.25">
      <c r="A1035" t="s">
        <v>611</v>
      </c>
      <c r="B1035">
        <v>-122.405748</v>
      </c>
      <c r="C1035">
        <v>38.157896999999998</v>
      </c>
      <c r="D1035" t="s">
        <v>7</v>
      </c>
      <c r="E1035" s="6" t="s">
        <v>615</v>
      </c>
      <c r="F1035" s="5" t="str">
        <f t="shared" si="32"/>
        <v>T1</v>
      </c>
      <c r="G1035">
        <f t="shared" si="33"/>
        <v>80</v>
      </c>
      <c r="H1035">
        <v>1</v>
      </c>
      <c r="I1035">
        <v>0</v>
      </c>
      <c r="J1035">
        <v>1</v>
      </c>
      <c r="K1035">
        <v>0</v>
      </c>
      <c r="M1035" s="5"/>
      <c r="N1035" s="5"/>
      <c r="O1035" s="5"/>
      <c r="P1035" s="5"/>
      <c r="Q1035" s="5"/>
    </row>
    <row r="1036" spans="1:28" x14ac:dyDescent="0.25">
      <c r="A1036" t="s">
        <v>611</v>
      </c>
      <c r="B1036">
        <v>-122.405939</v>
      </c>
      <c r="C1036">
        <v>38.157995</v>
      </c>
      <c r="D1036" t="s">
        <v>7</v>
      </c>
      <c r="E1036" s="6" t="s">
        <v>616</v>
      </c>
      <c r="F1036" s="5" t="str">
        <f t="shared" si="32"/>
        <v>T1</v>
      </c>
      <c r="G1036">
        <f t="shared" si="33"/>
        <v>100</v>
      </c>
      <c r="H1036">
        <v>1</v>
      </c>
      <c r="I1036">
        <v>0</v>
      </c>
      <c r="J1036">
        <v>1</v>
      </c>
      <c r="K1036">
        <v>0</v>
      </c>
      <c r="M1036" s="5"/>
      <c r="N1036" s="5"/>
      <c r="O1036" s="5"/>
      <c r="P1036" s="5"/>
      <c r="Q1036" s="5"/>
      <c r="T1036">
        <f>SUM(H1036:H1052)/COUNTA(H1036:H1052)</f>
        <v>0.29411764705882354</v>
      </c>
      <c r="U1036">
        <f>SUM(I1036:I1052)/COUNTA(I1036:I1052)</f>
        <v>0</v>
      </c>
      <c r="V1036">
        <f>SUM(J1036:J1052)/COUNTA(J1036:J1052)</f>
        <v>5.8823529411764705E-2</v>
      </c>
      <c r="W1036">
        <f>SUM(K1036:K1052)/COUNTA(K1036:K1052)</f>
        <v>0</v>
      </c>
      <c r="X1036" t="s">
        <v>663</v>
      </c>
      <c r="Y1036" s="6" t="e">
        <f>AVERAGE(M1036:M1052)</f>
        <v>#DIV/0!</v>
      </c>
      <c r="Z1036">
        <v>1</v>
      </c>
      <c r="AA1036">
        <v>0</v>
      </c>
      <c r="AB1036">
        <v>1</v>
      </c>
    </row>
    <row r="1037" spans="1:28" x14ac:dyDescent="0.25">
      <c r="A1037" t="s">
        <v>611</v>
      </c>
      <c r="B1037">
        <v>-122.406131</v>
      </c>
      <c r="C1037">
        <v>38.158093000000001</v>
      </c>
      <c r="D1037" t="s">
        <v>7</v>
      </c>
      <c r="E1037" s="6" t="s">
        <v>617</v>
      </c>
      <c r="F1037" s="5" t="str">
        <f t="shared" si="32"/>
        <v>T1</v>
      </c>
      <c r="G1037">
        <f t="shared" si="33"/>
        <v>120</v>
      </c>
      <c r="H1037">
        <v>1</v>
      </c>
      <c r="I1037">
        <v>0</v>
      </c>
      <c r="J1037">
        <v>0</v>
      </c>
      <c r="K1037">
        <v>0</v>
      </c>
      <c r="M1037" s="5"/>
      <c r="N1037" s="5"/>
      <c r="O1037" s="5"/>
      <c r="P1037" s="5"/>
      <c r="Q1037" s="5"/>
    </row>
    <row r="1038" spans="1:28" x14ac:dyDescent="0.25">
      <c r="A1038" t="s">
        <v>611</v>
      </c>
      <c r="B1038">
        <v>-122.406322</v>
      </c>
      <c r="C1038">
        <v>38.158191000000002</v>
      </c>
      <c r="D1038" t="s">
        <v>7</v>
      </c>
      <c r="E1038" s="6" t="s">
        <v>618</v>
      </c>
      <c r="F1038" s="5" t="str">
        <f t="shared" si="32"/>
        <v>T1</v>
      </c>
      <c r="G1038">
        <f t="shared" si="33"/>
        <v>140</v>
      </c>
      <c r="H1038">
        <v>0</v>
      </c>
      <c r="I1038">
        <v>0</v>
      </c>
      <c r="J1038">
        <v>0</v>
      </c>
      <c r="K1038">
        <v>0</v>
      </c>
      <c r="M1038" s="5"/>
      <c r="N1038" s="5"/>
      <c r="O1038" s="5"/>
      <c r="P1038" s="5"/>
      <c r="Q1038" s="5"/>
    </row>
    <row r="1039" spans="1:28" x14ac:dyDescent="0.25">
      <c r="A1039" t="s">
        <v>611</v>
      </c>
      <c r="B1039">
        <v>-122.396827</v>
      </c>
      <c r="C1039">
        <v>38.159297000000002</v>
      </c>
      <c r="D1039" t="s">
        <v>7</v>
      </c>
      <c r="E1039" s="6" t="s">
        <v>619</v>
      </c>
      <c r="F1039" s="5" t="str">
        <f t="shared" si="32"/>
        <v>T2</v>
      </c>
      <c r="G1039">
        <f t="shared" si="33"/>
        <v>20</v>
      </c>
      <c r="H1039">
        <v>1</v>
      </c>
      <c r="I1039">
        <v>0</v>
      </c>
      <c r="J1039">
        <v>0</v>
      </c>
      <c r="K1039">
        <v>0</v>
      </c>
      <c r="M1039" s="5"/>
      <c r="N1039" s="5"/>
      <c r="O1039" s="5"/>
      <c r="P1039" s="5"/>
      <c r="Q1039" s="5"/>
    </row>
    <row r="1040" spans="1:28" x14ac:dyDescent="0.25">
      <c r="A1040" t="s">
        <v>611</v>
      </c>
      <c r="B1040">
        <v>-122.396815</v>
      </c>
      <c r="C1040">
        <v>38.159477000000003</v>
      </c>
      <c r="D1040" t="s">
        <v>7</v>
      </c>
      <c r="E1040" s="6" t="s">
        <v>620</v>
      </c>
      <c r="F1040" s="5" t="str">
        <f t="shared" si="32"/>
        <v>T2</v>
      </c>
      <c r="G1040">
        <f t="shared" si="33"/>
        <v>40</v>
      </c>
      <c r="H1040">
        <v>1</v>
      </c>
      <c r="I1040">
        <v>0</v>
      </c>
      <c r="J1040">
        <v>0</v>
      </c>
      <c r="K1040">
        <v>0</v>
      </c>
      <c r="M1040" s="5"/>
      <c r="N1040" s="5"/>
      <c r="O1040" s="5"/>
      <c r="P1040" s="5"/>
      <c r="Q1040" s="5"/>
    </row>
    <row r="1041" spans="1:28" x14ac:dyDescent="0.25">
      <c r="A1041" t="s">
        <v>611</v>
      </c>
      <c r="B1041">
        <v>-122.396804</v>
      </c>
      <c r="C1041">
        <v>38.159657000000003</v>
      </c>
      <c r="D1041" t="s">
        <v>7</v>
      </c>
      <c r="E1041" s="6" t="s">
        <v>621</v>
      </c>
      <c r="F1041" s="5" t="str">
        <f t="shared" si="32"/>
        <v>T2</v>
      </c>
      <c r="G1041">
        <f t="shared" si="33"/>
        <v>60</v>
      </c>
      <c r="H1041">
        <v>0</v>
      </c>
      <c r="I1041">
        <v>0</v>
      </c>
      <c r="J1041">
        <v>0</v>
      </c>
      <c r="K1041">
        <v>0</v>
      </c>
      <c r="M1041" s="5"/>
      <c r="N1041" s="5"/>
      <c r="O1041" s="5"/>
      <c r="P1041" s="5"/>
      <c r="Q1041" s="5"/>
    </row>
    <row r="1042" spans="1:28" x14ac:dyDescent="0.25">
      <c r="A1042" t="s">
        <v>611</v>
      </c>
      <c r="B1042">
        <v>-122.396793</v>
      </c>
      <c r="C1042">
        <v>38.159837000000003</v>
      </c>
      <c r="D1042" t="s">
        <v>7</v>
      </c>
      <c r="E1042" s="6" t="s">
        <v>622</v>
      </c>
      <c r="F1042" s="5" t="str">
        <f t="shared" si="32"/>
        <v>T2</v>
      </c>
      <c r="G1042">
        <f t="shared" si="33"/>
        <v>80</v>
      </c>
      <c r="H1042">
        <v>0</v>
      </c>
      <c r="I1042">
        <v>0</v>
      </c>
      <c r="J1042">
        <v>0</v>
      </c>
      <c r="K1042">
        <v>0</v>
      </c>
      <c r="M1042" s="5"/>
      <c r="N1042" s="5"/>
      <c r="O1042" s="5"/>
      <c r="P1042" s="5"/>
      <c r="Q1042" s="5"/>
    </row>
    <row r="1043" spans="1:28" x14ac:dyDescent="0.25">
      <c r="A1043" t="s">
        <v>611</v>
      </c>
      <c r="B1043">
        <v>-122.396781</v>
      </c>
      <c r="C1043">
        <v>38.160017000000003</v>
      </c>
      <c r="D1043" t="s">
        <v>7</v>
      </c>
      <c r="E1043" s="6" t="s">
        <v>623</v>
      </c>
      <c r="F1043" s="5" t="str">
        <f t="shared" si="32"/>
        <v>T2</v>
      </c>
      <c r="G1043">
        <f t="shared" si="33"/>
        <v>100</v>
      </c>
      <c r="H1043">
        <v>0</v>
      </c>
      <c r="I1043">
        <v>0</v>
      </c>
      <c r="J1043">
        <v>0</v>
      </c>
      <c r="K1043">
        <v>0</v>
      </c>
      <c r="M1043" s="5"/>
      <c r="N1043" s="5"/>
      <c r="O1043" s="5"/>
      <c r="P1043" s="5"/>
      <c r="Q1043" s="5"/>
    </row>
    <row r="1044" spans="1:28" x14ac:dyDescent="0.25">
      <c r="A1044" t="s">
        <v>611</v>
      </c>
      <c r="B1044">
        <v>-122.39677</v>
      </c>
      <c r="C1044">
        <v>38.160196999999997</v>
      </c>
      <c r="D1044" t="s">
        <v>7</v>
      </c>
      <c r="E1044" s="6" t="s">
        <v>624</v>
      </c>
      <c r="F1044" s="5" t="str">
        <f t="shared" si="32"/>
        <v>T2</v>
      </c>
      <c r="G1044">
        <f t="shared" si="33"/>
        <v>120</v>
      </c>
      <c r="H1044">
        <v>0</v>
      </c>
      <c r="I1044">
        <v>0</v>
      </c>
      <c r="J1044">
        <v>0</v>
      </c>
      <c r="K1044">
        <v>0</v>
      </c>
      <c r="M1044" s="5"/>
      <c r="N1044" s="5"/>
      <c r="O1044" s="5"/>
      <c r="P1044" s="5"/>
      <c r="Q1044" s="5"/>
    </row>
    <row r="1045" spans="1:28" x14ac:dyDescent="0.25">
      <c r="A1045" t="s">
        <v>611</v>
      </c>
      <c r="B1045">
        <v>-122.396759</v>
      </c>
      <c r="C1045">
        <v>38.160376999999997</v>
      </c>
      <c r="D1045" t="s">
        <v>7</v>
      </c>
      <c r="E1045" s="6" t="s">
        <v>625</v>
      </c>
      <c r="F1045" s="5" t="str">
        <f t="shared" si="32"/>
        <v>T2</v>
      </c>
      <c r="G1045">
        <f t="shared" si="33"/>
        <v>140</v>
      </c>
      <c r="H1045">
        <v>0</v>
      </c>
      <c r="I1045">
        <v>0</v>
      </c>
      <c r="J1045">
        <v>0</v>
      </c>
      <c r="K1045">
        <v>0</v>
      </c>
      <c r="M1045" s="5"/>
      <c r="N1045" s="5"/>
      <c r="O1045" s="5"/>
      <c r="P1045" s="5"/>
      <c r="Q1045" s="5"/>
    </row>
    <row r="1046" spans="1:28" x14ac:dyDescent="0.25">
      <c r="A1046" t="s">
        <v>611</v>
      </c>
      <c r="B1046">
        <v>-122.396747</v>
      </c>
      <c r="C1046">
        <v>38.160556999999997</v>
      </c>
      <c r="D1046" t="s">
        <v>7</v>
      </c>
      <c r="E1046" s="6" t="s">
        <v>626</v>
      </c>
      <c r="F1046" s="5" t="str">
        <f t="shared" si="32"/>
        <v>T2</v>
      </c>
      <c r="G1046">
        <f t="shared" si="33"/>
        <v>160</v>
      </c>
      <c r="H1046">
        <v>0</v>
      </c>
      <c r="I1046">
        <v>0</v>
      </c>
      <c r="J1046">
        <v>0</v>
      </c>
      <c r="K1046">
        <v>0</v>
      </c>
      <c r="M1046" s="5"/>
      <c r="N1046" s="5"/>
      <c r="O1046" s="5"/>
      <c r="P1046" s="5"/>
      <c r="Q1046" s="5"/>
    </row>
    <row r="1047" spans="1:28" x14ac:dyDescent="0.25">
      <c r="A1047" t="s">
        <v>611</v>
      </c>
      <c r="B1047">
        <v>-122.396736</v>
      </c>
      <c r="C1047">
        <v>38.160736999999997</v>
      </c>
      <c r="D1047" t="s">
        <v>7</v>
      </c>
      <c r="E1047" s="6" t="s">
        <v>627</v>
      </c>
      <c r="F1047" s="5" t="str">
        <f t="shared" si="32"/>
        <v>T2</v>
      </c>
      <c r="G1047">
        <f t="shared" si="33"/>
        <v>180</v>
      </c>
      <c r="H1047">
        <v>0</v>
      </c>
      <c r="I1047">
        <v>0</v>
      </c>
      <c r="J1047">
        <v>0</v>
      </c>
      <c r="K1047">
        <v>0</v>
      </c>
      <c r="M1047" s="5"/>
      <c r="N1047" s="5"/>
      <c r="O1047" s="5"/>
      <c r="P1047" s="5"/>
      <c r="Q1047" s="5"/>
    </row>
    <row r="1048" spans="1:28" x14ac:dyDescent="0.25">
      <c r="A1048" t="s">
        <v>611</v>
      </c>
      <c r="B1048">
        <v>-122.396725</v>
      </c>
      <c r="C1048">
        <v>38.160916999999998</v>
      </c>
      <c r="D1048" t="s">
        <v>7</v>
      </c>
      <c r="E1048" s="6" t="s">
        <v>628</v>
      </c>
      <c r="F1048" s="5" t="str">
        <f t="shared" si="32"/>
        <v>T2</v>
      </c>
      <c r="G1048">
        <f t="shared" si="33"/>
        <v>200</v>
      </c>
      <c r="H1048">
        <v>1</v>
      </c>
      <c r="I1048">
        <v>0</v>
      </c>
      <c r="J1048">
        <v>0</v>
      </c>
      <c r="K1048">
        <v>0</v>
      </c>
      <c r="M1048" s="5"/>
      <c r="N1048" s="5"/>
      <c r="O1048" s="5"/>
      <c r="P1048" s="5"/>
      <c r="Q1048" s="5"/>
    </row>
    <row r="1049" spans="1:28" x14ac:dyDescent="0.25">
      <c r="A1049" t="s">
        <v>629</v>
      </c>
      <c r="B1049">
        <v>-122.261849</v>
      </c>
      <c r="C1049">
        <v>38.132983000000003</v>
      </c>
      <c r="D1049" t="s">
        <v>70</v>
      </c>
      <c r="E1049" s="6" t="s">
        <v>801</v>
      </c>
      <c r="F1049" s="5" t="str">
        <f t="shared" si="32"/>
        <v>T1</v>
      </c>
      <c r="G1049">
        <f t="shared" si="33"/>
        <v>20</v>
      </c>
      <c r="H1049">
        <v>0</v>
      </c>
      <c r="I1049">
        <v>0</v>
      </c>
      <c r="J1049">
        <v>0</v>
      </c>
      <c r="K1049">
        <v>0</v>
      </c>
      <c r="M1049" s="5"/>
      <c r="N1049" s="5"/>
      <c r="O1049" s="5"/>
      <c r="P1049" s="5"/>
      <c r="Q1049" s="5"/>
      <c r="R1049" t="s">
        <v>73</v>
      </c>
      <c r="T1049">
        <f>SUM(H1049:H1068)/COUNTA(H1049:H1068)</f>
        <v>0.55000000000000004</v>
      </c>
      <c r="U1049">
        <f>SUM(I1049:I1068)/COUNTA(I1049:I1068)</f>
        <v>0</v>
      </c>
      <c r="V1049">
        <f>SUM(J1049:J1068)/COUNTA(J1049:J1068)</f>
        <v>0.15</v>
      </c>
      <c r="W1049">
        <f>SUM(K1049:K1068)/COUNTA(K1049:K1068)</f>
        <v>0</v>
      </c>
      <c r="X1049" t="e">
        <f>SUM(L1049:L1068)/COUNTA(L1049:L1068)</f>
        <v>#DIV/0!</v>
      </c>
      <c r="Y1049" s="6" t="s">
        <v>663</v>
      </c>
      <c r="Z1049" t="e">
        <f>SUM(N1049:N1056,N1058:N1068)/COUNTA(N1049:N1056,N1058:N1068)</f>
        <v>#DIV/0!</v>
      </c>
      <c r="AA1049" t="s">
        <v>663</v>
      </c>
      <c r="AB1049" t="s">
        <v>663</v>
      </c>
    </row>
    <row r="1050" spans="1:28" x14ac:dyDescent="0.25">
      <c r="A1050" t="s">
        <v>629</v>
      </c>
      <c r="B1050">
        <v>-122.26194599999999</v>
      </c>
      <c r="C1050">
        <v>38.133159999999997</v>
      </c>
      <c r="D1050" t="s">
        <v>70</v>
      </c>
      <c r="E1050" s="6" t="s">
        <v>855</v>
      </c>
      <c r="F1050" s="5" t="str">
        <f t="shared" si="32"/>
        <v>T1</v>
      </c>
      <c r="G1050">
        <f t="shared" si="33"/>
        <v>40</v>
      </c>
      <c r="H1050">
        <v>0</v>
      </c>
      <c r="I1050">
        <v>0</v>
      </c>
      <c r="J1050">
        <v>0</v>
      </c>
      <c r="K1050">
        <v>0</v>
      </c>
      <c r="M1050" s="5"/>
      <c r="N1050" s="5"/>
      <c r="O1050" s="5"/>
      <c r="P1050" s="5"/>
      <c r="Q1050" s="5"/>
      <c r="R1050" t="s">
        <v>73</v>
      </c>
    </row>
    <row r="1051" spans="1:28" x14ac:dyDescent="0.25">
      <c r="A1051" t="s">
        <v>629</v>
      </c>
      <c r="B1051">
        <v>-122.262086</v>
      </c>
      <c r="C1051">
        <v>38.133291</v>
      </c>
      <c r="D1051" t="s">
        <v>70</v>
      </c>
      <c r="E1051" s="6" t="s">
        <v>1202</v>
      </c>
      <c r="F1051" s="5" t="str">
        <f t="shared" si="32"/>
        <v>T1</v>
      </c>
      <c r="G1051">
        <f t="shared" si="33"/>
        <v>60</v>
      </c>
      <c r="H1051">
        <v>0</v>
      </c>
      <c r="I1051">
        <v>0</v>
      </c>
      <c r="J1051">
        <v>0</v>
      </c>
      <c r="K1051">
        <v>0</v>
      </c>
      <c r="M1051" s="5"/>
      <c r="N1051" s="5"/>
      <c r="O1051" s="5"/>
      <c r="P1051" s="5"/>
      <c r="Q1051" s="5"/>
      <c r="R1051" t="s">
        <v>73</v>
      </c>
    </row>
    <row r="1052" spans="1:28" x14ac:dyDescent="0.25">
      <c r="A1052" t="s">
        <v>629</v>
      </c>
      <c r="B1052">
        <v>-122.262198</v>
      </c>
      <c r="C1052">
        <v>38.133448999999999</v>
      </c>
      <c r="D1052" t="s">
        <v>70</v>
      </c>
      <c r="E1052" s="6" t="s">
        <v>1203</v>
      </c>
      <c r="F1052" s="5" t="str">
        <f t="shared" si="32"/>
        <v>T1</v>
      </c>
      <c r="G1052">
        <f t="shared" si="33"/>
        <v>80</v>
      </c>
      <c r="H1052">
        <v>0</v>
      </c>
      <c r="I1052">
        <v>0</v>
      </c>
      <c r="J1052">
        <v>0</v>
      </c>
      <c r="K1052">
        <v>0</v>
      </c>
      <c r="M1052" s="5"/>
      <c r="N1052" s="5"/>
      <c r="O1052" s="5"/>
      <c r="P1052" s="5"/>
      <c r="Q1052" s="5"/>
      <c r="R1052" t="s">
        <v>73</v>
      </c>
    </row>
    <row r="1053" spans="1:28" x14ac:dyDescent="0.25">
      <c r="A1053" t="s">
        <v>629</v>
      </c>
      <c r="B1053">
        <v>-122.262291</v>
      </c>
      <c r="C1053">
        <v>38.133603999999998</v>
      </c>
      <c r="D1053" t="s">
        <v>70</v>
      </c>
      <c r="E1053" s="6" t="s">
        <v>1204</v>
      </c>
      <c r="F1053" s="5" t="str">
        <f t="shared" si="32"/>
        <v>T1</v>
      </c>
      <c r="G1053">
        <f t="shared" si="33"/>
        <v>100</v>
      </c>
      <c r="H1053">
        <v>1</v>
      </c>
      <c r="I1053">
        <v>0</v>
      </c>
      <c r="J1053">
        <v>0</v>
      </c>
      <c r="K1053">
        <v>0</v>
      </c>
      <c r="M1053" s="5"/>
      <c r="N1053" s="5"/>
      <c r="O1053" s="5"/>
      <c r="P1053" s="5"/>
      <c r="Q1053" s="5"/>
    </row>
    <row r="1054" spans="1:28" x14ac:dyDescent="0.25">
      <c r="A1054" t="s">
        <v>629</v>
      </c>
      <c r="B1054">
        <v>-122.262421</v>
      </c>
      <c r="C1054">
        <v>38.133729000000002</v>
      </c>
      <c r="D1054" t="s">
        <v>70</v>
      </c>
      <c r="E1054" s="6" t="s">
        <v>1205</v>
      </c>
      <c r="F1054" s="5" t="str">
        <f t="shared" si="32"/>
        <v>T1</v>
      </c>
      <c r="G1054">
        <f t="shared" si="33"/>
        <v>120</v>
      </c>
      <c r="H1054">
        <v>1</v>
      </c>
      <c r="I1054">
        <v>0</v>
      </c>
      <c r="J1054">
        <v>0</v>
      </c>
      <c r="K1054">
        <v>0</v>
      </c>
      <c r="M1054" s="5"/>
      <c r="N1054" s="5"/>
      <c r="O1054" s="5"/>
      <c r="P1054" s="5"/>
      <c r="Q1054" s="5"/>
    </row>
    <row r="1055" spans="1:28" x14ac:dyDescent="0.25">
      <c r="A1055" t="s">
        <v>629</v>
      </c>
      <c r="B1055">
        <v>-122.262575</v>
      </c>
      <c r="C1055">
        <v>38.133879</v>
      </c>
      <c r="D1055" t="s">
        <v>70</v>
      </c>
      <c r="E1055" s="6" t="s">
        <v>1206</v>
      </c>
      <c r="F1055" s="5" t="str">
        <f t="shared" si="32"/>
        <v>T1</v>
      </c>
      <c r="G1055">
        <f t="shared" si="33"/>
        <v>140</v>
      </c>
      <c r="H1055">
        <v>1</v>
      </c>
      <c r="I1055">
        <v>0</v>
      </c>
      <c r="J1055">
        <v>0</v>
      </c>
      <c r="K1055">
        <v>0</v>
      </c>
      <c r="M1055" s="5"/>
      <c r="N1055" s="5"/>
      <c r="O1055" s="5"/>
      <c r="P1055" s="5"/>
      <c r="Q1055" s="5"/>
    </row>
    <row r="1056" spans="1:28" x14ac:dyDescent="0.25">
      <c r="A1056" t="s">
        <v>629</v>
      </c>
      <c r="B1056">
        <v>-122.262711</v>
      </c>
      <c r="C1056">
        <v>38.134031999999998</v>
      </c>
      <c r="D1056" t="s">
        <v>70</v>
      </c>
      <c r="E1056" s="6" t="s">
        <v>1207</v>
      </c>
      <c r="F1056" s="5" t="str">
        <f t="shared" si="32"/>
        <v>T1</v>
      </c>
      <c r="G1056">
        <f t="shared" si="33"/>
        <v>160</v>
      </c>
      <c r="H1056">
        <v>0</v>
      </c>
      <c r="I1056">
        <v>0</v>
      </c>
      <c r="J1056">
        <v>0</v>
      </c>
      <c r="K1056">
        <v>0</v>
      </c>
      <c r="M1056" s="5"/>
      <c r="N1056" s="5"/>
      <c r="O1056" s="5"/>
      <c r="P1056" s="5"/>
      <c r="Q1056" s="5"/>
      <c r="R1056" t="s">
        <v>71</v>
      </c>
    </row>
    <row r="1057" spans="1:18" x14ac:dyDescent="0.25">
      <c r="A1057" t="s">
        <v>629</v>
      </c>
      <c r="B1057">
        <v>-122.262838</v>
      </c>
      <c r="C1057">
        <v>38.134194000000001</v>
      </c>
      <c r="D1057" t="s">
        <v>70</v>
      </c>
      <c r="E1057" s="6" t="s">
        <v>1208</v>
      </c>
      <c r="F1057" s="5" t="str">
        <f t="shared" si="32"/>
        <v>T1</v>
      </c>
      <c r="G1057">
        <f t="shared" si="33"/>
        <v>180</v>
      </c>
      <c r="H1057">
        <v>1</v>
      </c>
      <c r="I1057">
        <v>0</v>
      </c>
      <c r="J1057">
        <v>0</v>
      </c>
      <c r="K1057">
        <v>0</v>
      </c>
      <c r="M1057" s="5"/>
      <c r="N1057" s="5"/>
      <c r="O1057" s="5"/>
      <c r="P1057" s="5"/>
      <c r="Q1057" s="5"/>
    </row>
    <row r="1058" spans="1:18" x14ac:dyDescent="0.25">
      <c r="A1058" t="s">
        <v>629</v>
      </c>
      <c r="B1058">
        <v>-122.26293699999999</v>
      </c>
      <c r="C1058">
        <v>38.134357999999999</v>
      </c>
      <c r="D1058" t="s">
        <v>70</v>
      </c>
      <c r="E1058" s="6" t="s">
        <v>802</v>
      </c>
      <c r="F1058" s="5" t="str">
        <f t="shared" si="32"/>
        <v>T1</v>
      </c>
      <c r="G1058">
        <f t="shared" si="33"/>
        <v>200</v>
      </c>
      <c r="H1058">
        <v>0</v>
      </c>
      <c r="I1058">
        <v>0</v>
      </c>
      <c r="J1058">
        <v>0</v>
      </c>
      <c r="K1058">
        <v>0</v>
      </c>
      <c r="M1058" s="5"/>
      <c r="N1058" s="5"/>
      <c r="O1058" s="5"/>
      <c r="P1058" s="5"/>
      <c r="Q1058" s="5"/>
      <c r="R1058" t="s">
        <v>73</v>
      </c>
    </row>
    <row r="1059" spans="1:18" x14ac:dyDescent="0.25">
      <c r="A1059" t="s">
        <v>629</v>
      </c>
      <c r="B1059">
        <v>-122.262866</v>
      </c>
      <c r="C1059">
        <v>38.132137</v>
      </c>
      <c r="D1059" t="s">
        <v>70</v>
      </c>
      <c r="E1059" s="6" t="s">
        <v>803</v>
      </c>
      <c r="F1059" s="5" t="str">
        <f t="shared" si="32"/>
        <v>T2</v>
      </c>
      <c r="G1059">
        <f t="shared" si="33"/>
        <v>20</v>
      </c>
      <c r="H1059">
        <v>1</v>
      </c>
      <c r="I1059">
        <v>0</v>
      </c>
      <c r="J1059">
        <v>1</v>
      </c>
      <c r="K1059">
        <v>0</v>
      </c>
      <c r="M1059" s="5"/>
      <c r="N1059" s="5"/>
      <c r="O1059" s="5"/>
      <c r="P1059" s="5"/>
      <c r="Q1059" s="5"/>
      <c r="R1059" t="s">
        <v>133</v>
      </c>
    </row>
    <row r="1060" spans="1:18" x14ac:dyDescent="0.25">
      <c r="A1060" t="s">
        <v>629</v>
      </c>
      <c r="B1060">
        <v>-122.26305600000001</v>
      </c>
      <c r="C1060">
        <v>38.132047</v>
      </c>
      <c r="D1060" t="s">
        <v>70</v>
      </c>
      <c r="E1060" s="6" t="s">
        <v>856</v>
      </c>
      <c r="F1060" s="5" t="str">
        <f t="shared" si="32"/>
        <v>T2</v>
      </c>
      <c r="G1060">
        <f t="shared" si="33"/>
        <v>40</v>
      </c>
      <c r="H1060">
        <v>1</v>
      </c>
      <c r="I1060">
        <v>0</v>
      </c>
      <c r="J1060">
        <v>0</v>
      </c>
      <c r="K1060">
        <v>0</v>
      </c>
      <c r="M1060" s="5"/>
      <c r="N1060" s="5"/>
      <c r="O1060" s="5"/>
      <c r="P1060" s="5"/>
      <c r="Q1060" s="5"/>
    </row>
    <row r="1061" spans="1:18" x14ac:dyDescent="0.25">
      <c r="A1061" t="s">
        <v>629</v>
      </c>
      <c r="B1061">
        <v>-122.2632</v>
      </c>
      <c r="C1061">
        <v>38.131906999999998</v>
      </c>
      <c r="D1061" t="s">
        <v>70</v>
      </c>
      <c r="E1061" s="6" t="s">
        <v>1209</v>
      </c>
      <c r="F1061" s="5" t="str">
        <f t="shared" si="32"/>
        <v>T2</v>
      </c>
      <c r="G1061">
        <f t="shared" si="33"/>
        <v>60</v>
      </c>
      <c r="H1061">
        <v>1</v>
      </c>
      <c r="I1061">
        <v>0</v>
      </c>
      <c r="J1061">
        <v>0</v>
      </c>
      <c r="K1061">
        <v>0</v>
      </c>
      <c r="M1061" s="5"/>
      <c r="N1061" s="5"/>
      <c r="O1061" s="5"/>
      <c r="P1061" s="5"/>
      <c r="Q1061" s="5"/>
    </row>
    <row r="1062" spans="1:18" x14ac:dyDescent="0.25">
      <c r="A1062" t="s">
        <v>629</v>
      </c>
      <c r="B1062">
        <v>-122.263424</v>
      </c>
      <c r="C1062">
        <v>38.131974999999997</v>
      </c>
      <c r="D1062" t="s">
        <v>70</v>
      </c>
      <c r="E1062" s="6" t="s">
        <v>1210</v>
      </c>
      <c r="F1062" s="5" t="str">
        <f t="shared" si="32"/>
        <v>T2</v>
      </c>
      <c r="G1062">
        <f t="shared" si="33"/>
        <v>80</v>
      </c>
      <c r="H1062">
        <v>0</v>
      </c>
      <c r="I1062">
        <v>0</v>
      </c>
      <c r="J1062">
        <v>0</v>
      </c>
      <c r="K1062">
        <v>0</v>
      </c>
      <c r="M1062" s="5"/>
      <c r="N1062" s="5"/>
      <c r="O1062" s="5"/>
      <c r="P1062" s="5"/>
      <c r="Q1062" s="5"/>
      <c r="R1062" t="s">
        <v>73</v>
      </c>
    </row>
    <row r="1063" spans="1:18" x14ac:dyDescent="0.25">
      <c r="A1063" t="s">
        <v>629</v>
      </c>
      <c r="B1063">
        <v>-122.26363000000001</v>
      </c>
      <c r="C1063">
        <v>38.132091000000003</v>
      </c>
      <c r="D1063" t="s">
        <v>70</v>
      </c>
      <c r="E1063" s="6" t="s">
        <v>1211</v>
      </c>
      <c r="F1063" s="5" t="str">
        <f t="shared" si="32"/>
        <v>T2</v>
      </c>
      <c r="G1063">
        <f t="shared" si="33"/>
        <v>100</v>
      </c>
      <c r="H1063">
        <v>1</v>
      </c>
      <c r="I1063">
        <v>0</v>
      </c>
      <c r="J1063">
        <v>1</v>
      </c>
      <c r="K1063">
        <v>0</v>
      </c>
      <c r="M1063" s="5"/>
      <c r="N1063" s="5"/>
      <c r="O1063" s="5"/>
      <c r="P1063" s="5"/>
      <c r="Q1063" s="5"/>
      <c r="R1063" t="s">
        <v>133</v>
      </c>
    </row>
    <row r="1064" spans="1:18" x14ac:dyDescent="0.25">
      <c r="A1064" t="s">
        <v>629</v>
      </c>
      <c r="B1064">
        <v>-122.263817</v>
      </c>
      <c r="C1064">
        <v>38.132201999999999</v>
      </c>
      <c r="D1064" t="s">
        <v>70</v>
      </c>
      <c r="E1064" s="6" t="s">
        <v>1212</v>
      </c>
      <c r="F1064" s="5" t="str">
        <f t="shared" si="32"/>
        <v>T2</v>
      </c>
      <c r="G1064">
        <f t="shared" si="33"/>
        <v>120</v>
      </c>
      <c r="H1064">
        <v>1</v>
      </c>
      <c r="I1064">
        <v>0</v>
      </c>
      <c r="J1064">
        <v>1</v>
      </c>
      <c r="K1064">
        <v>0</v>
      </c>
      <c r="M1064" s="5"/>
      <c r="N1064" s="5"/>
      <c r="O1064" s="5"/>
      <c r="P1064" s="5"/>
      <c r="Q1064" s="5"/>
    </row>
    <row r="1065" spans="1:18" x14ac:dyDescent="0.25">
      <c r="A1065" t="s">
        <v>629</v>
      </c>
      <c r="B1065">
        <v>-122.26404100000001</v>
      </c>
      <c r="C1065">
        <v>38.132269999999998</v>
      </c>
      <c r="D1065" t="s">
        <v>70</v>
      </c>
      <c r="E1065" s="6" t="s">
        <v>1213</v>
      </c>
      <c r="F1065" s="5" t="str">
        <f t="shared" si="32"/>
        <v>T2</v>
      </c>
      <c r="G1065">
        <f t="shared" si="33"/>
        <v>140</v>
      </c>
      <c r="H1065">
        <v>1</v>
      </c>
      <c r="I1065">
        <v>0</v>
      </c>
      <c r="J1065">
        <v>0</v>
      </c>
      <c r="K1065">
        <v>0</v>
      </c>
      <c r="M1065" s="5"/>
      <c r="N1065" s="5"/>
      <c r="O1065" s="5"/>
      <c r="P1065" s="5"/>
      <c r="Q1065" s="5"/>
    </row>
    <row r="1066" spans="1:18" x14ac:dyDescent="0.25">
      <c r="A1066" t="s">
        <v>629</v>
      </c>
      <c r="B1066">
        <v>-122.26425399999999</v>
      </c>
      <c r="C1066">
        <v>38.132365</v>
      </c>
      <c r="D1066" t="s">
        <v>70</v>
      </c>
      <c r="E1066" s="6" t="s">
        <v>1214</v>
      </c>
      <c r="F1066" s="5" t="str">
        <f t="shared" si="32"/>
        <v>T2</v>
      </c>
      <c r="G1066">
        <f t="shared" si="33"/>
        <v>160</v>
      </c>
      <c r="H1066">
        <v>0</v>
      </c>
      <c r="I1066">
        <v>0</v>
      </c>
      <c r="J1066">
        <v>0</v>
      </c>
      <c r="K1066">
        <v>0</v>
      </c>
      <c r="M1066" s="5"/>
      <c r="N1066" s="5"/>
      <c r="O1066" s="5"/>
      <c r="P1066" s="5"/>
      <c r="Q1066" s="5"/>
      <c r="R1066" t="s">
        <v>73</v>
      </c>
    </row>
    <row r="1067" spans="1:18" x14ac:dyDescent="0.25">
      <c r="A1067" t="s">
        <v>629</v>
      </c>
      <c r="B1067">
        <v>-122.26446300000001</v>
      </c>
      <c r="C1067">
        <v>38.132435000000001</v>
      </c>
      <c r="D1067" t="s">
        <v>70</v>
      </c>
      <c r="E1067" s="6" t="s">
        <v>1215</v>
      </c>
      <c r="F1067" s="5" t="str">
        <f t="shared" si="32"/>
        <v>T2</v>
      </c>
      <c r="G1067">
        <f t="shared" si="33"/>
        <v>180</v>
      </c>
      <c r="H1067">
        <v>1</v>
      </c>
      <c r="I1067">
        <v>0</v>
      </c>
      <c r="J1067">
        <v>0</v>
      </c>
      <c r="K1067">
        <v>0</v>
      </c>
      <c r="M1067" s="5"/>
      <c r="N1067" s="5"/>
      <c r="O1067" s="5"/>
      <c r="P1067" s="5"/>
      <c r="Q1067" s="5"/>
      <c r="R1067" t="s">
        <v>133</v>
      </c>
    </row>
    <row r="1068" spans="1:18" x14ac:dyDescent="0.25">
      <c r="A1068" t="s">
        <v>629</v>
      </c>
      <c r="B1068">
        <v>-122.264673</v>
      </c>
      <c r="C1068">
        <v>38.132488000000002</v>
      </c>
      <c r="D1068" t="s">
        <v>70</v>
      </c>
      <c r="E1068" s="6" t="s">
        <v>804</v>
      </c>
      <c r="F1068" s="5" t="str">
        <f t="shared" si="32"/>
        <v>T2</v>
      </c>
      <c r="G1068">
        <f t="shared" si="33"/>
        <v>200</v>
      </c>
      <c r="H1068">
        <v>0</v>
      </c>
      <c r="I1068">
        <v>0</v>
      </c>
      <c r="J1068">
        <v>0</v>
      </c>
      <c r="K1068">
        <v>0</v>
      </c>
      <c r="M1068" s="5"/>
      <c r="N1068" s="5"/>
      <c r="O1068" s="5"/>
      <c r="P1068" s="5"/>
      <c r="Q1068" s="5"/>
      <c r="R1068" t="s">
        <v>73</v>
      </c>
    </row>
    <row r="1069" spans="1:18" x14ac:dyDescent="0.25">
      <c r="A1069" t="s">
        <v>630</v>
      </c>
      <c r="B1069">
        <v>-122.355717</v>
      </c>
      <c r="C1069">
        <v>38.006822999999997</v>
      </c>
      <c r="D1069" t="s">
        <v>7</v>
      </c>
      <c r="E1069" s="6" t="s">
        <v>631</v>
      </c>
      <c r="F1069" s="5" t="str">
        <f t="shared" si="32"/>
        <v>T1</v>
      </c>
      <c r="G1069">
        <f t="shared" si="33"/>
        <v>20</v>
      </c>
      <c r="H1069">
        <v>0</v>
      </c>
      <c r="I1069">
        <v>0</v>
      </c>
      <c r="J1069">
        <v>0</v>
      </c>
      <c r="K1069">
        <v>0</v>
      </c>
      <c r="M1069" s="5"/>
      <c r="N1069" s="5"/>
      <c r="O1069" s="5"/>
      <c r="P1069" s="5"/>
      <c r="Q1069" s="5"/>
    </row>
    <row r="1070" spans="1:18" x14ac:dyDescent="0.25">
      <c r="A1070" t="s">
        <v>630</v>
      </c>
      <c r="B1070">
        <v>-122.355509</v>
      </c>
      <c r="C1070">
        <v>38.006897000000002</v>
      </c>
      <c r="D1070" t="s">
        <v>7</v>
      </c>
      <c r="E1070" s="6" t="s">
        <v>632</v>
      </c>
      <c r="F1070" s="5" t="str">
        <f t="shared" si="32"/>
        <v>T1</v>
      </c>
      <c r="G1070">
        <f t="shared" si="33"/>
        <v>40</v>
      </c>
      <c r="H1070">
        <v>0</v>
      </c>
      <c r="I1070">
        <v>0</v>
      </c>
      <c r="J1070">
        <v>0</v>
      </c>
      <c r="K1070">
        <v>0</v>
      </c>
      <c r="M1070" s="5"/>
      <c r="N1070" s="5"/>
      <c r="O1070" s="5"/>
      <c r="P1070" s="5"/>
      <c r="Q1070" s="5"/>
    </row>
    <row r="1071" spans="1:18" x14ac:dyDescent="0.25">
      <c r="A1071" t="s">
        <v>630</v>
      </c>
      <c r="B1071">
        <v>-122.355301</v>
      </c>
      <c r="C1071">
        <v>38.006970000000003</v>
      </c>
      <c r="D1071" t="s">
        <v>7</v>
      </c>
      <c r="E1071" s="6" t="s">
        <v>633</v>
      </c>
      <c r="F1071" s="5" t="str">
        <f t="shared" si="32"/>
        <v>T1</v>
      </c>
      <c r="G1071">
        <f t="shared" si="33"/>
        <v>60</v>
      </c>
      <c r="H1071">
        <v>0</v>
      </c>
      <c r="I1071">
        <v>0</v>
      </c>
      <c r="J1071">
        <v>0</v>
      </c>
      <c r="K1071">
        <v>0</v>
      </c>
      <c r="M1071" s="5"/>
      <c r="N1071" s="5"/>
      <c r="O1071" s="5"/>
      <c r="P1071" s="5"/>
      <c r="Q1071" s="5"/>
    </row>
    <row r="1072" spans="1:18" x14ac:dyDescent="0.25">
      <c r="A1072" t="s">
        <v>630</v>
      </c>
      <c r="B1072">
        <v>-122.35509399999999</v>
      </c>
      <c r="C1072">
        <v>38.007044</v>
      </c>
      <c r="D1072" t="s">
        <v>7</v>
      </c>
      <c r="E1072" s="6" t="s">
        <v>634</v>
      </c>
      <c r="F1072" s="5" t="str">
        <f t="shared" si="32"/>
        <v>T1</v>
      </c>
      <c r="G1072">
        <f t="shared" si="33"/>
        <v>80</v>
      </c>
      <c r="H1072">
        <v>0</v>
      </c>
      <c r="I1072">
        <v>0</v>
      </c>
      <c r="J1072">
        <v>0</v>
      </c>
      <c r="K1072">
        <v>0</v>
      </c>
      <c r="M1072" s="5"/>
      <c r="N1072" s="5"/>
      <c r="O1072" s="5"/>
      <c r="P1072" s="5"/>
      <c r="Q1072" s="5"/>
    </row>
    <row r="1073" spans="1:28" x14ac:dyDescent="0.25">
      <c r="A1073" t="s">
        <v>630</v>
      </c>
      <c r="B1073">
        <v>-122.35488599999999</v>
      </c>
      <c r="C1073">
        <v>38.007117999999998</v>
      </c>
      <c r="D1073" t="s">
        <v>7</v>
      </c>
      <c r="E1073" s="6" t="s">
        <v>635</v>
      </c>
      <c r="F1073" s="5" t="str">
        <f t="shared" si="32"/>
        <v>T1</v>
      </c>
      <c r="G1073">
        <f t="shared" si="33"/>
        <v>100</v>
      </c>
      <c r="H1073">
        <v>0</v>
      </c>
      <c r="I1073">
        <v>0</v>
      </c>
      <c r="J1073">
        <v>0</v>
      </c>
      <c r="K1073">
        <v>0</v>
      </c>
      <c r="M1073" s="5"/>
      <c r="N1073" s="5"/>
      <c r="O1073" s="5"/>
      <c r="P1073" s="5"/>
      <c r="Q1073" s="5"/>
      <c r="T1073">
        <f>SUM(H1073:H1090)/COUNTA(H1073:H1090)</f>
        <v>0</v>
      </c>
      <c r="U1073">
        <f>SUM(I1073:I1090)/COUNTA(I1073:I1090)</f>
        <v>0.22222222222222221</v>
      </c>
      <c r="V1073">
        <f>SUM(J1073:J1090)/COUNTA(J1073:J1090)</f>
        <v>0.16666666666666666</v>
      </c>
      <c r="W1073">
        <f>SUM(K1073:K1090)/COUNTA(K1073:K1090)</f>
        <v>5.5555555555555552E-2</v>
      </c>
      <c r="X1073" t="s">
        <v>663</v>
      </c>
      <c r="Y1073" s="6" t="e">
        <f>AVERAGE(M1073:M1090)</f>
        <v>#DIV/0!</v>
      </c>
      <c r="Z1073">
        <v>1</v>
      </c>
      <c r="AA1073" t="e">
        <f>SUM(Q1073:Q1090)/COUNTA(Q1073:Q1090)</f>
        <v>#DIV/0!</v>
      </c>
      <c r="AB1073" t="e">
        <f>SUM(P1073:P1090)/COUNTA(P1073:P1090)</f>
        <v>#DIV/0!</v>
      </c>
    </row>
    <row r="1074" spans="1:28" x14ac:dyDescent="0.25">
      <c r="A1074" t="s">
        <v>630</v>
      </c>
      <c r="B1074">
        <v>-122.35467800000001</v>
      </c>
      <c r="C1074">
        <v>38.007192000000003</v>
      </c>
      <c r="D1074" t="s">
        <v>7</v>
      </c>
      <c r="E1074" s="6" t="s">
        <v>636</v>
      </c>
      <c r="F1074" s="5" t="str">
        <f t="shared" si="32"/>
        <v>T1</v>
      </c>
      <c r="G1074">
        <f t="shared" si="33"/>
        <v>120</v>
      </c>
      <c r="H1074">
        <v>0</v>
      </c>
      <c r="I1074">
        <v>0</v>
      </c>
      <c r="J1074">
        <v>0</v>
      </c>
      <c r="K1074">
        <v>0</v>
      </c>
      <c r="M1074" s="5"/>
      <c r="N1074" s="5"/>
      <c r="O1074" s="5"/>
      <c r="P1074" s="5"/>
      <c r="Q1074" s="5"/>
    </row>
    <row r="1075" spans="1:28" x14ac:dyDescent="0.25">
      <c r="A1075" t="s">
        <v>630</v>
      </c>
      <c r="B1075">
        <v>-122.35447000000001</v>
      </c>
      <c r="C1075">
        <v>38.007264999999997</v>
      </c>
      <c r="D1075" t="s">
        <v>7</v>
      </c>
      <c r="E1075" s="6" t="s">
        <v>637</v>
      </c>
      <c r="F1075" s="5" t="str">
        <f t="shared" si="32"/>
        <v>T1</v>
      </c>
      <c r="G1075">
        <f t="shared" si="33"/>
        <v>140</v>
      </c>
      <c r="H1075">
        <v>0</v>
      </c>
      <c r="I1075">
        <v>0</v>
      </c>
      <c r="J1075">
        <v>0</v>
      </c>
      <c r="K1075">
        <v>0</v>
      </c>
      <c r="M1075" s="5"/>
      <c r="N1075" s="5"/>
      <c r="O1075" s="5"/>
      <c r="P1075" s="5"/>
      <c r="Q1075" s="5"/>
    </row>
    <row r="1076" spans="1:28" x14ac:dyDescent="0.25">
      <c r="A1076" t="s">
        <v>630</v>
      </c>
      <c r="B1076">
        <v>-122.35426200000001</v>
      </c>
      <c r="C1076">
        <v>38.007339000000002</v>
      </c>
      <c r="D1076" t="s">
        <v>7</v>
      </c>
      <c r="E1076" s="6" t="s">
        <v>638</v>
      </c>
      <c r="F1076" s="5" t="str">
        <f t="shared" si="32"/>
        <v>T1</v>
      </c>
      <c r="G1076">
        <f t="shared" si="33"/>
        <v>160</v>
      </c>
      <c r="H1076">
        <v>0</v>
      </c>
      <c r="I1076">
        <v>0</v>
      </c>
      <c r="J1076">
        <v>0</v>
      </c>
      <c r="K1076">
        <v>0</v>
      </c>
      <c r="M1076" s="5"/>
      <c r="N1076" s="5"/>
      <c r="O1076" s="5"/>
      <c r="P1076" s="5"/>
      <c r="Q1076" s="5"/>
    </row>
    <row r="1077" spans="1:28" x14ac:dyDescent="0.25">
      <c r="A1077" t="s">
        <v>630</v>
      </c>
      <c r="B1077">
        <v>-122.354054</v>
      </c>
      <c r="C1077">
        <v>38.007413</v>
      </c>
      <c r="D1077" t="s">
        <v>7</v>
      </c>
      <c r="E1077" s="6" t="s">
        <v>639</v>
      </c>
      <c r="F1077" s="5" t="str">
        <f t="shared" si="32"/>
        <v>T1</v>
      </c>
      <c r="G1077">
        <f t="shared" si="33"/>
        <v>180</v>
      </c>
      <c r="H1077">
        <v>0</v>
      </c>
      <c r="I1077">
        <v>0</v>
      </c>
      <c r="J1077">
        <v>0</v>
      </c>
      <c r="K1077">
        <v>0</v>
      </c>
      <c r="M1077" s="5"/>
      <c r="N1077" s="5"/>
      <c r="O1077" s="5"/>
      <c r="P1077" s="5"/>
      <c r="Q1077" s="5"/>
    </row>
    <row r="1078" spans="1:28" x14ac:dyDescent="0.25">
      <c r="A1078" t="s">
        <v>630</v>
      </c>
      <c r="B1078">
        <v>-122.358413</v>
      </c>
      <c r="C1078">
        <v>38.005462999999999</v>
      </c>
      <c r="D1078" t="s">
        <v>7</v>
      </c>
      <c r="E1078" s="6" t="s">
        <v>640</v>
      </c>
      <c r="F1078" s="5" t="str">
        <f t="shared" si="32"/>
        <v>T2</v>
      </c>
      <c r="G1078">
        <f t="shared" si="33"/>
        <v>20</v>
      </c>
      <c r="H1078">
        <v>0</v>
      </c>
      <c r="I1078">
        <v>0</v>
      </c>
      <c r="J1078">
        <v>0</v>
      </c>
      <c r="K1078">
        <v>0</v>
      </c>
      <c r="M1078" s="5"/>
      <c r="N1078" s="5"/>
      <c r="O1078" s="5"/>
      <c r="P1078" s="5"/>
      <c r="Q1078" s="5"/>
    </row>
    <row r="1079" spans="1:28" x14ac:dyDescent="0.25">
      <c r="A1079" t="s">
        <v>630</v>
      </c>
      <c r="B1079">
        <v>-122.358445</v>
      </c>
      <c r="C1079">
        <v>38.005642000000002</v>
      </c>
      <c r="D1079" t="s">
        <v>7</v>
      </c>
      <c r="E1079" s="6" t="s">
        <v>641</v>
      </c>
      <c r="F1079" s="5" t="str">
        <f t="shared" si="32"/>
        <v>T2</v>
      </c>
      <c r="G1079">
        <f t="shared" si="33"/>
        <v>40</v>
      </c>
      <c r="H1079">
        <v>0</v>
      </c>
      <c r="I1079">
        <v>1</v>
      </c>
      <c r="J1079">
        <v>1</v>
      </c>
      <c r="K1079">
        <v>0</v>
      </c>
      <c r="M1079" s="5"/>
      <c r="N1079" s="5"/>
      <c r="O1079" s="5"/>
      <c r="P1079" s="5"/>
      <c r="Q1079" s="5"/>
    </row>
    <row r="1080" spans="1:28" x14ac:dyDescent="0.25">
      <c r="A1080" t="s">
        <v>630</v>
      </c>
      <c r="B1080">
        <v>-122.35847800000001</v>
      </c>
      <c r="C1080">
        <v>38.00582</v>
      </c>
      <c r="D1080" t="s">
        <v>7</v>
      </c>
      <c r="E1080" s="6" t="s">
        <v>642</v>
      </c>
      <c r="F1080" s="5" t="str">
        <f t="shared" si="32"/>
        <v>T2</v>
      </c>
      <c r="G1080">
        <f t="shared" si="33"/>
        <v>60</v>
      </c>
      <c r="H1080">
        <v>0</v>
      </c>
      <c r="I1080">
        <v>0</v>
      </c>
      <c r="J1080">
        <v>0</v>
      </c>
      <c r="K1080">
        <v>0</v>
      </c>
      <c r="M1080" s="5"/>
      <c r="N1080" s="5"/>
      <c r="O1080" s="5"/>
      <c r="P1080" s="5"/>
      <c r="Q1080" s="5"/>
    </row>
    <row r="1081" spans="1:28" x14ac:dyDescent="0.25">
      <c r="A1081" t="s">
        <v>630</v>
      </c>
      <c r="B1081">
        <v>-122.35851</v>
      </c>
      <c r="C1081">
        <v>38.005999000000003</v>
      </c>
      <c r="D1081" t="s">
        <v>7</v>
      </c>
      <c r="E1081" s="6" t="s">
        <v>643</v>
      </c>
      <c r="F1081" s="5" t="str">
        <f t="shared" si="32"/>
        <v>T2</v>
      </c>
      <c r="G1081">
        <f t="shared" si="33"/>
        <v>80</v>
      </c>
      <c r="H1081">
        <v>0</v>
      </c>
      <c r="I1081">
        <v>1</v>
      </c>
      <c r="J1081">
        <v>1</v>
      </c>
      <c r="K1081">
        <v>0</v>
      </c>
      <c r="M1081" s="5"/>
      <c r="N1081" s="5"/>
      <c r="O1081" s="5"/>
      <c r="P1081" s="5"/>
      <c r="Q1081" s="5"/>
    </row>
    <row r="1082" spans="1:28" x14ac:dyDescent="0.25">
      <c r="A1082" t="s">
        <v>630</v>
      </c>
      <c r="B1082">
        <v>-122.358542</v>
      </c>
      <c r="C1082">
        <v>38.006177000000001</v>
      </c>
      <c r="D1082" t="s">
        <v>7</v>
      </c>
      <c r="E1082" s="6" t="s">
        <v>644</v>
      </c>
      <c r="F1082" s="5" t="str">
        <f t="shared" si="32"/>
        <v>T2</v>
      </c>
      <c r="G1082">
        <f t="shared" si="33"/>
        <v>100</v>
      </c>
      <c r="H1082">
        <v>0</v>
      </c>
      <c r="I1082">
        <v>0</v>
      </c>
      <c r="J1082">
        <v>1</v>
      </c>
      <c r="K1082">
        <v>1</v>
      </c>
      <c r="M1082" s="5"/>
      <c r="N1082" s="5"/>
      <c r="O1082" s="5"/>
      <c r="P1082" s="5"/>
      <c r="Q1082" s="5"/>
    </row>
    <row r="1083" spans="1:28" x14ac:dyDescent="0.25">
      <c r="A1083" t="s">
        <v>630</v>
      </c>
      <c r="B1083">
        <v>-122.358574</v>
      </c>
      <c r="C1083">
        <v>38.006354999999999</v>
      </c>
      <c r="D1083" t="s">
        <v>7</v>
      </c>
      <c r="E1083" s="6" t="s">
        <v>645</v>
      </c>
      <c r="F1083" s="5" t="str">
        <f t="shared" si="32"/>
        <v>T2</v>
      </c>
      <c r="G1083">
        <f t="shared" si="33"/>
        <v>120</v>
      </c>
      <c r="H1083">
        <v>0</v>
      </c>
      <c r="I1083">
        <v>1</v>
      </c>
      <c r="J1083">
        <v>0</v>
      </c>
      <c r="K1083">
        <v>0</v>
      </c>
      <c r="M1083" s="5"/>
      <c r="N1083" s="5"/>
      <c r="O1083" s="5"/>
      <c r="P1083" s="5"/>
      <c r="Q1083" s="5"/>
    </row>
    <row r="1084" spans="1:28" x14ac:dyDescent="0.25">
      <c r="A1084" t="s">
        <v>630</v>
      </c>
      <c r="B1084">
        <v>-122.35860599999999</v>
      </c>
      <c r="C1084">
        <v>38.006534000000002</v>
      </c>
      <c r="D1084" t="s">
        <v>7</v>
      </c>
      <c r="E1084" s="6" t="s">
        <v>646</v>
      </c>
      <c r="F1084" s="5" t="str">
        <f t="shared" si="32"/>
        <v>T2</v>
      </c>
      <c r="G1084">
        <f t="shared" si="33"/>
        <v>140</v>
      </c>
      <c r="H1084">
        <v>0</v>
      </c>
      <c r="I1084">
        <v>0</v>
      </c>
      <c r="J1084">
        <v>0</v>
      </c>
      <c r="K1084">
        <v>0</v>
      </c>
      <c r="M1084" s="5"/>
      <c r="N1084" s="5"/>
      <c r="O1084" s="5"/>
      <c r="P1084" s="5"/>
      <c r="Q1084" s="5"/>
    </row>
    <row r="1085" spans="1:28" x14ac:dyDescent="0.25">
      <c r="A1085" t="s">
        <v>630</v>
      </c>
      <c r="B1085">
        <v>-122.358639</v>
      </c>
      <c r="C1085">
        <v>38.006712</v>
      </c>
      <c r="D1085" t="s">
        <v>7</v>
      </c>
      <c r="E1085" s="6" t="s">
        <v>647</v>
      </c>
      <c r="F1085" s="5" t="str">
        <f t="shared" si="32"/>
        <v>T2</v>
      </c>
      <c r="G1085">
        <f t="shared" si="33"/>
        <v>160</v>
      </c>
      <c r="H1085">
        <v>0</v>
      </c>
      <c r="I1085">
        <v>0</v>
      </c>
      <c r="J1085">
        <v>0</v>
      </c>
      <c r="K1085">
        <v>0</v>
      </c>
      <c r="M1085" s="5"/>
      <c r="N1085" s="5"/>
      <c r="O1085" s="5"/>
      <c r="P1085" s="5"/>
      <c r="Q1085" s="5"/>
    </row>
    <row r="1086" spans="1:28" x14ac:dyDescent="0.25">
      <c r="A1086" t="s">
        <v>630</v>
      </c>
      <c r="B1086">
        <v>-122.358671</v>
      </c>
      <c r="C1086">
        <v>38.006891000000003</v>
      </c>
      <c r="D1086" t="s">
        <v>7</v>
      </c>
      <c r="E1086" s="6" t="s">
        <v>648</v>
      </c>
      <c r="F1086" s="5" t="str">
        <f t="shared" si="32"/>
        <v>T2</v>
      </c>
      <c r="G1086">
        <f t="shared" si="33"/>
        <v>180</v>
      </c>
      <c r="H1086">
        <v>0</v>
      </c>
      <c r="I1086">
        <v>1</v>
      </c>
      <c r="J1086">
        <v>0</v>
      </c>
      <c r="K1086">
        <v>0</v>
      </c>
      <c r="M1086" s="5"/>
      <c r="N1086" s="5"/>
      <c r="O1086" s="5"/>
      <c r="P1086" s="5"/>
      <c r="Q1086" s="5"/>
    </row>
    <row r="1087" spans="1:28" x14ac:dyDescent="0.25">
      <c r="A1087" t="s">
        <v>649</v>
      </c>
      <c r="B1087">
        <v>-121.848856</v>
      </c>
      <c r="C1087">
        <v>38.047445000000003</v>
      </c>
      <c r="D1087" t="s">
        <v>70</v>
      </c>
      <c r="E1087" s="6" t="s">
        <v>805</v>
      </c>
      <c r="F1087" s="5" t="str">
        <f t="shared" si="32"/>
        <v>T1</v>
      </c>
      <c r="G1087">
        <f t="shared" si="33"/>
        <v>20</v>
      </c>
      <c r="H1087">
        <v>0</v>
      </c>
      <c r="I1087">
        <v>0</v>
      </c>
      <c r="J1087">
        <v>0</v>
      </c>
      <c r="K1087">
        <v>0</v>
      </c>
      <c r="M1087" s="5"/>
      <c r="N1087" s="5"/>
      <c r="O1087" s="5"/>
      <c r="P1087" s="5"/>
      <c r="Q1087" s="5"/>
      <c r="R1087" t="s">
        <v>73</v>
      </c>
      <c r="T1087">
        <v>0</v>
      </c>
      <c r="U1087">
        <v>0</v>
      </c>
      <c r="V1087">
        <v>0</v>
      </c>
      <c r="W1087">
        <v>0</v>
      </c>
      <c r="X1087">
        <v>0</v>
      </c>
      <c r="Y1087" s="6" t="s">
        <v>663</v>
      </c>
      <c r="Z1087">
        <v>0</v>
      </c>
      <c r="AA1087" t="s">
        <v>663</v>
      </c>
      <c r="AB1087" t="s">
        <v>663</v>
      </c>
    </row>
    <row r="1088" spans="1:28" x14ac:dyDescent="0.25">
      <c r="A1088" t="s">
        <v>649</v>
      </c>
      <c r="B1088">
        <v>-121.84888599999999</v>
      </c>
      <c r="C1088">
        <v>38.047266999999998</v>
      </c>
      <c r="D1088" t="s">
        <v>70</v>
      </c>
      <c r="E1088" s="6" t="s">
        <v>857</v>
      </c>
      <c r="F1088" s="5" t="str">
        <f t="shared" si="32"/>
        <v>T1</v>
      </c>
      <c r="G1088">
        <f t="shared" si="33"/>
        <v>40</v>
      </c>
      <c r="H1088">
        <v>0</v>
      </c>
      <c r="I1088">
        <v>0</v>
      </c>
      <c r="J1088">
        <v>0</v>
      </c>
      <c r="K1088">
        <v>0</v>
      </c>
      <c r="M1088" s="5"/>
      <c r="N1088" s="5"/>
      <c r="O1088" s="5"/>
      <c r="P1088" s="5"/>
      <c r="Q1088" s="5"/>
      <c r="R1088" t="s">
        <v>71</v>
      </c>
    </row>
    <row r="1089" spans="1:18" x14ac:dyDescent="0.25">
      <c r="A1089" t="s">
        <v>649</v>
      </c>
      <c r="B1089">
        <v>-121.849051</v>
      </c>
      <c r="C1089">
        <v>38.047154999999997</v>
      </c>
      <c r="D1089" t="s">
        <v>70</v>
      </c>
      <c r="E1089" s="6" t="s">
        <v>1199</v>
      </c>
      <c r="F1089" s="5" t="str">
        <f t="shared" si="32"/>
        <v>T1</v>
      </c>
      <c r="G1089">
        <f t="shared" si="33"/>
        <v>60</v>
      </c>
      <c r="H1089">
        <v>0</v>
      </c>
      <c r="I1089">
        <v>0</v>
      </c>
      <c r="J1089">
        <v>0</v>
      </c>
      <c r="K1089">
        <v>0</v>
      </c>
      <c r="M1089" s="5"/>
      <c r="N1089" s="5"/>
      <c r="O1089" s="5"/>
      <c r="P1089" s="5"/>
      <c r="Q1089" s="5"/>
      <c r="R1089" t="s">
        <v>71</v>
      </c>
    </row>
    <row r="1090" spans="1:18" x14ac:dyDescent="0.25">
      <c r="A1090" t="s">
        <v>649</v>
      </c>
      <c r="B1090">
        <v>-121.84918399999999</v>
      </c>
      <c r="C1090">
        <v>38.047007999999998</v>
      </c>
      <c r="D1090" t="s">
        <v>70</v>
      </c>
      <c r="E1090" s="6" t="s">
        <v>1200</v>
      </c>
      <c r="F1090" s="5" t="str">
        <f t="shared" ref="F1090:F1091" si="34">MID(E1090,SEARCH("_",E1090)+1,SEARCH("_",E1090, SEARCH("_",E1090)+1)-SEARCH("_",E1090)-1)</f>
        <v>T1</v>
      </c>
      <c r="G1090">
        <f t="shared" si="33"/>
        <v>80</v>
      </c>
      <c r="H1090">
        <v>0</v>
      </c>
      <c r="I1090">
        <v>0</v>
      </c>
      <c r="J1090">
        <v>0</v>
      </c>
      <c r="K1090">
        <v>0</v>
      </c>
      <c r="M1090" s="5"/>
      <c r="N1090" s="5"/>
      <c r="O1090" s="5"/>
      <c r="P1090" s="5"/>
      <c r="Q1090" s="5"/>
      <c r="R1090" t="s">
        <v>71</v>
      </c>
    </row>
    <row r="1091" spans="1:18" x14ac:dyDescent="0.25">
      <c r="A1091" t="s">
        <v>649</v>
      </c>
      <c r="B1091">
        <v>-121.849323</v>
      </c>
      <c r="C1091">
        <v>38.046864999999997</v>
      </c>
      <c r="D1091" t="s">
        <v>70</v>
      </c>
      <c r="E1091" s="6" t="s">
        <v>1201</v>
      </c>
      <c r="F1091" s="5" t="str">
        <f t="shared" si="34"/>
        <v>T1</v>
      </c>
      <c r="G1091">
        <f t="shared" si="33"/>
        <v>100</v>
      </c>
      <c r="H1091">
        <v>0</v>
      </c>
      <c r="I1091">
        <v>0</v>
      </c>
      <c r="J1091">
        <v>0</v>
      </c>
      <c r="K1091">
        <v>0</v>
      </c>
      <c r="M1091" s="5"/>
      <c r="N1091" s="5"/>
      <c r="O1091" s="5"/>
      <c r="P1091" s="5"/>
      <c r="Q1091" s="5"/>
      <c r="R1091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8A762-9145-48EB-A5D8-AAC082772BBA}">
  <dimension ref="A1:AB1094"/>
  <sheetViews>
    <sheetView topLeftCell="E1071" workbookViewId="0">
      <selection activeCell="M1093" sqref="M1093"/>
    </sheetView>
  </sheetViews>
  <sheetFormatPr defaultColWidth="8.85546875" defaultRowHeight="15" x14ac:dyDescent="0.25"/>
  <cols>
    <col min="1" max="1" width="19.140625" bestFit="1" customWidth="1"/>
    <col min="2" max="2" width="12.28515625" bestFit="1" customWidth="1"/>
    <col min="3" max="3" width="11.7109375" bestFit="1" customWidth="1"/>
    <col min="4" max="4" width="8" bestFit="1" customWidth="1"/>
    <col min="5" max="5" width="12.140625" style="6" bestFit="1" customWidth="1"/>
    <col min="6" max="6" width="12.140625" style="7" customWidth="1"/>
    <col min="7" max="7" width="12.140625" style="6" customWidth="1"/>
    <col min="8" max="8" width="4.42578125" bestFit="1" customWidth="1"/>
    <col min="9" max="9" width="5.28515625" bestFit="1" customWidth="1"/>
    <col min="10" max="10" width="5.85546875" bestFit="1" customWidth="1"/>
    <col min="11" max="11" width="12.140625" bestFit="1" customWidth="1"/>
    <col min="12" max="12" width="13.42578125" style="5" bestFit="1" customWidth="1"/>
    <col min="13" max="13" width="8.5703125" bestFit="1" customWidth="1"/>
    <col min="14" max="14" width="9.140625" bestFit="1" customWidth="1"/>
    <col min="15" max="15" width="5.7109375" customWidth="1"/>
    <col min="17" max="17" width="11.42578125" bestFit="1" customWidth="1"/>
    <col min="18" max="18" width="0" hidden="1" customWidth="1"/>
    <col min="19" max="19" width="9" customWidth="1"/>
    <col min="20" max="24" width="9" hidden="1" customWidth="1"/>
    <col min="25" max="25" width="7.42578125" style="6" hidden="1" customWidth="1"/>
    <col min="26" max="26" width="14.28515625" hidden="1" customWidth="1"/>
    <col min="27" max="28" width="0" hidden="1" customWidth="1"/>
  </cols>
  <sheetData>
    <row r="1" spans="1:28" s="1" customFormat="1" x14ac:dyDescent="0.25">
      <c r="A1" s="1" t="s">
        <v>0</v>
      </c>
      <c r="B1" s="1" t="s">
        <v>1</v>
      </c>
      <c r="C1" s="1" t="s">
        <v>2</v>
      </c>
      <c r="D1" s="1" t="s">
        <v>689</v>
      </c>
      <c r="E1" s="4" t="s">
        <v>3</v>
      </c>
      <c r="F1" s="8" t="s">
        <v>858</v>
      </c>
      <c r="G1" s="4" t="s">
        <v>4</v>
      </c>
      <c r="H1" s="1" t="s">
        <v>690</v>
      </c>
      <c r="I1" s="1" t="s">
        <v>691</v>
      </c>
      <c r="J1" s="1" t="s">
        <v>692</v>
      </c>
      <c r="K1" s="1" t="s">
        <v>693</v>
      </c>
      <c r="L1" s="3" t="s">
        <v>1235</v>
      </c>
      <c r="M1" s="1" t="s">
        <v>1236</v>
      </c>
      <c r="N1" s="1" t="s">
        <v>1237</v>
      </c>
      <c r="O1" s="1" t="s">
        <v>1234</v>
      </c>
      <c r="R1" s="1" t="s">
        <v>5</v>
      </c>
      <c r="T1" s="1" t="s">
        <v>669</v>
      </c>
      <c r="U1" s="1" t="s">
        <v>670</v>
      </c>
      <c r="V1" s="1" t="s">
        <v>671</v>
      </c>
      <c r="W1" s="1" t="s">
        <v>673</v>
      </c>
      <c r="X1" s="1" t="s">
        <v>672</v>
      </c>
      <c r="Y1" s="4" t="s">
        <v>664</v>
      </c>
      <c r="Z1" s="1" t="s">
        <v>665</v>
      </c>
      <c r="AA1" s="1" t="s">
        <v>667</v>
      </c>
      <c r="AB1" s="1" t="s">
        <v>666</v>
      </c>
    </row>
    <row r="2" spans="1:28" s="1" customFormat="1" x14ac:dyDescent="0.25">
      <c r="A2" t="s">
        <v>694</v>
      </c>
      <c r="B2">
        <v>-122.523368</v>
      </c>
      <c r="C2">
        <v>37.886397000000002</v>
      </c>
      <c r="D2" t="s">
        <v>7</v>
      </c>
      <c r="E2" s="6" t="s">
        <v>695</v>
      </c>
      <c r="F2" s="5" t="str">
        <f t="shared" ref="F2:F65" si="0">MID(E2,SEARCH("_",E2)+1,SEARCH("_",E2, SEARCH("_",E2)+1)-SEARCH("_",E2)-1)</f>
        <v>T1</v>
      </c>
      <c r="G2">
        <f t="shared" ref="G2:G65" si="1">_xlfn.TEXTAFTER(E2, "_",2)*1</f>
        <v>20</v>
      </c>
      <c r="H2">
        <v>0</v>
      </c>
      <c r="I2">
        <v>1</v>
      </c>
      <c r="J2">
        <v>0</v>
      </c>
      <c r="K2">
        <v>0</v>
      </c>
      <c r="L2" s="5"/>
      <c r="M2" s="5"/>
      <c r="N2" s="5"/>
      <c r="O2" s="5"/>
      <c r="P2" s="5"/>
      <c r="Q2" s="5"/>
      <c r="Y2" s="4"/>
    </row>
    <row r="3" spans="1:28" s="1" customFormat="1" x14ac:dyDescent="0.25">
      <c r="A3" t="s">
        <v>694</v>
      </c>
      <c r="B3">
        <v>-122.52316</v>
      </c>
      <c r="C3">
        <v>37.886468000000001</v>
      </c>
      <c r="D3" t="s">
        <v>7</v>
      </c>
      <c r="E3" s="6" t="s">
        <v>696</v>
      </c>
      <c r="F3" s="5" t="str">
        <f t="shared" si="0"/>
        <v>T1</v>
      </c>
      <c r="G3">
        <f t="shared" si="1"/>
        <v>40</v>
      </c>
      <c r="H3">
        <v>0</v>
      </c>
      <c r="I3">
        <v>1</v>
      </c>
      <c r="J3">
        <v>0</v>
      </c>
      <c r="K3">
        <v>0</v>
      </c>
      <c r="L3" s="5"/>
      <c r="M3" s="5"/>
      <c r="N3" s="5"/>
      <c r="O3" s="5"/>
      <c r="P3" s="5"/>
      <c r="Q3" s="5"/>
      <c r="Y3" s="4"/>
    </row>
    <row r="4" spans="1:28" s="1" customFormat="1" x14ac:dyDescent="0.25">
      <c r="A4" t="s">
        <v>694</v>
      </c>
      <c r="B4">
        <v>-122.52295100000001</v>
      </c>
      <c r="C4">
        <v>37.886539999999997</v>
      </c>
      <c r="D4" t="s">
        <v>7</v>
      </c>
      <c r="E4" s="6" t="s">
        <v>697</v>
      </c>
      <c r="F4" s="5" t="str">
        <f t="shared" si="0"/>
        <v>T1</v>
      </c>
      <c r="G4">
        <f t="shared" si="1"/>
        <v>60</v>
      </c>
      <c r="H4">
        <v>0</v>
      </c>
      <c r="I4">
        <v>1</v>
      </c>
      <c r="J4">
        <v>0</v>
      </c>
      <c r="K4">
        <v>0</v>
      </c>
      <c r="L4" s="5"/>
      <c r="M4" s="5"/>
      <c r="N4" s="5"/>
      <c r="O4" s="5"/>
      <c r="P4" s="5"/>
      <c r="Q4" s="5"/>
      <c r="Y4" s="4"/>
    </row>
    <row r="5" spans="1:28" s="1" customFormat="1" x14ac:dyDescent="0.25">
      <c r="A5" t="s">
        <v>694</v>
      </c>
      <c r="B5">
        <v>-122.52274300000001</v>
      </c>
      <c r="C5">
        <v>37.886612</v>
      </c>
      <c r="D5" t="s">
        <v>7</v>
      </c>
      <c r="E5" s="6" t="s">
        <v>698</v>
      </c>
      <c r="F5" s="5" t="str">
        <f t="shared" si="0"/>
        <v>T1</v>
      </c>
      <c r="G5">
        <f t="shared" si="1"/>
        <v>80</v>
      </c>
      <c r="H5">
        <v>0</v>
      </c>
      <c r="I5">
        <v>1</v>
      </c>
      <c r="J5">
        <v>0</v>
      </c>
      <c r="K5">
        <v>0</v>
      </c>
      <c r="L5" s="5"/>
      <c r="M5" s="5"/>
      <c r="N5" s="5"/>
      <c r="O5" s="5"/>
      <c r="P5" s="5"/>
      <c r="Q5" s="5"/>
      <c r="Y5" s="4"/>
    </row>
    <row r="6" spans="1:28" s="1" customFormat="1" x14ac:dyDescent="0.25">
      <c r="A6" t="s">
        <v>694</v>
      </c>
      <c r="B6">
        <v>-122.52253399999999</v>
      </c>
      <c r="C6">
        <v>37.886682999999998</v>
      </c>
      <c r="D6" t="s">
        <v>7</v>
      </c>
      <c r="E6" s="6" t="s">
        <v>699</v>
      </c>
      <c r="F6" s="5" t="str">
        <f t="shared" si="0"/>
        <v>T1</v>
      </c>
      <c r="G6">
        <f t="shared" si="1"/>
        <v>100</v>
      </c>
      <c r="H6">
        <v>0</v>
      </c>
      <c r="I6">
        <v>1</v>
      </c>
      <c r="J6">
        <v>0</v>
      </c>
      <c r="K6">
        <v>0</v>
      </c>
      <c r="L6" s="5"/>
      <c r="M6" s="5"/>
      <c r="N6" s="5"/>
      <c r="O6" s="5"/>
      <c r="P6" s="5"/>
      <c r="Q6" s="5"/>
      <c r="Y6" s="4"/>
    </row>
    <row r="7" spans="1:28" s="1" customFormat="1" x14ac:dyDescent="0.25">
      <c r="A7" t="s">
        <v>694</v>
      </c>
      <c r="B7">
        <v>-122.524845</v>
      </c>
      <c r="C7">
        <v>37.890098999999999</v>
      </c>
      <c r="D7" t="s">
        <v>7</v>
      </c>
      <c r="E7" s="6" t="s">
        <v>700</v>
      </c>
      <c r="F7" s="5" t="str">
        <f t="shared" si="0"/>
        <v>T2</v>
      </c>
      <c r="G7">
        <f t="shared" si="1"/>
        <v>20</v>
      </c>
      <c r="H7">
        <v>0</v>
      </c>
      <c r="I7">
        <v>0</v>
      </c>
      <c r="J7">
        <v>0</v>
      </c>
      <c r="K7">
        <v>0</v>
      </c>
      <c r="L7" s="5"/>
      <c r="M7" s="5"/>
      <c r="N7" s="5"/>
      <c r="O7" s="5"/>
      <c r="P7" s="5"/>
      <c r="Q7" s="5"/>
      <c r="Y7" s="4"/>
    </row>
    <row r="8" spans="1:28" s="1" customFormat="1" x14ac:dyDescent="0.25">
      <c r="A8" t="s">
        <v>694</v>
      </c>
      <c r="B8">
        <v>-122.524631</v>
      </c>
      <c r="C8">
        <v>37.890037</v>
      </c>
      <c r="D8" t="s">
        <v>7</v>
      </c>
      <c r="E8" s="6" t="s">
        <v>701</v>
      </c>
      <c r="F8" s="5" t="str">
        <f t="shared" si="0"/>
        <v>T2</v>
      </c>
      <c r="G8">
        <f t="shared" si="1"/>
        <v>40</v>
      </c>
      <c r="H8">
        <v>0</v>
      </c>
      <c r="I8">
        <v>0</v>
      </c>
      <c r="J8">
        <v>0</v>
      </c>
      <c r="K8">
        <v>0</v>
      </c>
      <c r="L8" s="5"/>
      <c r="M8" s="5"/>
      <c r="N8" s="5"/>
      <c r="O8" s="5"/>
      <c r="P8" s="5"/>
      <c r="Q8" s="5"/>
      <c r="Y8" s="4"/>
    </row>
    <row r="9" spans="1:28" s="1" customFormat="1" x14ac:dyDescent="0.25">
      <c r="A9" t="s">
        <v>694</v>
      </c>
      <c r="B9">
        <v>-122.524418</v>
      </c>
      <c r="C9">
        <v>37.889975</v>
      </c>
      <c r="D9" t="s">
        <v>7</v>
      </c>
      <c r="E9" s="6" t="s">
        <v>702</v>
      </c>
      <c r="F9" s="5" t="str">
        <f t="shared" si="0"/>
        <v>T2</v>
      </c>
      <c r="G9">
        <f t="shared" si="1"/>
        <v>60</v>
      </c>
      <c r="H9">
        <v>0</v>
      </c>
      <c r="I9">
        <v>0</v>
      </c>
      <c r="J9">
        <v>0</v>
      </c>
      <c r="K9">
        <v>0</v>
      </c>
      <c r="L9" s="5"/>
      <c r="M9" s="5"/>
      <c r="N9" s="5"/>
      <c r="O9" s="5"/>
      <c r="P9" s="5"/>
      <c r="Q9" s="5"/>
      <c r="Y9" s="4"/>
    </row>
    <row r="10" spans="1:28" s="1" customFormat="1" x14ac:dyDescent="0.25">
      <c r="A10" t="s">
        <v>694</v>
      </c>
      <c r="B10">
        <v>-122.524204</v>
      </c>
      <c r="C10">
        <v>37.889913</v>
      </c>
      <c r="D10" t="s">
        <v>7</v>
      </c>
      <c r="E10" s="6" t="s">
        <v>703</v>
      </c>
      <c r="F10" s="5" t="str">
        <f t="shared" si="0"/>
        <v>T2</v>
      </c>
      <c r="G10">
        <f t="shared" si="1"/>
        <v>80</v>
      </c>
      <c r="H10">
        <v>0</v>
      </c>
      <c r="I10">
        <v>0</v>
      </c>
      <c r="J10">
        <v>0</v>
      </c>
      <c r="K10">
        <v>0</v>
      </c>
      <c r="L10" s="5"/>
      <c r="M10" s="5"/>
      <c r="N10" s="5"/>
      <c r="O10" s="5"/>
      <c r="P10" s="5"/>
      <c r="Q10" s="5"/>
      <c r="Y10" s="4"/>
    </row>
    <row r="11" spans="1:28" s="1" customFormat="1" x14ac:dyDescent="0.25">
      <c r="A11" t="s">
        <v>694</v>
      </c>
      <c r="B11">
        <v>-122.523991</v>
      </c>
      <c r="C11">
        <v>37.889851</v>
      </c>
      <c r="D11" t="s">
        <v>7</v>
      </c>
      <c r="E11" s="6" t="s">
        <v>704</v>
      </c>
      <c r="F11" s="5" t="str">
        <f t="shared" si="0"/>
        <v>T2</v>
      </c>
      <c r="G11">
        <f t="shared" si="1"/>
        <v>100</v>
      </c>
      <c r="H11">
        <v>0</v>
      </c>
      <c r="I11">
        <v>0</v>
      </c>
      <c r="J11">
        <v>0</v>
      </c>
      <c r="K11">
        <v>0</v>
      </c>
      <c r="L11" s="5"/>
      <c r="M11" s="5"/>
      <c r="N11" s="5"/>
      <c r="O11" s="5"/>
      <c r="P11" s="5"/>
      <c r="Q11" s="5"/>
      <c r="Y11" s="4"/>
    </row>
    <row r="12" spans="1:28" s="1" customFormat="1" x14ac:dyDescent="0.25">
      <c r="A12" t="s">
        <v>694</v>
      </c>
      <c r="B12">
        <v>-122.523777</v>
      </c>
      <c r="C12">
        <v>37.889789</v>
      </c>
      <c r="D12" t="s">
        <v>7</v>
      </c>
      <c r="E12" s="6" t="s">
        <v>705</v>
      </c>
      <c r="F12" s="5" t="str">
        <f t="shared" si="0"/>
        <v>T2</v>
      </c>
      <c r="G12">
        <f t="shared" si="1"/>
        <v>120</v>
      </c>
      <c r="H12">
        <v>0</v>
      </c>
      <c r="I12">
        <v>0</v>
      </c>
      <c r="J12">
        <v>0</v>
      </c>
      <c r="K12">
        <v>0</v>
      </c>
      <c r="L12" s="5"/>
      <c r="M12" s="5"/>
      <c r="N12" s="5"/>
      <c r="O12" s="5"/>
      <c r="P12" s="5"/>
      <c r="Q12" s="5"/>
      <c r="Y12" s="4"/>
    </row>
    <row r="13" spans="1:28" x14ac:dyDescent="0.25">
      <c r="A13" t="s">
        <v>6</v>
      </c>
      <c r="B13">
        <v>-122.525986</v>
      </c>
      <c r="C13">
        <v>37.894243000000003</v>
      </c>
      <c r="D13" t="s">
        <v>7</v>
      </c>
      <c r="E13" s="6" t="s">
        <v>8</v>
      </c>
      <c r="F13" s="5" t="str">
        <f t="shared" si="0"/>
        <v>T1</v>
      </c>
      <c r="G13">
        <f t="shared" si="1"/>
        <v>20</v>
      </c>
      <c r="H13">
        <v>0</v>
      </c>
      <c r="I13">
        <v>1</v>
      </c>
      <c r="J13">
        <v>0</v>
      </c>
      <c r="K13">
        <v>0</v>
      </c>
      <c r="M13" s="5"/>
      <c r="N13" s="5"/>
      <c r="O13" s="5"/>
      <c r="P13" s="5"/>
      <c r="Q13" s="5"/>
      <c r="T13">
        <f>SUM(H13:H19)/COUNTA(H13:H19)</f>
        <v>0</v>
      </c>
      <c r="U13">
        <f>SUM(I13:I19)/COUNTA(I13:I19)</f>
        <v>0.42857142857142855</v>
      </c>
      <c r="V13">
        <f>SUM(J13:J19)/COUNTA(J13:J19)</f>
        <v>0</v>
      </c>
      <c r="W13">
        <f>SUM(K13:K19)/COUNTA(K13:K19)</f>
        <v>0.14285714285714285</v>
      </c>
      <c r="X13" t="s">
        <v>663</v>
      </c>
      <c r="Y13" s="6" t="e">
        <f>AVERAGE(M13:M19)</f>
        <v>#DIV/0!</v>
      </c>
      <c r="Z13" t="e">
        <f>SUM(N13:N19)/COUNTA(N13:N19)</f>
        <v>#DIV/0!</v>
      </c>
      <c r="AA13" t="e">
        <f>SUM(Q13:Q19)/COUNTA(Q13:Q19)</f>
        <v>#DIV/0!</v>
      </c>
      <c r="AB13" t="e">
        <f>SUM(P13:P19)/COUNTA(P13:P19)</f>
        <v>#DIV/0!</v>
      </c>
    </row>
    <row r="14" spans="1:28" x14ac:dyDescent="0.25">
      <c r="A14" t="s">
        <v>6</v>
      </c>
      <c r="B14">
        <v>-122.526163</v>
      </c>
      <c r="C14">
        <v>37.894129</v>
      </c>
      <c r="D14" t="s">
        <v>7</v>
      </c>
      <c r="E14" s="6" t="s">
        <v>9</v>
      </c>
      <c r="F14" s="5" t="str">
        <f t="shared" si="0"/>
        <v>T1</v>
      </c>
      <c r="G14">
        <f t="shared" si="1"/>
        <v>40</v>
      </c>
      <c r="H14">
        <v>0</v>
      </c>
      <c r="I14">
        <v>1</v>
      </c>
      <c r="J14">
        <v>0</v>
      </c>
      <c r="K14">
        <v>0</v>
      </c>
      <c r="M14" s="5"/>
      <c r="N14" s="5"/>
      <c r="O14" s="5"/>
      <c r="P14" s="5"/>
      <c r="Q14" s="5"/>
    </row>
    <row r="15" spans="1:28" x14ac:dyDescent="0.25">
      <c r="A15" t="s">
        <v>6</v>
      </c>
      <c r="B15">
        <v>-122.52633899999999</v>
      </c>
      <c r="C15">
        <v>37.894015000000003</v>
      </c>
      <c r="D15" t="s">
        <v>7</v>
      </c>
      <c r="E15" s="6" t="s">
        <v>10</v>
      </c>
      <c r="F15" s="5" t="str">
        <f t="shared" si="0"/>
        <v>T1</v>
      </c>
      <c r="G15">
        <f t="shared" si="1"/>
        <v>60</v>
      </c>
      <c r="H15">
        <v>0</v>
      </c>
      <c r="I15">
        <v>1</v>
      </c>
      <c r="J15">
        <v>0</v>
      </c>
      <c r="K15">
        <v>0</v>
      </c>
      <c r="M15" s="5"/>
      <c r="N15" s="5"/>
      <c r="O15" s="5"/>
      <c r="P15" s="5"/>
      <c r="Q15" s="5"/>
    </row>
    <row r="16" spans="1:28" x14ac:dyDescent="0.25">
      <c r="A16" t="s">
        <v>6</v>
      </c>
      <c r="B16">
        <v>-122.525797</v>
      </c>
      <c r="C16">
        <v>37.893268999999997</v>
      </c>
      <c r="D16" t="s">
        <v>7</v>
      </c>
      <c r="E16" s="6" t="s">
        <v>11</v>
      </c>
      <c r="F16" s="5" t="str">
        <f t="shared" si="0"/>
        <v>T2</v>
      </c>
      <c r="G16">
        <f t="shared" si="1"/>
        <v>20</v>
      </c>
      <c r="H16">
        <v>0</v>
      </c>
      <c r="I16">
        <v>0</v>
      </c>
      <c r="J16">
        <v>0</v>
      </c>
      <c r="K16">
        <v>0</v>
      </c>
      <c r="M16" s="5"/>
      <c r="N16" s="5"/>
      <c r="O16" s="5"/>
      <c r="P16" s="5"/>
      <c r="Q16" s="5"/>
    </row>
    <row r="17" spans="1:28" x14ac:dyDescent="0.25">
      <c r="A17" t="s">
        <v>6</v>
      </c>
      <c r="B17">
        <v>-122.526</v>
      </c>
      <c r="C17">
        <v>37.893279999999997</v>
      </c>
      <c r="D17" t="s">
        <v>7</v>
      </c>
      <c r="E17" s="6" t="s">
        <v>12</v>
      </c>
      <c r="F17" s="5" t="str">
        <f t="shared" si="0"/>
        <v>T2</v>
      </c>
      <c r="G17">
        <f t="shared" si="1"/>
        <v>40</v>
      </c>
      <c r="H17">
        <v>0</v>
      </c>
      <c r="I17">
        <v>0</v>
      </c>
      <c r="J17">
        <v>0</v>
      </c>
      <c r="K17">
        <v>0</v>
      </c>
      <c r="M17" s="5"/>
      <c r="N17" s="5"/>
      <c r="O17" s="5"/>
      <c r="P17" s="5"/>
      <c r="Q17" s="5"/>
    </row>
    <row r="18" spans="1:28" x14ac:dyDescent="0.25">
      <c r="A18" t="s">
        <v>6</v>
      </c>
      <c r="B18">
        <v>-122.526217</v>
      </c>
      <c r="C18">
        <v>37.893301999999998</v>
      </c>
      <c r="D18" t="s">
        <v>7</v>
      </c>
      <c r="E18" s="6" t="s">
        <v>13</v>
      </c>
      <c r="F18" s="5" t="str">
        <f t="shared" si="0"/>
        <v>T2</v>
      </c>
      <c r="G18">
        <f t="shared" si="1"/>
        <v>60</v>
      </c>
      <c r="H18">
        <v>0</v>
      </c>
      <c r="I18">
        <v>0</v>
      </c>
      <c r="J18">
        <v>0</v>
      </c>
      <c r="K18">
        <v>0</v>
      </c>
      <c r="M18" s="5"/>
      <c r="N18" s="5"/>
      <c r="O18" s="5"/>
      <c r="P18" s="5"/>
      <c r="Q18" s="5"/>
    </row>
    <row r="19" spans="1:28" x14ac:dyDescent="0.25">
      <c r="A19" t="s">
        <v>6</v>
      </c>
      <c r="B19">
        <v>-122.52641300000001</v>
      </c>
      <c r="C19">
        <v>37.893327999999997</v>
      </c>
      <c r="D19" t="s">
        <v>7</v>
      </c>
      <c r="E19" s="6" t="s">
        <v>14</v>
      </c>
      <c r="F19" s="5" t="str">
        <f t="shared" si="0"/>
        <v>T2</v>
      </c>
      <c r="G19">
        <f t="shared" si="1"/>
        <v>80</v>
      </c>
      <c r="H19">
        <v>0</v>
      </c>
      <c r="I19">
        <v>0</v>
      </c>
      <c r="J19">
        <v>0</v>
      </c>
      <c r="K19">
        <v>1</v>
      </c>
      <c r="M19" s="5"/>
      <c r="N19" s="5"/>
      <c r="O19" s="5"/>
      <c r="P19" s="5"/>
      <c r="Q19" s="5"/>
    </row>
    <row r="20" spans="1:28" x14ac:dyDescent="0.25">
      <c r="A20" t="s">
        <v>660</v>
      </c>
      <c r="B20">
        <v>-121.975427</v>
      </c>
      <c r="C20">
        <v>37.453944999999997</v>
      </c>
      <c r="D20" t="s">
        <v>7</v>
      </c>
      <c r="E20" s="6" t="s">
        <v>580</v>
      </c>
      <c r="F20" s="5" t="str">
        <f t="shared" si="0"/>
        <v>T1</v>
      </c>
      <c r="G20">
        <f t="shared" si="1"/>
        <v>20</v>
      </c>
      <c r="H20">
        <v>0</v>
      </c>
      <c r="I20">
        <v>1</v>
      </c>
      <c r="J20">
        <v>0</v>
      </c>
      <c r="K20">
        <v>1</v>
      </c>
      <c r="M20" s="5"/>
      <c r="N20" s="5"/>
      <c r="O20" s="5"/>
      <c r="P20" s="5"/>
      <c r="Q20" s="5"/>
    </row>
    <row r="21" spans="1:28" x14ac:dyDescent="0.25">
      <c r="A21" t="s">
        <v>660</v>
      </c>
      <c r="B21">
        <v>-121.975522</v>
      </c>
      <c r="C21">
        <v>37.454109000000003</v>
      </c>
      <c r="D21" t="s">
        <v>7</v>
      </c>
      <c r="E21" s="6" t="s">
        <v>581</v>
      </c>
      <c r="F21" s="5" t="str">
        <f t="shared" si="0"/>
        <v>T1</v>
      </c>
      <c r="G21">
        <f t="shared" si="1"/>
        <v>40</v>
      </c>
      <c r="H21">
        <v>1</v>
      </c>
      <c r="I21">
        <v>0</v>
      </c>
      <c r="J21">
        <v>0</v>
      </c>
      <c r="K21">
        <v>1</v>
      </c>
      <c r="M21" s="5"/>
      <c r="N21" s="5"/>
      <c r="O21" s="5"/>
      <c r="P21" s="5"/>
      <c r="Q21" s="5"/>
    </row>
    <row r="22" spans="1:28" x14ac:dyDescent="0.25">
      <c r="A22" t="s">
        <v>660</v>
      </c>
      <c r="B22">
        <v>-121.975617</v>
      </c>
      <c r="C22">
        <v>37.454273000000001</v>
      </c>
      <c r="D22" t="s">
        <v>7</v>
      </c>
      <c r="E22" s="6" t="s">
        <v>577</v>
      </c>
      <c r="F22" s="5" t="str">
        <f t="shared" si="0"/>
        <v>T1</v>
      </c>
      <c r="G22">
        <f t="shared" si="1"/>
        <v>60</v>
      </c>
      <c r="H22">
        <v>1</v>
      </c>
      <c r="I22">
        <v>0</v>
      </c>
      <c r="J22">
        <v>1</v>
      </c>
      <c r="K22">
        <v>0</v>
      </c>
      <c r="M22" s="5"/>
      <c r="N22" s="5"/>
      <c r="O22" s="5"/>
      <c r="P22" s="5"/>
      <c r="Q22" s="5"/>
    </row>
    <row r="23" spans="1:28" x14ac:dyDescent="0.25">
      <c r="A23" t="s">
        <v>660</v>
      </c>
      <c r="B23">
        <v>-121.975711</v>
      </c>
      <c r="C23">
        <v>37.454436000000001</v>
      </c>
      <c r="D23" t="s">
        <v>7</v>
      </c>
      <c r="E23" s="6" t="s">
        <v>578</v>
      </c>
      <c r="F23" s="5" t="str">
        <f t="shared" si="0"/>
        <v>T1</v>
      </c>
      <c r="G23">
        <f t="shared" si="1"/>
        <v>80</v>
      </c>
      <c r="H23">
        <v>1</v>
      </c>
      <c r="I23">
        <v>0</v>
      </c>
      <c r="J23">
        <v>0</v>
      </c>
      <c r="K23">
        <v>0</v>
      </c>
      <c r="M23" s="5"/>
      <c r="N23" s="5"/>
      <c r="O23" s="5"/>
      <c r="P23" s="5"/>
      <c r="Q23" s="5"/>
    </row>
    <row r="24" spans="1:28" x14ac:dyDescent="0.25">
      <c r="A24" t="s">
        <v>660</v>
      </c>
      <c r="B24">
        <v>-121.97580600000001</v>
      </c>
      <c r="C24">
        <v>37.454599999999999</v>
      </c>
      <c r="D24" t="s">
        <v>7</v>
      </c>
      <c r="E24" s="6" t="s">
        <v>582</v>
      </c>
      <c r="F24" s="5" t="str">
        <f t="shared" si="0"/>
        <v>T1</v>
      </c>
      <c r="G24">
        <f t="shared" si="1"/>
        <v>100</v>
      </c>
      <c r="H24">
        <v>0</v>
      </c>
      <c r="I24">
        <v>1</v>
      </c>
      <c r="J24">
        <v>0</v>
      </c>
      <c r="K24">
        <v>0</v>
      </c>
      <c r="M24" s="5"/>
      <c r="N24" s="5"/>
      <c r="O24" s="5"/>
      <c r="P24" s="5"/>
      <c r="Q24" s="5"/>
      <c r="T24">
        <f>SUM(H24:H39)/COUNTA(H24:H39)</f>
        <v>0.5</v>
      </c>
      <c r="U24">
        <f>SUM(I24:I39)/COUNTA(I24:I39)</f>
        <v>0.125</v>
      </c>
      <c r="V24">
        <f>SUM(J24:J39)/COUNTA(J24:J39)</f>
        <v>0.1875</v>
      </c>
      <c r="W24">
        <f>SUM(K24:K39)/COUNTA(K24:K39)</f>
        <v>6.25E-2</v>
      </c>
      <c r="X24" t="s">
        <v>663</v>
      </c>
      <c r="Y24" s="6" t="e">
        <f>AVERAGE(M24:M39)</f>
        <v>#DIV/0!</v>
      </c>
      <c r="Z24" t="e">
        <f>SUM(N24:N39)/COUNTA(N24:N39)</f>
        <v>#DIV/0!</v>
      </c>
      <c r="AA24">
        <v>0</v>
      </c>
      <c r="AB24">
        <v>1</v>
      </c>
    </row>
    <row r="25" spans="1:28" x14ac:dyDescent="0.25">
      <c r="A25" t="s">
        <v>660</v>
      </c>
      <c r="B25">
        <v>-121.97590099999999</v>
      </c>
      <c r="C25">
        <v>37.454763999999997</v>
      </c>
      <c r="D25" t="s">
        <v>7</v>
      </c>
      <c r="E25" s="6" t="s">
        <v>579</v>
      </c>
      <c r="F25" s="5" t="str">
        <f t="shared" si="0"/>
        <v>T1</v>
      </c>
      <c r="G25">
        <f t="shared" si="1"/>
        <v>120</v>
      </c>
      <c r="H25">
        <v>0</v>
      </c>
      <c r="I25">
        <v>0</v>
      </c>
      <c r="J25">
        <v>0</v>
      </c>
      <c r="K25">
        <v>0</v>
      </c>
      <c r="M25" s="5"/>
      <c r="N25" s="5"/>
      <c r="O25" s="5"/>
      <c r="P25" s="5"/>
      <c r="Q25" s="5"/>
    </row>
    <row r="26" spans="1:28" x14ac:dyDescent="0.25">
      <c r="A26" t="s">
        <v>660</v>
      </c>
      <c r="B26">
        <v>-121.975995</v>
      </c>
      <c r="C26">
        <v>37.454926999999998</v>
      </c>
      <c r="D26" t="s">
        <v>7</v>
      </c>
      <c r="E26" s="6" t="s">
        <v>583</v>
      </c>
      <c r="F26" s="5" t="str">
        <f t="shared" si="0"/>
        <v>T1</v>
      </c>
      <c r="G26">
        <f t="shared" si="1"/>
        <v>140</v>
      </c>
      <c r="H26">
        <v>1</v>
      </c>
      <c r="I26">
        <v>0</v>
      </c>
      <c r="J26">
        <v>0</v>
      </c>
      <c r="K26">
        <v>0</v>
      </c>
      <c r="M26" s="5"/>
      <c r="N26" s="5"/>
      <c r="O26" s="5"/>
      <c r="P26" s="5"/>
      <c r="Q26" s="5"/>
    </row>
    <row r="27" spans="1:28" x14ac:dyDescent="0.25">
      <c r="A27" t="s">
        <v>660</v>
      </c>
      <c r="B27">
        <v>-121.97609</v>
      </c>
      <c r="C27">
        <v>37.455091000000003</v>
      </c>
      <c r="D27" t="s">
        <v>7</v>
      </c>
      <c r="E27" s="6" t="s">
        <v>584</v>
      </c>
      <c r="F27" s="5" t="str">
        <f t="shared" si="0"/>
        <v>T1</v>
      </c>
      <c r="G27">
        <f t="shared" si="1"/>
        <v>160</v>
      </c>
      <c r="H27">
        <v>1</v>
      </c>
      <c r="I27">
        <v>0</v>
      </c>
      <c r="J27">
        <v>1</v>
      </c>
      <c r="K27">
        <v>0</v>
      </c>
      <c r="M27" s="5"/>
      <c r="N27" s="5"/>
      <c r="O27" s="5"/>
      <c r="P27" s="5"/>
      <c r="Q27" s="5"/>
    </row>
    <row r="28" spans="1:28" x14ac:dyDescent="0.25">
      <c r="A28" t="s">
        <v>660</v>
      </c>
      <c r="B28">
        <v>-121.976185</v>
      </c>
      <c r="C28">
        <v>37.455255000000001</v>
      </c>
      <c r="D28" t="s">
        <v>7</v>
      </c>
      <c r="E28" s="6" t="s">
        <v>585</v>
      </c>
      <c r="F28" s="5" t="str">
        <f t="shared" si="0"/>
        <v>T1</v>
      </c>
      <c r="G28">
        <f t="shared" si="1"/>
        <v>180</v>
      </c>
      <c r="H28">
        <v>1</v>
      </c>
      <c r="I28">
        <v>1</v>
      </c>
      <c r="J28">
        <v>1</v>
      </c>
      <c r="K28">
        <v>0</v>
      </c>
      <c r="M28" s="5"/>
      <c r="N28" s="5"/>
      <c r="O28" s="5"/>
      <c r="P28" s="5"/>
      <c r="Q28" s="5"/>
    </row>
    <row r="29" spans="1:28" x14ac:dyDescent="0.25">
      <c r="A29" t="s">
        <v>660</v>
      </c>
      <c r="B29">
        <v>-121.982033</v>
      </c>
      <c r="C29">
        <v>37.458469000000001</v>
      </c>
      <c r="D29" t="s">
        <v>7</v>
      </c>
      <c r="E29" s="6" t="s">
        <v>586</v>
      </c>
      <c r="F29" s="5" t="str">
        <f t="shared" si="0"/>
        <v>T2</v>
      </c>
      <c r="G29">
        <f t="shared" si="1"/>
        <v>20</v>
      </c>
      <c r="H29">
        <v>0</v>
      </c>
      <c r="I29">
        <v>0</v>
      </c>
      <c r="J29">
        <v>0</v>
      </c>
      <c r="K29">
        <v>1</v>
      </c>
      <c r="M29" s="5"/>
      <c r="N29" s="5"/>
      <c r="O29" s="5"/>
      <c r="P29" s="5"/>
      <c r="Q29" s="5"/>
    </row>
    <row r="30" spans="1:28" x14ac:dyDescent="0.25">
      <c r="A30" t="s">
        <v>660</v>
      </c>
      <c r="B30">
        <v>-121.981889</v>
      </c>
      <c r="C30">
        <v>37.458607999999998</v>
      </c>
      <c r="D30" t="s">
        <v>7</v>
      </c>
      <c r="E30" s="6" t="s">
        <v>587</v>
      </c>
      <c r="F30" s="5" t="str">
        <f t="shared" si="0"/>
        <v>T2</v>
      </c>
      <c r="G30">
        <f t="shared" si="1"/>
        <v>40</v>
      </c>
      <c r="H30">
        <v>1</v>
      </c>
      <c r="I30">
        <v>0</v>
      </c>
      <c r="J30">
        <v>0</v>
      </c>
      <c r="K30">
        <v>0</v>
      </c>
      <c r="M30" s="5"/>
      <c r="N30" s="5"/>
      <c r="O30" s="5"/>
      <c r="P30" s="5"/>
      <c r="Q30" s="5"/>
    </row>
    <row r="31" spans="1:28" x14ac:dyDescent="0.25">
      <c r="A31" t="s">
        <v>660</v>
      </c>
      <c r="B31">
        <v>-121.98174400000001</v>
      </c>
      <c r="C31">
        <v>37.458747000000002</v>
      </c>
      <c r="D31" t="s">
        <v>7</v>
      </c>
      <c r="E31" s="6" t="s">
        <v>588</v>
      </c>
      <c r="F31" s="5" t="str">
        <f t="shared" si="0"/>
        <v>T2</v>
      </c>
      <c r="G31">
        <f t="shared" si="1"/>
        <v>60</v>
      </c>
      <c r="H31">
        <v>0</v>
      </c>
      <c r="I31">
        <v>0</v>
      </c>
      <c r="J31">
        <v>0</v>
      </c>
      <c r="K31">
        <v>0</v>
      </c>
      <c r="M31" s="5"/>
      <c r="N31" s="5"/>
      <c r="O31" s="5"/>
      <c r="P31" s="5"/>
      <c r="Q31" s="5"/>
    </row>
    <row r="32" spans="1:28" x14ac:dyDescent="0.25">
      <c r="A32" t="s">
        <v>660</v>
      </c>
      <c r="B32">
        <v>-121.9816</v>
      </c>
      <c r="C32">
        <v>37.458885000000002</v>
      </c>
      <c r="D32" t="s">
        <v>7</v>
      </c>
      <c r="E32" s="6" t="s">
        <v>589</v>
      </c>
      <c r="F32" s="5" t="str">
        <f t="shared" si="0"/>
        <v>T2</v>
      </c>
      <c r="G32">
        <f t="shared" si="1"/>
        <v>80</v>
      </c>
      <c r="H32">
        <v>0</v>
      </c>
      <c r="I32">
        <v>0</v>
      </c>
      <c r="J32">
        <v>0</v>
      </c>
      <c r="K32">
        <v>0</v>
      </c>
      <c r="M32" s="5"/>
      <c r="N32" s="5"/>
      <c r="O32" s="5"/>
      <c r="P32" s="5"/>
      <c r="Q32" s="5"/>
    </row>
    <row r="33" spans="1:28" x14ac:dyDescent="0.25">
      <c r="A33" t="s">
        <v>660</v>
      </c>
      <c r="B33">
        <v>-121.981455</v>
      </c>
      <c r="C33">
        <v>37.459023999999999</v>
      </c>
      <c r="D33" t="s">
        <v>7</v>
      </c>
      <c r="E33" s="6" t="s">
        <v>590</v>
      </c>
      <c r="F33" s="5" t="str">
        <f t="shared" si="0"/>
        <v>T2</v>
      </c>
      <c r="G33">
        <f t="shared" si="1"/>
        <v>100</v>
      </c>
      <c r="H33">
        <v>0</v>
      </c>
      <c r="I33">
        <v>0</v>
      </c>
      <c r="J33">
        <v>0</v>
      </c>
      <c r="K33">
        <v>0</v>
      </c>
      <c r="M33" s="5"/>
      <c r="N33" s="5"/>
      <c r="O33" s="5"/>
      <c r="P33" s="5"/>
      <c r="Q33" s="5"/>
    </row>
    <row r="34" spans="1:28" x14ac:dyDescent="0.25">
      <c r="A34" t="s">
        <v>660</v>
      </c>
      <c r="B34">
        <v>-121.98131100000001</v>
      </c>
      <c r="C34">
        <v>37.459161999999999</v>
      </c>
      <c r="D34" t="s">
        <v>7</v>
      </c>
      <c r="E34" s="6" t="s">
        <v>591</v>
      </c>
      <c r="F34" s="5" t="str">
        <f t="shared" si="0"/>
        <v>T2</v>
      </c>
      <c r="G34">
        <f t="shared" si="1"/>
        <v>120</v>
      </c>
      <c r="H34">
        <v>0</v>
      </c>
      <c r="I34">
        <v>0</v>
      </c>
      <c r="J34">
        <v>0</v>
      </c>
      <c r="K34">
        <v>0</v>
      </c>
      <c r="M34" s="5"/>
      <c r="N34" s="5"/>
      <c r="O34" s="5"/>
      <c r="P34" s="5"/>
      <c r="Q34" s="5"/>
    </row>
    <row r="35" spans="1:28" x14ac:dyDescent="0.25">
      <c r="A35" t="s">
        <v>660</v>
      </c>
      <c r="B35">
        <v>-121.981166</v>
      </c>
      <c r="C35">
        <v>37.459301000000004</v>
      </c>
      <c r="D35" t="s">
        <v>7</v>
      </c>
      <c r="E35" s="6" t="s">
        <v>592</v>
      </c>
      <c r="F35" s="5" t="str">
        <f t="shared" si="0"/>
        <v>T2</v>
      </c>
      <c r="G35">
        <f t="shared" si="1"/>
        <v>140</v>
      </c>
      <c r="H35">
        <v>0</v>
      </c>
      <c r="I35">
        <v>0</v>
      </c>
      <c r="J35">
        <v>0</v>
      </c>
      <c r="K35">
        <v>0</v>
      </c>
      <c r="M35" s="5"/>
      <c r="N35" s="5"/>
      <c r="O35" s="5"/>
      <c r="P35" s="5"/>
      <c r="Q35" s="5"/>
    </row>
    <row r="36" spans="1:28" x14ac:dyDescent="0.25">
      <c r="A36" t="s">
        <v>15</v>
      </c>
      <c r="B36">
        <v>-122.271513</v>
      </c>
      <c r="C36">
        <v>38.156022999999998</v>
      </c>
      <c r="D36" t="s">
        <v>7</v>
      </c>
      <c r="E36" s="6" t="s">
        <v>16</v>
      </c>
      <c r="F36" s="5" t="str">
        <f t="shared" si="0"/>
        <v>T1</v>
      </c>
      <c r="G36">
        <f t="shared" si="1"/>
        <v>20</v>
      </c>
      <c r="H36">
        <v>1</v>
      </c>
      <c r="I36">
        <v>0</v>
      </c>
      <c r="J36">
        <v>0</v>
      </c>
      <c r="K36">
        <v>0</v>
      </c>
      <c r="M36" s="5"/>
      <c r="N36" s="5"/>
      <c r="O36" s="5"/>
      <c r="P36" s="5"/>
      <c r="Q36" s="5"/>
    </row>
    <row r="37" spans="1:28" x14ac:dyDescent="0.25">
      <c r="A37" t="s">
        <v>15</v>
      </c>
      <c r="B37">
        <v>-122.27174100000001</v>
      </c>
      <c r="C37">
        <v>38.156022999999998</v>
      </c>
      <c r="D37" t="s">
        <v>7</v>
      </c>
      <c r="E37" s="6" t="s">
        <v>17</v>
      </c>
      <c r="F37" s="5" t="str">
        <f t="shared" si="0"/>
        <v>T1</v>
      </c>
      <c r="G37">
        <f t="shared" si="1"/>
        <v>40</v>
      </c>
      <c r="H37">
        <v>1</v>
      </c>
      <c r="I37">
        <v>0</v>
      </c>
      <c r="J37">
        <v>0</v>
      </c>
      <c r="K37">
        <v>0</v>
      </c>
      <c r="M37" s="5"/>
      <c r="N37" s="5"/>
      <c r="O37" s="5"/>
      <c r="P37" s="5"/>
      <c r="Q37" s="5"/>
    </row>
    <row r="38" spans="1:28" x14ac:dyDescent="0.25">
      <c r="A38" t="s">
        <v>15</v>
      </c>
      <c r="B38">
        <v>-122.271969</v>
      </c>
      <c r="C38">
        <v>38.156022</v>
      </c>
      <c r="D38" t="s">
        <v>7</v>
      </c>
      <c r="E38" s="6" t="s">
        <v>18</v>
      </c>
      <c r="F38" s="5" t="str">
        <f t="shared" si="0"/>
        <v>T1</v>
      </c>
      <c r="G38">
        <f t="shared" si="1"/>
        <v>60</v>
      </c>
      <c r="H38">
        <v>1</v>
      </c>
      <c r="I38">
        <v>0</v>
      </c>
      <c r="J38">
        <v>1</v>
      </c>
      <c r="K38">
        <v>0</v>
      </c>
      <c r="M38" s="5"/>
      <c r="N38" s="5"/>
      <c r="O38" s="5"/>
      <c r="P38" s="5"/>
      <c r="Q38" s="5"/>
    </row>
    <row r="39" spans="1:28" x14ac:dyDescent="0.25">
      <c r="A39" t="s">
        <v>15</v>
      </c>
      <c r="B39">
        <v>-122.27219700000001</v>
      </c>
      <c r="C39">
        <v>38.156022</v>
      </c>
      <c r="D39" t="s">
        <v>7</v>
      </c>
      <c r="E39" s="6" t="s">
        <v>19</v>
      </c>
      <c r="F39" s="5" t="str">
        <f t="shared" si="0"/>
        <v>T1</v>
      </c>
      <c r="G39">
        <f t="shared" si="1"/>
        <v>80</v>
      </c>
      <c r="H39">
        <v>1</v>
      </c>
      <c r="I39">
        <v>0</v>
      </c>
      <c r="J39">
        <v>0</v>
      </c>
      <c r="K39">
        <v>0</v>
      </c>
      <c r="M39" s="5"/>
      <c r="N39" s="5"/>
      <c r="O39" s="5"/>
      <c r="P39" s="5"/>
      <c r="Q39" s="5"/>
    </row>
    <row r="40" spans="1:28" x14ac:dyDescent="0.25">
      <c r="A40" t="s">
        <v>15</v>
      </c>
      <c r="B40">
        <v>-122.272426</v>
      </c>
      <c r="C40">
        <v>38.156021000000003</v>
      </c>
      <c r="D40" t="s">
        <v>7</v>
      </c>
      <c r="E40" s="6" t="s">
        <v>20</v>
      </c>
      <c r="F40" s="5" t="str">
        <f t="shared" si="0"/>
        <v>T1</v>
      </c>
      <c r="G40">
        <f t="shared" si="1"/>
        <v>100</v>
      </c>
      <c r="H40">
        <v>1</v>
      </c>
      <c r="I40">
        <v>0</v>
      </c>
      <c r="J40">
        <v>0</v>
      </c>
      <c r="K40">
        <v>0</v>
      </c>
      <c r="M40" s="5"/>
      <c r="N40" s="5"/>
      <c r="O40" s="5"/>
      <c r="P40" s="5"/>
      <c r="Q40" s="5"/>
      <c r="T40">
        <f>SUM(H40:H54)/COUNTA(H40:H54)</f>
        <v>0.4</v>
      </c>
      <c r="U40">
        <f>SUM(I40:I54)/COUNTA(I40:I54)</f>
        <v>0</v>
      </c>
      <c r="V40">
        <f>SUM(J40:J54)/COUNTA(J40:J54)</f>
        <v>0.2</v>
      </c>
      <c r="W40">
        <f>SUM(K40:K54)/COUNTA(K40:K54)</f>
        <v>0</v>
      </c>
      <c r="X40" t="s">
        <v>663</v>
      </c>
      <c r="Y40" s="6" t="e">
        <f>AVERAGE(M40:M54)</f>
        <v>#DIV/0!</v>
      </c>
      <c r="Z40" t="e">
        <f>SUM(N40:N54)/COUNTA(N40:N54)</f>
        <v>#DIV/0!</v>
      </c>
      <c r="AA40" t="e">
        <f>SUM(Q40:Q54)/COUNTA(Q40:Q54)</f>
        <v>#DIV/0!</v>
      </c>
      <c r="AB40" t="e">
        <f>SUM(P40:P54)/COUNTA(P40:P54)</f>
        <v>#DIV/0!</v>
      </c>
    </row>
    <row r="41" spans="1:28" x14ac:dyDescent="0.25">
      <c r="A41" t="s">
        <v>15</v>
      </c>
      <c r="B41">
        <v>-122.272654</v>
      </c>
      <c r="C41">
        <v>38.156021000000003</v>
      </c>
      <c r="D41" t="s">
        <v>7</v>
      </c>
      <c r="E41" s="6" t="s">
        <v>21</v>
      </c>
      <c r="F41" s="5" t="str">
        <f t="shared" si="0"/>
        <v>T1</v>
      </c>
      <c r="G41">
        <f t="shared" si="1"/>
        <v>120</v>
      </c>
      <c r="H41">
        <v>1</v>
      </c>
      <c r="I41">
        <v>0</v>
      </c>
      <c r="J41">
        <v>0</v>
      </c>
      <c r="K41">
        <v>0</v>
      </c>
      <c r="M41" s="5"/>
      <c r="N41" s="5"/>
      <c r="O41" s="5"/>
      <c r="P41" s="5"/>
      <c r="Q41" s="5"/>
    </row>
    <row r="42" spans="1:28" x14ac:dyDescent="0.25">
      <c r="A42" t="s">
        <v>15</v>
      </c>
      <c r="B42">
        <v>-122.272882</v>
      </c>
      <c r="C42">
        <v>38.156019999999998</v>
      </c>
      <c r="D42" t="s">
        <v>7</v>
      </c>
      <c r="E42" s="6" t="s">
        <v>22</v>
      </c>
      <c r="F42" s="5" t="str">
        <f t="shared" si="0"/>
        <v>T1</v>
      </c>
      <c r="G42">
        <f t="shared" si="1"/>
        <v>140</v>
      </c>
      <c r="H42">
        <v>0</v>
      </c>
      <c r="I42">
        <v>0</v>
      </c>
      <c r="J42">
        <v>0</v>
      </c>
      <c r="K42">
        <v>0</v>
      </c>
      <c r="M42" s="5"/>
      <c r="N42" s="5"/>
      <c r="O42" s="5"/>
      <c r="P42" s="5"/>
      <c r="Q42" s="5"/>
    </row>
    <row r="43" spans="1:28" x14ac:dyDescent="0.25">
      <c r="A43" t="s">
        <v>15</v>
      </c>
      <c r="B43">
        <v>-122.268591</v>
      </c>
      <c r="C43">
        <v>38.158893999999997</v>
      </c>
      <c r="D43" t="s">
        <v>7</v>
      </c>
      <c r="E43" s="6" t="s">
        <v>23</v>
      </c>
      <c r="F43" s="5" t="str">
        <f t="shared" si="0"/>
        <v>T2</v>
      </c>
      <c r="G43">
        <f t="shared" si="1"/>
        <v>20</v>
      </c>
      <c r="H43">
        <v>0</v>
      </c>
      <c r="I43">
        <v>0</v>
      </c>
      <c r="J43">
        <v>0</v>
      </c>
      <c r="K43">
        <v>0</v>
      </c>
      <c r="M43" s="5"/>
      <c r="N43" s="5"/>
      <c r="O43" s="5"/>
      <c r="P43" s="5"/>
      <c r="Q43" s="5"/>
    </row>
    <row r="44" spans="1:28" x14ac:dyDescent="0.25">
      <c r="A44" t="s">
        <v>15</v>
      </c>
      <c r="B44">
        <v>-122.268613</v>
      </c>
      <c r="C44">
        <v>38.159072999999999</v>
      </c>
      <c r="D44" t="s">
        <v>7</v>
      </c>
      <c r="E44" s="6" t="s">
        <v>24</v>
      </c>
      <c r="F44" s="5" t="str">
        <f t="shared" si="0"/>
        <v>T2</v>
      </c>
      <c r="G44">
        <f t="shared" si="1"/>
        <v>40</v>
      </c>
      <c r="H44">
        <v>1</v>
      </c>
      <c r="I44">
        <v>0</v>
      </c>
      <c r="J44">
        <v>0</v>
      </c>
      <c r="K44">
        <v>0</v>
      </c>
      <c r="M44" s="5"/>
      <c r="N44" s="5"/>
      <c r="O44" s="5"/>
      <c r="P44" s="5"/>
      <c r="Q44" s="5"/>
    </row>
    <row r="45" spans="1:28" x14ac:dyDescent="0.25">
      <c r="A45" t="s">
        <v>15</v>
      </c>
      <c r="B45">
        <v>-122.268636</v>
      </c>
      <c r="C45">
        <v>38.159253</v>
      </c>
      <c r="D45" t="s">
        <v>7</v>
      </c>
      <c r="E45" s="6" t="s">
        <v>25</v>
      </c>
      <c r="F45" s="5" t="str">
        <f t="shared" si="0"/>
        <v>T2</v>
      </c>
      <c r="G45">
        <f t="shared" si="1"/>
        <v>60</v>
      </c>
      <c r="H45">
        <v>0</v>
      </c>
      <c r="I45">
        <v>0</v>
      </c>
      <c r="J45">
        <v>0</v>
      </c>
      <c r="K45">
        <v>0</v>
      </c>
      <c r="M45" s="5"/>
      <c r="N45" s="5"/>
      <c r="O45" s="5"/>
      <c r="P45" s="5"/>
      <c r="Q45" s="5"/>
    </row>
    <row r="46" spans="1:28" x14ac:dyDescent="0.25">
      <c r="A46" t="s">
        <v>15</v>
      </c>
      <c r="B46">
        <v>-122.268658</v>
      </c>
      <c r="C46">
        <v>38.159432000000002</v>
      </c>
      <c r="D46" t="s">
        <v>7</v>
      </c>
      <c r="E46" s="6" t="s">
        <v>26</v>
      </c>
      <c r="F46" s="5" t="str">
        <f t="shared" si="0"/>
        <v>T2</v>
      </c>
      <c r="G46">
        <f t="shared" si="1"/>
        <v>80</v>
      </c>
      <c r="H46">
        <v>0</v>
      </c>
      <c r="I46">
        <v>0</v>
      </c>
      <c r="J46">
        <v>0</v>
      </c>
      <c r="K46">
        <v>0</v>
      </c>
      <c r="M46" s="5"/>
      <c r="N46" s="5"/>
      <c r="O46" s="5"/>
      <c r="P46" s="5"/>
      <c r="Q46" s="5"/>
    </row>
    <row r="47" spans="1:28" x14ac:dyDescent="0.25">
      <c r="A47" t="s">
        <v>15</v>
      </c>
      <c r="B47">
        <v>-122.268681</v>
      </c>
      <c r="C47">
        <v>38.159610999999998</v>
      </c>
      <c r="D47" t="s">
        <v>7</v>
      </c>
      <c r="E47" s="6" t="s">
        <v>27</v>
      </c>
      <c r="F47" s="5" t="str">
        <f t="shared" si="0"/>
        <v>T2</v>
      </c>
      <c r="G47">
        <f t="shared" si="1"/>
        <v>100</v>
      </c>
      <c r="H47">
        <v>0</v>
      </c>
      <c r="I47">
        <v>0</v>
      </c>
      <c r="J47">
        <v>0</v>
      </c>
      <c r="K47">
        <v>0</v>
      </c>
      <c r="M47" s="5"/>
      <c r="N47" s="5"/>
      <c r="O47" s="5"/>
      <c r="P47" s="5"/>
      <c r="Q47" s="5"/>
    </row>
    <row r="48" spans="1:28" x14ac:dyDescent="0.25">
      <c r="A48" t="s">
        <v>15</v>
      </c>
      <c r="B48">
        <v>-122.268703</v>
      </c>
      <c r="C48">
        <v>38.159790999999998</v>
      </c>
      <c r="D48" t="s">
        <v>7</v>
      </c>
      <c r="E48" s="6" t="s">
        <v>28</v>
      </c>
      <c r="F48" s="5" t="str">
        <f t="shared" si="0"/>
        <v>T2</v>
      </c>
      <c r="G48">
        <f t="shared" si="1"/>
        <v>120</v>
      </c>
      <c r="H48">
        <v>1</v>
      </c>
      <c r="I48">
        <v>0</v>
      </c>
      <c r="J48">
        <v>0</v>
      </c>
      <c r="K48">
        <v>0</v>
      </c>
      <c r="M48" s="5"/>
      <c r="N48" s="5"/>
      <c r="O48" s="5"/>
      <c r="P48" s="5"/>
      <c r="Q48" s="5"/>
    </row>
    <row r="49" spans="1:28" x14ac:dyDescent="0.25">
      <c r="A49" t="s">
        <v>15</v>
      </c>
      <c r="B49">
        <v>-122.268726</v>
      </c>
      <c r="C49">
        <v>38.159970000000001</v>
      </c>
      <c r="D49" t="s">
        <v>7</v>
      </c>
      <c r="E49" s="6" t="s">
        <v>29</v>
      </c>
      <c r="F49" s="5" t="str">
        <f t="shared" si="0"/>
        <v>T2</v>
      </c>
      <c r="G49">
        <f t="shared" si="1"/>
        <v>140</v>
      </c>
      <c r="H49">
        <v>1</v>
      </c>
      <c r="I49">
        <v>0</v>
      </c>
      <c r="J49">
        <v>0</v>
      </c>
      <c r="K49">
        <v>0</v>
      </c>
      <c r="M49" s="5"/>
      <c r="N49" s="5"/>
      <c r="O49" s="5"/>
      <c r="P49" s="5"/>
      <c r="Q49" s="5"/>
    </row>
    <row r="50" spans="1:28" x14ac:dyDescent="0.25">
      <c r="A50" t="s">
        <v>15</v>
      </c>
      <c r="B50">
        <v>-122.268748</v>
      </c>
      <c r="C50">
        <v>38.160148999999997</v>
      </c>
      <c r="D50" t="s">
        <v>7</v>
      </c>
      <c r="E50" s="6" t="s">
        <v>30</v>
      </c>
      <c r="F50" s="5" t="str">
        <f t="shared" si="0"/>
        <v>T2</v>
      </c>
      <c r="G50">
        <f t="shared" si="1"/>
        <v>160</v>
      </c>
      <c r="H50">
        <v>1</v>
      </c>
      <c r="I50">
        <v>0</v>
      </c>
      <c r="J50">
        <v>0</v>
      </c>
      <c r="K50">
        <v>0</v>
      </c>
      <c r="M50" s="5"/>
      <c r="N50" s="5"/>
      <c r="O50" s="5"/>
      <c r="P50" s="5"/>
      <c r="Q50" s="5"/>
    </row>
    <row r="51" spans="1:28" x14ac:dyDescent="0.25">
      <c r="A51" t="s">
        <v>31</v>
      </c>
      <c r="B51">
        <v>-122.211225</v>
      </c>
      <c r="C51">
        <v>37.741607999999999</v>
      </c>
      <c r="D51" t="s">
        <v>7</v>
      </c>
      <c r="E51" s="6" t="s">
        <v>32</v>
      </c>
      <c r="F51" s="5" t="str">
        <f t="shared" si="0"/>
        <v>T1</v>
      </c>
      <c r="G51">
        <f t="shared" si="1"/>
        <v>20</v>
      </c>
      <c r="H51">
        <v>0</v>
      </c>
      <c r="I51">
        <v>0</v>
      </c>
      <c r="J51">
        <v>1</v>
      </c>
      <c r="K51">
        <v>0</v>
      </c>
      <c r="M51" s="5"/>
      <c r="N51" s="5"/>
      <c r="O51" s="5"/>
      <c r="P51" s="5"/>
      <c r="Q51" s="5"/>
      <c r="T51">
        <f>SUM(H51:H57)/COUNTA(H51:H57)</f>
        <v>0</v>
      </c>
      <c r="U51">
        <f>SUM(I51:I57)/COUNTA(I51:I57)</f>
        <v>0</v>
      </c>
      <c r="V51">
        <f>SUM(J51:J57)/COUNTA(J51:J57)</f>
        <v>0.5714285714285714</v>
      </c>
      <c r="W51">
        <f>SUM(K51:K57)/COUNTA(K51:K57)</f>
        <v>0</v>
      </c>
      <c r="X51" t="s">
        <v>663</v>
      </c>
      <c r="Y51" s="6" t="e">
        <f>AVERAGE(M51:M57)</f>
        <v>#DIV/0!</v>
      </c>
      <c r="Z51" t="e">
        <f>SUM(N51:N57)/COUNTA(N51:N57)</f>
        <v>#DIV/0!</v>
      </c>
      <c r="AA51" t="e">
        <f>SUM(Q51:Q57)/COUNTA(Q51:Q57)</f>
        <v>#DIV/0!</v>
      </c>
      <c r="AB51" t="e">
        <f>SUM(P51:P57)/COUNTA(P51:P57)</f>
        <v>#DIV/0!</v>
      </c>
    </row>
    <row r="52" spans="1:28" x14ac:dyDescent="0.25">
      <c r="A52" t="s">
        <v>31</v>
      </c>
      <c r="B52">
        <v>-122.211709</v>
      </c>
      <c r="C52">
        <v>37.741391</v>
      </c>
      <c r="D52" t="s">
        <v>7</v>
      </c>
      <c r="E52" s="6" t="s">
        <v>33</v>
      </c>
      <c r="F52" s="5" t="str">
        <f t="shared" si="0"/>
        <v>T1</v>
      </c>
      <c r="G52">
        <f t="shared" si="1"/>
        <v>40</v>
      </c>
      <c r="H52">
        <v>0</v>
      </c>
      <c r="I52">
        <v>0</v>
      </c>
      <c r="J52">
        <v>1</v>
      </c>
      <c r="K52">
        <v>0</v>
      </c>
      <c r="M52" s="5"/>
      <c r="N52" s="5"/>
      <c r="O52" s="5"/>
      <c r="P52" s="5"/>
      <c r="Q52" s="5"/>
    </row>
    <row r="53" spans="1:28" x14ac:dyDescent="0.25">
      <c r="A53" t="s">
        <v>31</v>
      </c>
      <c r="B53">
        <v>-122.211831</v>
      </c>
      <c r="C53">
        <v>37.741329</v>
      </c>
      <c r="D53" t="s">
        <v>7</v>
      </c>
      <c r="E53" s="6" t="s">
        <v>36</v>
      </c>
      <c r="F53" s="5" t="str">
        <f t="shared" si="0"/>
        <v>T1</v>
      </c>
      <c r="G53">
        <f t="shared" si="1"/>
        <v>60</v>
      </c>
      <c r="H53">
        <v>0</v>
      </c>
      <c r="I53">
        <v>0</v>
      </c>
      <c r="J53">
        <v>1</v>
      </c>
      <c r="K53">
        <v>0</v>
      </c>
      <c r="M53" s="5"/>
      <c r="N53" s="5"/>
      <c r="O53" s="5"/>
      <c r="P53" s="5"/>
      <c r="Q53" s="5"/>
    </row>
    <row r="54" spans="1:28" x14ac:dyDescent="0.25">
      <c r="A54" t="s">
        <v>31</v>
      </c>
      <c r="B54">
        <v>-122.211386</v>
      </c>
      <c r="C54">
        <v>37.741511000000003</v>
      </c>
      <c r="D54" t="s">
        <v>7</v>
      </c>
      <c r="E54" s="6" t="s">
        <v>34</v>
      </c>
      <c r="F54" s="5" t="str">
        <f t="shared" si="0"/>
        <v>T1</v>
      </c>
      <c r="G54">
        <f t="shared" si="1"/>
        <v>80</v>
      </c>
      <c r="H54">
        <v>0</v>
      </c>
      <c r="I54">
        <v>0</v>
      </c>
      <c r="J54">
        <v>0</v>
      </c>
      <c r="K54">
        <v>0</v>
      </c>
      <c r="M54" s="5"/>
      <c r="N54" s="5"/>
      <c r="O54" s="5"/>
      <c r="P54" s="5"/>
      <c r="Q54" s="5"/>
    </row>
    <row r="55" spans="1:28" x14ac:dyDescent="0.25">
      <c r="A55" t="s">
        <v>31</v>
      </c>
      <c r="B55">
        <v>-122.210825</v>
      </c>
      <c r="C55">
        <v>37.742069999999998</v>
      </c>
      <c r="D55" t="s">
        <v>7</v>
      </c>
      <c r="E55" s="6" t="s">
        <v>37</v>
      </c>
      <c r="F55" s="5" t="str">
        <f t="shared" si="0"/>
        <v>T2</v>
      </c>
      <c r="G55">
        <f t="shared" si="1"/>
        <v>20</v>
      </c>
      <c r="H55">
        <v>0</v>
      </c>
      <c r="I55">
        <v>0</v>
      </c>
      <c r="J55">
        <v>0</v>
      </c>
      <c r="K55">
        <v>0</v>
      </c>
      <c r="M55" s="5"/>
      <c r="N55" s="5"/>
      <c r="O55" s="5"/>
      <c r="P55" s="5"/>
      <c r="Q55" s="5"/>
    </row>
    <row r="56" spans="1:28" x14ac:dyDescent="0.25">
      <c r="A56" t="s">
        <v>31</v>
      </c>
      <c r="B56">
        <v>-122.21060900000001</v>
      </c>
      <c r="C56">
        <v>37.742125999999999</v>
      </c>
      <c r="D56" t="s">
        <v>7</v>
      </c>
      <c r="E56" s="6" t="s">
        <v>35</v>
      </c>
      <c r="F56" s="5" t="str">
        <f t="shared" si="0"/>
        <v>T2</v>
      </c>
      <c r="G56">
        <f t="shared" si="1"/>
        <v>40</v>
      </c>
      <c r="H56">
        <v>0</v>
      </c>
      <c r="I56">
        <v>0</v>
      </c>
      <c r="J56">
        <v>0</v>
      </c>
      <c r="K56">
        <v>0</v>
      </c>
      <c r="M56" s="5"/>
      <c r="N56" s="5"/>
      <c r="O56" s="5"/>
      <c r="P56" s="5"/>
      <c r="Q56" s="5"/>
    </row>
    <row r="57" spans="1:28" x14ac:dyDescent="0.25">
      <c r="A57" t="s">
        <v>31</v>
      </c>
      <c r="B57">
        <v>-122.210393</v>
      </c>
      <c r="C57">
        <v>37.742182</v>
      </c>
      <c r="D57" t="s">
        <v>7</v>
      </c>
      <c r="E57" s="6" t="s">
        <v>38</v>
      </c>
      <c r="F57" s="5" t="str">
        <f t="shared" si="0"/>
        <v>T2</v>
      </c>
      <c r="G57">
        <f t="shared" si="1"/>
        <v>60</v>
      </c>
      <c r="H57">
        <v>0</v>
      </c>
      <c r="I57">
        <v>0</v>
      </c>
      <c r="J57">
        <v>1</v>
      </c>
      <c r="K57">
        <v>0</v>
      </c>
      <c r="M57" s="5"/>
      <c r="N57" s="5"/>
      <c r="O57" s="5"/>
      <c r="P57" s="5"/>
      <c r="Q57" s="5"/>
    </row>
    <row r="58" spans="1:28" x14ac:dyDescent="0.25">
      <c r="A58" t="s">
        <v>39</v>
      </c>
      <c r="B58">
        <v>-121.96596</v>
      </c>
      <c r="C58">
        <v>38.041958999999999</v>
      </c>
      <c r="D58" t="s">
        <v>7</v>
      </c>
      <c r="E58" s="6" t="s">
        <v>40</v>
      </c>
      <c r="F58" s="5" t="str">
        <f t="shared" si="0"/>
        <v>T1</v>
      </c>
      <c r="G58">
        <f t="shared" si="1"/>
        <v>20</v>
      </c>
      <c r="H58">
        <v>0</v>
      </c>
      <c r="I58">
        <v>0</v>
      </c>
      <c r="J58">
        <v>0</v>
      </c>
      <c r="K58">
        <v>0</v>
      </c>
      <c r="M58" s="5"/>
      <c r="N58" s="5"/>
      <c r="O58" s="5"/>
      <c r="P58" s="5"/>
      <c r="Q58" s="5"/>
    </row>
    <row r="59" spans="1:28" x14ac:dyDescent="0.25">
      <c r="A59" t="s">
        <v>39</v>
      </c>
      <c r="B59">
        <v>-121.96579300000001</v>
      </c>
      <c r="C59">
        <v>38.041944000000001</v>
      </c>
      <c r="D59" t="s">
        <v>7</v>
      </c>
      <c r="E59" s="6" t="s">
        <v>41</v>
      </c>
      <c r="F59" s="5" t="str">
        <f t="shared" si="0"/>
        <v>T1</v>
      </c>
      <c r="G59">
        <f t="shared" si="1"/>
        <v>40</v>
      </c>
      <c r="H59">
        <v>0</v>
      </c>
      <c r="I59">
        <v>0</v>
      </c>
      <c r="J59">
        <v>0</v>
      </c>
      <c r="K59">
        <v>0</v>
      </c>
      <c r="M59" s="5"/>
      <c r="N59" s="5"/>
      <c r="O59" s="5"/>
      <c r="P59" s="5"/>
      <c r="Q59" s="5"/>
    </row>
    <row r="60" spans="1:28" x14ac:dyDescent="0.25">
      <c r="A60" t="s">
        <v>39</v>
      </c>
      <c r="B60">
        <v>-121.965632</v>
      </c>
      <c r="C60">
        <v>38.041871999999998</v>
      </c>
      <c r="D60" t="s">
        <v>7</v>
      </c>
      <c r="E60" s="6" t="s">
        <v>42</v>
      </c>
      <c r="F60" s="5" t="str">
        <f t="shared" si="0"/>
        <v>T1</v>
      </c>
      <c r="G60">
        <f t="shared" si="1"/>
        <v>60</v>
      </c>
      <c r="H60">
        <v>0</v>
      </c>
      <c r="I60">
        <v>0</v>
      </c>
      <c r="J60">
        <v>1</v>
      </c>
      <c r="K60">
        <v>0</v>
      </c>
      <c r="M60" s="5"/>
      <c r="N60" s="5"/>
      <c r="O60" s="5"/>
      <c r="P60" s="5"/>
      <c r="Q60" s="5"/>
    </row>
    <row r="61" spans="1:28" x14ac:dyDescent="0.25">
      <c r="A61" t="s">
        <v>39</v>
      </c>
      <c r="B61">
        <v>-121.965513</v>
      </c>
      <c r="C61">
        <v>38.041831000000002</v>
      </c>
      <c r="D61" t="s">
        <v>7</v>
      </c>
      <c r="E61" s="6" t="s">
        <v>57</v>
      </c>
      <c r="F61" s="5" t="str">
        <f t="shared" si="0"/>
        <v>T1</v>
      </c>
      <c r="G61">
        <f t="shared" si="1"/>
        <v>80</v>
      </c>
      <c r="H61">
        <v>1</v>
      </c>
      <c r="I61">
        <v>0</v>
      </c>
      <c r="J61">
        <v>1</v>
      </c>
      <c r="K61">
        <v>0</v>
      </c>
      <c r="M61" s="5"/>
      <c r="N61" s="5"/>
      <c r="O61" s="5"/>
      <c r="P61" s="5"/>
      <c r="Q61" s="5"/>
    </row>
    <row r="62" spans="1:28" x14ac:dyDescent="0.25">
      <c r="A62" t="s">
        <v>39</v>
      </c>
      <c r="B62">
        <v>-121.96535</v>
      </c>
      <c r="C62">
        <v>38.041787999999997</v>
      </c>
      <c r="D62" t="s">
        <v>7</v>
      </c>
      <c r="E62" s="6" t="s">
        <v>43</v>
      </c>
      <c r="F62" s="5" t="str">
        <f t="shared" si="0"/>
        <v>T1</v>
      </c>
      <c r="G62">
        <f t="shared" si="1"/>
        <v>100</v>
      </c>
      <c r="H62">
        <v>1</v>
      </c>
      <c r="I62">
        <v>1</v>
      </c>
      <c r="J62">
        <v>1</v>
      </c>
      <c r="K62">
        <v>0</v>
      </c>
      <c r="M62" s="5"/>
      <c r="N62" s="5"/>
      <c r="O62" s="5"/>
      <c r="P62" s="5"/>
      <c r="Q62" s="5"/>
      <c r="T62">
        <f>SUM(H62:H79)/COUNTA(H62:H79)</f>
        <v>0.22222222222222221</v>
      </c>
      <c r="U62">
        <f>SUM(I62:I79)/COUNTA(I62:I79)</f>
        <v>0.16666666666666666</v>
      </c>
      <c r="V62">
        <f>SUM(J62:J79)/COUNTA(J62:J79)</f>
        <v>0.44444444444444442</v>
      </c>
      <c r="W62">
        <f>SUM(K62:K79)/COUNTA(K62:K79)</f>
        <v>0</v>
      </c>
      <c r="X62" t="s">
        <v>663</v>
      </c>
      <c r="Y62" s="6" t="e">
        <f>AVERAGE(M62:M79)</f>
        <v>#DIV/0!</v>
      </c>
      <c r="Z62" t="e">
        <f>SUM(N62:N79)/COUNTA(N62:N79)</f>
        <v>#DIV/0!</v>
      </c>
      <c r="AA62" t="e">
        <f>SUM(Q62:Q79)/COUNTA(Q62:Q79)</f>
        <v>#DIV/0!</v>
      </c>
      <c r="AB62" t="e">
        <f>SUM(P62:P79)/COUNTA(P62:P79)</f>
        <v>#DIV/0!</v>
      </c>
    </row>
    <row r="63" spans="1:28" x14ac:dyDescent="0.25">
      <c r="A63" t="s">
        <v>39</v>
      </c>
      <c r="B63">
        <v>-121.9652</v>
      </c>
      <c r="C63">
        <v>38.041725999999997</v>
      </c>
      <c r="D63" t="s">
        <v>7</v>
      </c>
      <c r="E63" s="6" t="s">
        <v>44</v>
      </c>
      <c r="F63" s="5" t="str">
        <f t="shared" si="0"/>
        <v>T1</v>
      </c>
      <c r="G63">
        <f t="shared" si="1"/>
        <v>120</v>
      </c>
      <c r="H63">
        <v>0</v>
      </c>
      <c r="I63">
        <v>1</v>
      </c>
      <c r="J63">
        <v>1</v>
      </c>
      <c r="K63">
        <v>0</v>
      </c>
      <c r="M63" s="5"/>
      <c r="N63" s="5"/>
      <c r="O63" s="5"/>
      <c r="P63" s="5"/>
      <c r="Q63" s="5"/>
    </row>
    <row r="64" spans="1:28" x14ac:dyDescent="0.25">
      <c r="A64" t="s">
        <v>39</v>
      </c>
      <c r="B64">
        <v>-121.96502599999999</v>
      </c>
      <c r="C64">
        <v>38.041682000000002</v>
      </c>
      <c r="D64" t="s">
        <v>7</v>
      </c>
      <c r="E64" s="6" t="s">
        <v>45</v>
      </c>
      <c r="F64" s="5" t="str">
        <f t="shared" si="0"/>
        <v>T1</v>
      </c>
      <c r="G64">
        <f t="shared" si="1"/>
        <v>140</v>
      </c>
      <c r="H64">
        <v>0</v>
      </c>
      <c r="I64">
        <v>1</v>
      </c>
      <c r="J64">
        <v>1</v>
      </c>
      <c r="K64">
        <v>0</v>
      </c>
      <c r="M64" s="5"/>
      <c r="N64" s="5"/>
      <c r="O64" s="5"/>
      <c r="P64" s="5"/>
      <c r="Q64" s="5"/>
    </row>
    <row r="65" spans="1:28" x14ac:dyDescent="0.25">
      <c r="A65" t="s">
        <v>39</v>
      </c>
      <c r="B65" s="5">
        <v>-121.96485199999999</v>
      </c>
      <c r="C65" s="5">
        <v>38.041671999999998</v>
      </c>
      <c r="D65" t="s">
        <v>7</v>
      </c>
      <c r="E65" s="6" t="s">
        <v>46</v>
      </c>
      <c r="F65" s="5" t="str">
        <f t="shared" si="0"/>
        <v>T1</v>
      </c>
      <c r="G65">
        <f t="shared" si="1"/>
        <v>160</v>
      </c>
      <c r="H65">
        <v>0</v>
      </c>
      <c r="I65">
        <v>0</v>
      </c>
      <c r="J65">
        <v>0</v>
      </c>
      <c r="K65">
        <v>0</v>
      </c>
      <c r="M65" s="5"/>
      <c r="N65" s="5"/>
      <c r="O65" s="5"/>
      <c r="P65" s="5"/>
      <c r="Q65" s="5"/>
    </row>
    <row r="66" spans="1:28" x14ac:dyDescent="0.25">
      <c r="A66" t="s">
        <v>39</v>
      </c>
      <c r="B66">
        <v>-121.96831</v>
      </c>
      <c r="C66">
        <v>38.044429999999998</v>
      </c>
      <c r="D66" t="s">
        <v>7</v>
      </c>
      <c r="E66" s="6" t="s">
        <v>47</v>
      </c>
      <c r="F66" s="5" t="str">
        <f t="shared" ref="F66:F129" si="2">MID(E66,SEARCH("_",E66)+1,SEARCH("_",E66, SEARCH("_",E66)+1)-SEARCH("_",E66)-1)</f>
        <v>T2</v>
      </c>
      <c r="G66">
        <f t="shared" ref="G66:G129" si="3">_xlfn.TEXTAFTER(E66, "_",2)*1</f>
        <v>20</v>
      </c>
      <c r="H66">
        <v>1</v>
      </c>
      <c r="I66">
        <v>0</v>
      </c>
      <c r="J66">
        <v>0</v>
      </c>
      <c r="K66">
        <v>0</v>
      </c>
      <c r="M66" s="5"/>
      <c r="N66" s="5"/>
      <c r="O66" s="5"/>
      <c r="P66" s="5"/>
      <c r="Q66" s="5"/>
    </row>
    <row r="67" spans="1:28" x14ac:dyDescent="0.25">
      <c r="A67" t="s">
        <v>39</v>
      </c>
      <c r="B67">
        <v>-121.96825</v>
      </c>
      <c r="C67">
        <v>38.044609999999999</v>
      </c>
      <c r="D67" t="s">
        <v>7</v>
      </c>
      <c r="E67" s="6" t="s">
        <v>48</v>
      </c>
      <c r="F67" s="5" t="str">
        <f t="shared" si="2"/>
        <v>T2</v>
      </c>
      <c r="G67">
        <f t="shared" si="3"/>
        <v>40</v>
      </c>
      <c r="H67">
        <v>0</v>
      </c>
      <c r="I67">
        <v>0</v>
      </c>
      <c r="J67">
        <v>1</v>
      </c>
      <c r="K67">
        <v>0</v>
      </c>
      <c r="M67" s="5"/>
      <c r="N67" s="5"/>
      <c r="O67" s="5"/>
      <c r="P67" s="5"/>
      <c r="Q67" s="5"/>
    </row>
    <row r="68" spans="1:28" x14ac:dyDescent="0.25">
      <c r="A68" t="s">
        <v>39</v>
      </c>
      <c r="B68">
        <v>-121.96819000000001</v>
      </c>
      <c r="C68">
        <v>38.044780000000003</v>
      </c>
      <c r="D68" t="s">
        <v>7</v>
      </c>
      <c r="E68" s="6" t="s">
        <v>49</v>
      </c>
      <c r="F68" s="5" t="str">
        <f t="shared" si="2"/>
        <v>T2</v>
      </c>
      <c r="G68">
        <f t="shared" si="3"/>
        <v>60</v>
      </c>
      <c r="H68">
        <v>0</v>
      </c>
      <c r="I68">
        <v>0</v>
      </c>
      <c r="J68">
        <v>0</v>
      </c>
      <c r="K68">
        <v>0</v>
      </c>
      <c r="M68" s="5"/>
      <c r="N68" s="5"/>
      <c r="O68" s="5"/>
      <c r="P68" s="5"/>
      <c r="Q68" s="5"/>
    </row>
    <row r="69" spans="1:28" x14ac:dyDescent="0.25">
      <c r="A69" t="s">
        <v>39</v>
      </c>
      <c r="B69">
        <v>-121.96814000000001</v>
      </c>
      <c r="C69">
        <v>38.044960000000003</v>
      </c>
      <c r="D69" t="s">
        <v>7</v>
      </c>
      <c r="E69" s="6" t="s">
        <v>50</v>
      </c>
      <c r="F69" s="5" t="str">
        <f t="shared" si="2"/>
        <v>T2</v>
      </c>
      <c r="G69">
        <f t="shared" si="3"/>
        <v>80</v>
      </c>
      <c r="H69">
        <v>1</v>
      </c>
      <c r="I69">
        <v>0</v>
      </c>
      <c r="J69">
        <v>0</v>
      </c>
      <c r="K69">
        <v>0</v>
      </c>
      <c r="M69" s="5"/>
      <c r="N69" s="5"/>
      <c r="O69" s="5"/>
      <c r="P69" s="5"/>
      <c r="Q69" s="5"/>
    </row>
    <row r="70" spans="1:28" x14ac:dyDescent="0.25">
      <c r="A70" t="s">
        <v>39</v>
      </c>
      <c r="B70">
        <v>-121.96808</v>
      </c>
      <c r="C70">
        <v>38.04513</v>
      </c>
      <c r="D70" t="s">
        <v>7</v>
      </c>
      <c r="E70" s="6" t="s">
        <v>51</v>
      </c>
      <c r="F70" s="5" t="str">
        <f t="shared" si="2"/>
        <v>T2</v>
      </c>
      <c r="G70">
        <f t="shared" si="3"/>
        <v>100</v>
      </c>
      <c r="H70">
        <v>1</v>
      </c>
      <c r="I70">
        <v>0</v>
      </c>
      <c r="J70">
        <v>0</v>
      </c>
      <c r="K70">
        <v>0</v>
      </c>
      <c r="M70" s="5"/>
      <c r="N70" s="5"/>
      <c r="O70" s="5"/>
      <c r="P70" s="5"/>
      <c r="Q70" s="5"/>
    </row>
    <row r="71" spans="1:28" x14ac:dyDescent="0.25">
      <c r="A71" t="s">
        <v>39</v>
      </c>
      <c r="B71">
        <v>-121.96802</v>
      </c>
      <c r="C71">
        <v>38.045310000000001</v>
      </c>
      <c r="D71" t="s">
        <v>7</v>
      </c>
      <c r="E71" s="6" t="s">
        <v>52</v>
      </c>
      <c r="F71" s="5" t="str">
        <f t="shared" si="2"/>
        <v>T2</v>
      </c>
      <c r="G71">
        <f t="shared" si="3"/>
        <v>120</v>
      </c>
      <c r="H71">
        <v>0</v>
      </c>
      <c r="I71">
        <v>0</v>
      </c>
      <c r="J71">
        <v>1</v>
      </c>
      <c r="K71">
        <v>0</v>
      </c>
      <c r="M71" s="5"/>
      <c r="N71" s="5"/>
      <c r="O71" s="5"/>
      <c r="P71" s="5"/>
      <c r="Q71" s="5"/>
    </row>
    <row r="72" spans="1:28" x14ac:dyDescent="0.25">
      <c r="A72" t="s">
        <v>39</v>
      </c>
      <c r="B72">
        <v>-121.96796999999999</v>
      </c>
      <c r="C72">
        <v>38.045479999999998</v>
      </c>
      <c r="D72" t="s">
        <v>7</v>
      </c>
      <c r="E72" s="6" t="s">
        <v>53</v>
      </c>
      <c r="F72" s="5" t="str">
        <f t="shared" si="2"/>
        <v>T2</v>
      </c>
      <c r="G72">
        <f t="shared" si="3"/>
        <v>140</v>
      </c>
      <c r="H72">
        <v>0</v>
      </c>
      <c r="I72">
        <v>0</v>
      </c>
      <c r="J72">
        <v>1</v>
      </c>
      <c r="K72">
        <v>0</v>
      </c>
      <c r="M72" s="5"/>
      <c r="N72" s="5"/>
      <c r="O72" s="5"/>
      <c r="P72" s="5"/>
      <c r="Q72" s="5"/>
    </row>
    <row r="73" spans="1:28" x14ac:dyDescent="0.25">
      <c r="A73" t="s">
        <v>39</v>
      </c>
      <c r="B73">
        <v>-121.96791</v>
      </c>
      <c r="C73">
        <v>38.045650000000002</v>
      </c>
      <c r="D73" t="s">
        <v>7</v>
      </c>
      <c r="E73" s="6" t="s">
        <v>54</v>
      </c>
      <c r="F73" s="5" t="str">
        <f t="shared" si="2"/>
        <v>T2</v>
      </c>
      <c r="G73">
        <f t="shared" si="3"/>
        <v>160</v>
      </c>
      <c r="H73">
        <v>0</v>
      </c>
      <c r="I73">
        <v>0</v>
      </c>
      <c r="J73">
        <v>1</v>
      </c>
      <c r="K73">
        <v>0</v>
      </c>
      <c r="M73" s="5"/>
      <c r="N73" s="5"/>
      <c r="O73" s="5"/>
      <c r="P73" s="5"/>
      <c r="Q73" s="5"/>
    </row>
    <row r="74" spans="1:28" x14ac:dyDescent="0.25">
      <c r="A74" t="s">
        <v>39</v>
      </c>
      <c r="B74">
        <v>-121.96785</v>
      </c>
      <c r="C74">
        <v>38.045830000000002</v>
      </c>
      <c r="D74" t="s">
        <v>7</v>
      </c>
      <c r="E74" s="6" t="s">
        <v>55</v>
      </c>
      <c r="F74" s="5" t="str">
        <f t="shared" si="2"/>
        <v>T2</v>
      </c>
      <c r="G74">
        <f t="shared" si="3"/>
        <v>180</v>
      </c>
      <c r="H74">
        <v>0</v>
      </c>
      <c r="I74">
        <v>0</v>
      </c>
      <c r="J74">
        <v>1</v>
      </c>
      <c r="K74">
        <v>0</v>
      </c>
      <c r="M74" s="5"/>
      <c r="N74" s="5"/>
      <c r="O74" s="5"/>
      <c r="P74" s="5"/>
      <c r="Q74" s="5"/>
    </row>
    <row r="75" spans="1:28" x14ac:dyDescent="0.25">
      <c r="A75" t="s">
        <v>39</v>
      </c>
      <c r="B75">
        <v>-121.9678</v>
      </c>
      <c r="C75">
        <v>38.045999999999999</v>
      </c>
      <c r="D75" t="s">
        <v>7</v>
      </c>
      <c r="E75" s="6" t="s">
        <v>56</v>
      </c>
      <c r="F75" s="5" t="str">
        <f t="shared" si="2"/>
        <v>T2</v>
      </c>
      <c r="G75">
        <f t="shared" si="3"/>
        <v>200</v>
      </c>
      <c r="H75">
        <v>0</v>
      </c>
      <c r="I75">
        <v>0</v>
      </c>
      <c r="J75">
        <v>0</v>
      </c>
      <c r="K75">
        <v>0</v>
      </c>
      <c r="M75" s="5"/>
      <c r="N75" s="5"/>
      <c r="O75" s="5"/>
      <c r="P75" s="5"/>
      <c r="Q75" s="5"/>
    </row>
    <row r="76" spans="1:28" x14ac:dyDescent="0.25">
      <c r="A76" t="s">
        <v>58</v>
      </c>
      <c r="B76">
        <v>-122.52630000000001</v>
      </c>
      <c r="C76">
        <v>37.898699999999998</v>
      </c>
      <c r="D76" t="s">
        <v>7</v>
      </c>
      <c r="E76" s="6" t="s">
        <v>59</v>
      </c>
      <c r="F76" s="5" t="str">
        <f t="shared" si="2"/>
        <v>T1</v>
      </c>
      <c r="G76">
        <f t="shared" si="3"/>
        <v>20</v>
      </c>
      <c r="H76">
        <v>0</v>
      </c>
      <c r="I76">
        <v>0</v>
      </c>
      <c r="J76">
        <v>0</v>
      </c>
      <c r="K76">
        <v>0</v>
      </c>
      <c r="M76" s="5"/>
      <c r="N76" s="5"/>
      <c r="O76" s="5"/>
      <c r="P76" s="5"/>
      <c r="Q76" s="5"/>
    </row>
    <row r="77" spans="1:28" x14ac:dyDescent="0.25">
      <c r="A77" t="s">
        <v>58</v>
      </c>
      <c r="B77">
        <v>-122.5262</v>
      </c>
      <c r="C77">
        <v>37.898499999999999</v>
      </c>
      <c r="D77" t="s">
        <v>7</v>
      </c>
      <c r="E77" s="6" t="s">
        <v>60</v>
      </c>
      <c r="F77" s="5" t="str">
        <f t="shared" si="2"/>
        <v>T1</v>
      </c>
      <c r="G77">
        <f t="shared" si="3"/>
        <v>40</v>
      </c>
      <c r="H77">
        <v>0</v>
      </c>
      <c r="I77">
        <v>0</v>
      </c>
      <c r="J77">
        <v>0</v>
      </c>
      <c r="K77">
        <v>0</v>
      </c>
      <c r="M77" s="5"/>
      <c r="N77" s="5"/>
      <c r="O77" s="5"/>
      <c r="P77" s="5"/>
      <c r="Q77" s="5"/>
    </row>
    <row r="78" spans="1:28" x14ac:dyDescent="0.25">
      <c r="A78" t="s">
        <v>58</v>
      </c>
      <c r="B78">
        <v>-122.5261</v>
      </c>
      <c r="C78">
        <v>37.898400000000002</v>
      </c>
      <c r="D78" t="s">
        <v>7</v>
      </c>
      <c r="E78" s="6" t="s">
        <v>61</v>
      </c>
      <c r="F78" s="5" t="str">
        <f t="shared" si="2"/>
        <v>T1</v>
      </c>
      <c r="G78">
        <f t="shared" si="3"/>
        <v>60</v>
      </c>
      <c r="H78">
        <v>0</v>
      </c>
      <c r="I78">
        <v>0</v>
      </c>
      <c r="J78">
        <v>0</v>
      </c>
      <c r="K78">
        <v>0</v>
      </c>
      <c r="M78" s="5"/>
      <c r="N78" s="5"/>
      <c r="O78" s="5"/>
      <c r="P78" s="5"/>
      <c r="Q78" s="5"/>
    </row>
    <row r="79" spans="1:28" x14ac:dyDescent="0.25">
      <c r="A79" t="s">
        <v>58</v>
      </c>
      <c r="B79">
        <v>-122.526</v>
      </c>
      <c r="C79">
        <v>37.898200000000003</v>
      </c>
      <c r="D79" t="s">
        <v>7</v>
      </c>
      <c r="E79" s="6" t="s">
        <v>62</v>
      </c>
      <c r="F79" s="5" t="str">
        <f t="shared" si="2"/>
        <v>T1</v>
      </c>
      <c r="G79">
        <f t="shared" si="3"/>
        <v>80</v>
      </c>
      <c r="H79">
        <v>0</v>
      </c>
      <c r="I79">
        <v>0</v>
      </c>
      <c r="J79">
        <v>0</v>
      </c>
      <c r="K79">
        <v>0</v>
      </c>
      <c r="M79" s="5"/>
      <c r="N79" s="5"/>
      <c r="O79" s="5"/>
      <c r="P79" s="5"/>
      <c r="Q79" s="5"/>
    </row>
    <row r="80" spans="1:28" x14ac:dyDescent="0.25">
      <c r="A80" t="s">
        <v>58</v>
      </c>
      <c r="B80">
        <v>-122.52589999999999</v>
      </c>
      <c r="C80">
        <v>37.898099999999999</v>
      </c>
      <c r="D80" t="s">
        <v>7</v>
      </c>
      <c r="E80" s="6" t="s">
        <v>63</v>
      </c>
      <c r="F80" s="5" t="str">
        <f t="shared" si="2"/>
        <v>T1</v>
      </c>
      <c r="G80">
        <f t="shared" si="3"/>
        <v>100</v>
      </c>
      <c r="H80">
        <v>0</v>
      </c>
      <c r="I80">
        <v>0</v>
      </c>
      <c r="J80">
        <v>0</v>
      </c>
      <c r="K80">
        <v>0</v>
      </c>
      <c r="M80" s="5"/>
      <c r="N80" s="5"/>
      <c r="O80" s="5"/>
      <c r="P80" s="5"/>
      <c r="Q80" s="5"/>
      <c r="T80">
        <f>SUM(H80:H89)/COUNTA(H80:H89)</f>
        <v>0</v>
      </c>
      <c r="U80">
        <f>SUM(I80:I89)/COUNTA(I80:I89)</f>
        <v>0.4</v>
      </c>
      <c r="V80">
        <f>SUM(J80:J89)/COUNTA(J80:J89)</f>
        <v>0</v>
      </c>
      <c r="W80">
        <f>SUM(K80:K89)/COUNTA(K80:K89)</f>
        <v>0</v>
      </c>
      <c r="X80" t="s">
        <v>663</v>
      </c>
      <c r="Y80" s="6" t="e">
        <f>AVERAGE(M80:M89)</f>
        <v>#DIV/0!</v>
      </c>
      <c r="Z80" t="e">
        <f>SUM(N80:N89)/COUNTA(N80:N89)</f>
        <v>#DIV/0!</v>
      </c>
      <c r="AA80" t="e">
        <f>SUM(Q80:Q89)/COUNTA(Q80:Q89)</f>
        <v>#DIV/0!</v>
      </c>
      <c r="AB80" t="e">
        <f>SUM(P80:P89)/COUNTA(P80:P89)</f>
        <v>#DIV/0!</v>
      </c>
    </row>
    <row r="81" spans="1:28" x14ac:dyDescent="0.25">
      <c r="A81" t="s">
        <v>58</v>
      </c>
      <c r="B81">
        <v>-122.5258</v>
      </c>
      <c r="C81">
        <v>37.8979</v>
      </c>
      <c r="D81" t="s">
        <v>7</v>
      </c>
      <c r="E81" s="6" t="s">
        <v>64</v>
      </c>
      <c r="F81" s="5" t="str">
        <f t="shared" si="2"/>
        <v>T1</v>
      </c>
      <c r="G81">
        <f t="shared" si="3"/>
        <v>120</v>
      </c>
      <c r="H81">
        <v>0</v>
      </c>
      <c r="I81">
        <v>0</v>
      </c>
      <c r="J81">
        <v>0</v>
      </c>
      <c r="K81">
        <v>0</v>
      </c>
      <c r="M81" s="5"/>
      <c r="N81" s="5"/>
      <c r="O81" s="5"/>
      <c r="P81" s="5"/>
      <c r="Q81" s="5"/>
    </row>
    <row r="82" spans="1:28" x14ac:dyDescent="0.25">
      <c r="A82" t="s">
        <v>58</v>
      </c>
      <c r="B82">
        <v>-122.5266</v>
      </c>
      <c r="C82" s="9">
        <v>37.9</v>
      </c>
      <c r="D82" t="s">
        <v>7</v>
      </c>
      <c r="E82" s="6" t="s">
        <v>65</v>
      </c>
      <c r="F82" s="5" t="str">
        <f t="shared" si="2"/>
        <v>T2</v>
      </c>
      <c r="G82">
        <f t="shared" si="3"/>
        <v>20</v>
      </c>
      <c r="H82">
        <v>0</v>
      </c>
      <c r="I82">
        <v>1</v>
      </c>
      <c r="J82">
        <v>0</v>
      </c>
      <c r="K82">
        <v>0</v>
      </c>
      <c r="M82" s="5"/>
      <c r="N82" s="5"/>
      <c r="O82" s="5"/>
      <c r="P82" s="5"/>
      <c r="Q82" s="5"/>
    </row>
    <row r="83" spans="1:28" x14ac:dyDescent="0.25">
      <c r="A83" t="s">
        <v>58</v>
      </c>
      <c r="B83">
        <v>-122.5265</v>
      </c>
      <c r="C83" s="9">
        <v>37.9</v>
      </c>
      <c r="D83" t="s">
        <v>7</v>
      </c>
      <c r="E83" s="6" t="s">
        <v>66</v>
      </c>
      <c r="F83" s="5" t="str">
        <f t="shared" si="2"/>
        <v>T2</v>
      </c>
      <c r="G83">
        <f t="shared" si="3"/>
        <v>40</v>
      </c>
      <c r="H83">
        <v>0</v>
      </c>
      <c r="I83">
        <v>1</v>
      </c>
      <c r="J83">
        <v>0</v>
      </c>
      <c r="K83">
        <v>0</v>
      </c>
      <c r="M83" s="5"/>
      <c r="N83" s="5"/>
      <c r="O83" s="5"/>
      <c r="P83" s="5"/>
      <c r="Q83" s="5"/>
    </row>
    <row r="84" spans="1:28" x14ac:dyDescent="0.25">
      <c r="A84" t="s">
        <v>58</v>
      </c>
      <c r="B84">
        <v>-122.5264</v>
      </c>
      <c r="C84" s="9">
        <v>37.9</v>
      </c>
      <c r="D84" t="s">
        <v>7</v>
      </c>
      <c r="E84" s="6" t="s">
        <v>67</v>
      </c>
      <c r="F84" s="5" t="str">
        <f t="shared" si="2"/>
        <v>T2</v>
      </c>
      <c r="G84">
        <f t="shared" si="3"/>
        <v>60</v>
      </c>
      <c r="H84">
        <v>0</v>
      </c>
      <c r="I84">
        <v>1</v>
      </c>
      <c r="J84">
        <v>0</v>
      </c>
      <c r="K84">
        <v>0</v>
      </c>
      <c r="M84" s="5"/>
      <c r="N84" s="5"/>
      <c r="O84" s="5"/>
      <c r="P84" s="5"/>
      <c r="Q84" s="5"/>
    </row>
    <row r="85" spans="1:28" x14ac:dyDescent="0.25">
      <c r="A85" t="s">
        <v>58</v>
      </c>
      <c r="B85" s="5">
        <v>-122.526436</v>
      </c>
      <c r="C85" s="5">
        <v>37.899379000000003</v>
      </c>
      <c r="D85" t="s">
        <v>7</v>
      </c>
      <c r="E85" s="6" t="s">
        <v>68</v>
      </c>
      <c r="F85" s="5" t="str">
        <f t="shared" si="2"/>
        <v>T2</v>
      </c>
      <c r="G85">
        <f t="shared" si="3"/>
        <v>80</v>
      </c>
      <c r="H85">
        <v>0</v>
      </c>
      <c r="I85">
        <v>1</v>
      </c>
      <c r="J85">
        <v>0</v>
      </c>
      <c r="K85">
        <v>0</v>
      </c>
      <c r="M85" s="5"/>
      <c r="N85" s="5"/>
      <c r="O85" s="5"/>
      <c r="P85" s="5"/>
      <c r="Q85" s="5"/>
    </row>
    <row r="86" spans="1:28" x14ac:dyDescent="0.25">
      <c r="A86" t="s">
        <v>69</v>
      </c>
      <c r="B86">
        <v>-121.977102</v>
      </c>
      <c r="C86">
        <v>38.188806999999997</v>
      </c>
      <c r="D86" t="s">
        <v>70</v>
      </c>
      <c r="E86" s="6" t="s">
        <v>706</v>
      </c>
      <c r="F86" s="5" t="str">
        <f t="shared" si="2"/>
        <v>T1</v>
      </c>
      <c r="G86">
        <f t="shared" si="3"/>
        <v>20</v>
      </c>
      <c r="H86">
        <v>0</v>
      </c>
      <c r="I86">
        <v>0</v>
      </c>
      <c r="J86">
        <v>0</v>
      </c>
      <c r="K86">
        <v>0</v>
      </c>
      <c r="M86" s="5"/>
      <c r="N86" s="5"/>
      <c r="O86" s="5"/>
      <c r="P86" s="5"/>
      <c r="Q86" s="5"/>
      <c r="R86" t="s">
        <v>71</v>
      </c>
      <c r="T86">
        <f>SUM(H86:H105)/COUNTA(H86:H105)</f>
        <v>0.05</v>
      </c>
      <c r="U86">
        <f>SUM(I86:I105)/COUNTA(I86:I105)</f>
        <v>0</v>
      </c>
      <c r="V86">
        <f>SUM(J86:J105)/COUNTA(J86:J105)</f>
        <v>0.15</v>
      </c>
      <c r="W86">
        <f>SUM(K86:K105)/COUNTA(K86:K105)</f>
        <v>0</v>
      </c>
      <c r="X86" t="e">
        <f>SUM(L86:L105)/COUNTA(L86:L105)</f>
        <v>#DIV/0!</v>
      </c>
      <c r="Y86" t="s">
        <v>663</v>
      </c>
      <c r="Z86">
        <f>11/18</f>
        <v>0.61111111111111116</v>
      </c>
      <c r="AA86" t="s">
        <v>663</v>
      </c>
      <c r="AB86" t="s">
        <v>663</v>
      </c>
    </row>
    <row r="87" spans="1:28" x14ac:dyDescent="0.25">
      <c r="A87" t="s">
        <v>69</v>
      </c>
      <c r="B87">
        <v>-121.977318</v>
      </c>
      <c r="C87">
        <v>38.188780999999999</v>
      </c>
      <c r="D87" t="s">
        <v>70</v>
      </c>
      <c r="E87" s="6" t="s">
        <v>708</v>
      </c>
      <c r="F87" s="5" t="str">
        <f t="shared" si="2"/>
        <v>T1</v>
      </c>
      <c r="G87">
        <f t="shared" si="3"/>
        <v>40</v>
      </c>
      <c r="H87">
        <v>0</v>
      </c>
      <c r="I87">
        <v>0</v>
      </c>
      <c r="J87">
        <v>0</v>
      </c>
      <c r="K87">
        <v>0</v>
      </c>
      <c r="M87" s="5"/>
      <c r="N87" s="5"/>
      <c r="O87" s="5"/>
      <c r="P87" s="5"/>
      <c r="Q87" s="5"/>
      <c r="R87" t="s">
        <v>71</v>
      </c>
    </row>
    <row r="88" spans="1:28" x14ac:dyDescent="0.25">
      <c r="A88" t="s">
        <v>69</v>
      </c>
      <c r="B88">
        <v>-121.97753299999999</v>
      </c>
      <c r="C88">
        <v>38.188744999999997</v>
      </c>
      <c r="D88" t="s">
        <v>70</v>
      </c>
      <c r="E88" s="6" t="s">
        <v>859</v>
      </c>
      <c r="F88" s="5" t="str">
        <f t="shared" si="2"/>
        <v>T1</v>
      </c>
      <c r="G88">
        <f t="shared" si="3"/>
        <v>60</v>
      </c>
      <c r="H88">
        <v>0</v>
      </c>
      <c r="I88">
        <v>0</v>
      </c>
      <c r="J88">
        <v>0</v>
      </c>
      <c r="K88">
        <v>0</v>
      </c>
      <c r="M88" s="5"/>
      <c r="N88" s="5"/>
      <c r="O88" s="5"/>
      <c r="P88" s="5"/>
      <c r="Q88" s="5"/>
      <c r="R88" t="s">
        <v>71</v>
      </c>
    </row>
    <row r="89" spans="1:28" x14ac:dyDescent="0.25">
      <c r="A89" t="s">
        <v>69</v>
      </c>
      <c r="B89">
        <v>-121.97774800000001</v>
      </c>
      <c r="C89">
        <v>38.188701999999999</v>
      </c>
      <c r="D89" t="s">
        <v>70</v>
      </c>
      <c r="E89" s="6" t="s">
        <v>860</v>
      </c>
      <c r="F89" s="5" t="str">
        <f t="shared" si="2"/>
        <v>T1</v>
      </c>
      <c r="G89">
        <f t="shared" si="3"/>
        <v>80</v>
      </c>
      <c r="H89">
        <v>0</v>
      </c>
      <c r="I89">
        <v>0</v>
      </c>
      <c r="J89">
        <v>0</v>
      </c>
      <c r="K89">
        <v>0</v>
      </c>
      <c r="M89" s="5"/>
      <c r="N89" s="5"/>
      <c r="O89" s="5"/>
      <c r="P89" s="5"/>
      <c r="Q89" s="5"/>
      <c r="R89" t="s">
        <v>71</v>
      </c>
    </row>
    <row r="90" spans="1:28" x14ac:dyDescent="0.25">
      <c r="A90" t="s">
        <v>69</v>
      </c>
      <c r="B90">
        <v>-121.977987</v>
      </c>
      <c r="C90">
        <v>38.188656000000002</v>
      </c>
      <c r="D90" t="s">
        <v>70</v>
      </c>
      <c r="E90" s="6" t="s">
        <v>861</v>
      </c>
      <c r="F90" s="5" t="str">
        <f t="shared" si="2"/>
        <v>T1</v>
      </c>
      <c r="G90">
        <f t="shared" si="3"/>
        <v>100</v>
      </c>
      <c r="H90">
        <v>0</v>
      </c>
      <c r="I90">
        <v>0</v>
      </c>
      <c r="J90">
        <v>0</v>
      </c>
      <c r="K90">
        <v>0</v>
      </c>
      <c r="M90" s="5"/>
      <c r="N90" s="5"/>
      <c r="O90" s="5"/>
      <c r="P90" s="5"/>
      <c r="Q90" s="5"/>
      <c r="R90" t="s">
        <v>71</v>
      </c>
    </row>
    <row r="91" spans="1:28" x14ac:dyDescent="0.25">
      <c r="A91" t="s">
        <v>69</v>
      </c>
      <c r="B91">
        <v>-121.97824199999999</v>
      </c>
      <c r="C91">
        <v>38.18862</v>
      </c>
      <c r="D91" t="s">
        <v>70</v>
      </c>
      <c r="E91" s="6" t="s">
        <v>862</v>
      </c>
      <c r="F91" s="5" t="str">
        <f t="shared" si="2"/>
        <v>T1</v>
      </c>
      <c r="G91">
        <f t="shared" si="3"/>
        <v>120</v>
      </c>
      <c r="H91">
        <v>0</v>
      </c>
      <c r="I91">
        <v>0</v>
      </c>
      <c r="J91">
        <v>0</v>
      </c>
      <c r="K91">
        <v>0</v>
      </c>
      <c r="M91" s="5"/>
      <c r="N91" s="5"/>
      <c r="O91" s="5"/>
      <c r="P91" s="5"/>
      <c r="Q91" s="5"/>
      <c r="R91" t="s">
        <v>71</v>
      </c>
    </row>
    <row r="92" spans="1:28" x14ac:dyDescent="0.25">
      <c r="A92" t="s">
        <v>69</v>
      </c>
      <c r="B92">
        <v>-121.978511</v>
      </c>
      <c r="C92">
        <v>38.188581999999997</v>
      </c>
      <c r="D92" t="s">
        <v>70</v>
      </c>
      <c r="E92" s="6" t="s">
        <v>863</v>
      </c>
      <c r="F92" s="5" t="str">
        <f t="shared" si="2"/>
        <v>T1</v>
      </c>
      <c r="G92">
        <f t="shared" si="3"/>
        <v>140</v>
      </c>
      <c r="H92">
        <v>0</v>
      </c>
      <c r="I92">
        <v>0</v>
      </c>
      <c r="J92">
        <v>0</v>
      </c>
      <c r="K92">
        <v>0</v>
      </c>
      <c r="M92" s="5"/>
      <c r="N92" s="5"/>
      <c r="O92" s="5"/>
      <c r="P92" s="5"/>
      <c r="Q92" s="5"/>
      <c r="R92" t="s">
        <v>71</v>
      </c>
    </row>
    <row r="93" spans="1:28" x14ac:dyDescent="0.25">
      <c r="A93" t="s">
        <v>69</v>
      </c>
      <c r="B93">
        <v>-121.978751</v>
      </c>
      <c r="C93">
        <v>38.188535999999999</v>
      </c>
      <c r="D93" t="s">
        <v>70</v>
      </c>
      <c r="E93" s="6" t="s">
        <v>864</v>
      </c>
      <c r="F93" s="5" t="str">
        <f t="shared" si="2"/>
        <v>T1</v>
      </c>
      <c r="G93">
        <f t="shared" si="3"/>
        <v>160</v>
      </c>
      <c r="H93">
        <v>0</v>
      </c>
      <c r="I93">
        <v>0</v>
      </c>
      <c r="J93">
        <v>0</v>
      </c>
      <c r="K93">
        <v>0</v>
      </c>
      <c r="M93" s="5"/>
      <c r="N93" s="5"/>
      <c r="O93" s="5"/>
      <c r="P93" s="5"/>
      <c r="Q93" s="5"/>
      <c r="R93" t="s">
        <v>71</v>
      </c>
    </row>
    <row r="94" spans="1:28" x14ac:dyDescent="0.25">
      <c r="A94" t="s">
        <v>69</v>
      </c>
      <c r="B94">
        <v>-121.978982</v>
      </c>
      <c r="C94">
        <v>38.188490999999999</v>
      </c>
      <c r="D94" t="s">
        <v>70</v>
      </c>
      <c r="E94" s="6" t="s">
        <v>865</v>
      </c>
      <c r="F94" s="5" t="str">
        <f t="shared" si="2"/>
        <v>T1</v>
      </c>
      <c r="G94">
        <f t="shared" si="3"/>
        <v>180</v>
      </c>
      <c r="H94">
        <v>0</v>
      </c>
      <c r="I94">
        <v>0</v>
      </c>
      <c r="J94">
        <v>0</v>
      </c>
      <c r="K94">
        <v>0</v>
      </c>
      <c r="M94" s="5"/>
      <c r="N94" s="5"/>
      <c r="O94" s="5"/>
      <c r="P94" s="5"/>
      <c r="Q94" s="5"/>
      <c r="R94" t="s">
        <v>71</v>
      </c>
    </row>
    <row r="95" spans="1:28" x14ac:dyDescent="0.25">
      <c r="A95" t="s">
        <v>69</v>
      </c>
      <c r="B95">
        <v>-121.979219</v>
      </c>
      <c r="C95">
        <v>38.188448999999999</v>
      </c>
      <c r="D95" t="s">
        <v>70</v>
      </c>
      <c r="E95" s="6" t="s">
        <v>707</v>
      </c>
      <c r="F95" s="5" t="str">
        <f t="shared" si="2"/>
        <v>T1</v>
      </c>
      <c r="G95">
        <f t="shared" si="3"/>
        <v>200</v>
      </c>
      <c r="H95">
        <v>0</v>
      </c>
      <c r="I95">
        <v>0</v>
      </c>
      <c r="J95">
        <v>0</v>
      </c>
      <c r="K95">
        <v>0</v>
      </c>
      <c r="M95" s="5"/>
      <c r="N95" s="5"/>
      <c r="O95" s="5"/>
      <c r="P95" s="5"/>
      <c r="Q95" s="5"/>
      <c r="R95" t="s">
        <v>71</v>
      </c>
    </row>
    <row r="96" spans="1:28" x14ac:dyDescent="0.25">
      <c r="A96" t="s">
        <v>69</v>
      </c>
      <c r="B96">
        <v>-121.97826499999999</v>
      </c>
      <c r="C96">
        <v>38.189377</v>
      </c>
      <c r="D96" t="s">
        <v>70</v>
      </c>
      <c r="E96" s="6" t="s">
        <v>709</v>
      </c>
      <c r="F96" s="5" t="str">
        <f t="shared" si="2"/>
        <v>T2</v>
      </c>
      <c r="G96">
        <f t="shared" si="3"/>
        <v>20</v>
      </c>
      <c r="H96">
        <v>0</v>
      </c>
      <c r="I96">
        <v>0</v>
      </c>
      <c r="J96">
        <v>0</v>
      </c>
      <c r="K96">
        <v>0</v>
      </c>
      <c r="M96" s="5"/>
      <c r="N96" s="5"/>
      <c r="O96" s="5"/>
      <c r="P96" s="5"/>
      <c r="Q96" s="5"/>
      <c r="R96" t="s">
        <v>71</v>
      </c>
    </row>
    <row r="97" spans="1:28" x14ac:dyDescent="0.25">
      <c r="A97" t="s">
        <v>69</v>
      </c>
      <c r="B97">
        <v>-121.97849600000001</v>
      </c>
      <c r="C97">
        <v>38.189371000000001</v>
      </c>
      <c r="D97" t="s">
        <v>70</v>
      </c>
      <c r="E97" s="6" t="s">
        <v>806</v>
      </c>
      <c r="F97" s="5" t="str">
        <f t="shared" si="2"/>
        <v>T2</v>
      </c>
      <c r="G97">
        <f t="shared" si="3"/>
        <v>40</v>
      </c>
      <c r="H97">
        <v>0</v>
      </c>
      <c r="I97">
        <v>0</v>
      </c>
      <c r="J97">
        <v>1</v>
      </c>
      <c r="K97">
        <v>0</v>
      </c>
      <c r="M97" s="5"/>
      <c r="N97" s="5"/>
      <c r="O97" s="5"/>
      <c r="P97" s="5"/>
      <c r="Q97" s="5"/>
    </row>
    <row r="98" spans="1:28" x14ac:dyDescent="0.25">
      <c r="A98" t="s">
        <v>69</v>
      </c>
      <c r="B98">
        <v>-121.978697</v>
      </c>
      <c r="C98">
        <v>38.189360999999998</v>
      </c>
      <c r="D98" t="s">
        <v>70</v>
      </c>
      <c r="E98" s="6" t="s">
        <v>866</v>
      </c>
      <c r="F98" s="5" t="str">
        <f t="shared" si="2"/>
        <v>T2</v>
      </c>
      <c r="G98">
        <f t="shared" si="3"/>
        <v>60</v>
      </c>
      <c r="H98">
        <v>0</v>
      </c>
      <c r="I98">
        <v>0</v>
      </c>
      <c r="J98">
        <v>1</v>
      </c>
      <c r="K98">
        <v>0</v>
      </c>
      <c r="M98" s="5"/>
      <c r="N98" s="5"/>
      <c r="O98" s="5"/>
      <c r="P98" s="5"/>
      <c r="Q98" s="5"/>
    </row>
    <row r="99" spans="1:28" x14ac:dyDescent="0.25">
      <c r="A99" t="s">
        <v>69</v>
      </c>
      <c r="B99">
        <v>-121.97890200000001</v>
      </c>
      <c r="C99">
        <v>38.189357000000001</v>
      </c>
      <c r="D99" t="s">
        <v>70</v>
      </c>
      <c r="E99" s="6" t="s">
        <v>867</v>
      </c>
      <c r="F99" s="5" t="str">
        <f t="shared" si="2"/>
        <v>T2</v>
      </c>
      <c r="G99">
        <f t="shared" si="3"/>
        <v>80</v>
      </c>
      <c r="H99">
        <v>0</v>
      </c>
      <c r="I99">
        <v>0</v>
      </c>
      <c r="J99">
        <v>1</v>
      </c>
      <c r="K99">
        <v>0</v>
      </c>
      <c r="M99" s="5"/>
      <c r="N99" s="5"/>
      <c r="O99" s="5"/>
      <c r="P99" s="5"/>
      <c r="Q99" s="5"/>
    </row>
    <row r="100" spans="1:28" x14ac:dyDescent="0.25">
      <c r="A100" t="s">
        <v>69</v>
      </c>
      <c r="B100">
        <v>-121.9791</v>
      </c>
      <c r="C100">
        <v>38.189346</v>
      </c>
      <c r="D100" t="s">
        <v>70</v>
      </c>
      <c r="E100" s="6" t="s">
        <v>868</v>
      </c>
      <c r="F100" s="5" t="str">
        <f t="shared" si="2"/>
        <v>T2</v>
      </c>
      <c r="G100">
        <f t="shared" si="3"/>
        <v>100</v>
      </c>
      <c r="H100">
        <v>0</v>
      </c>
      <c r="I100">
        <v>0</v>
      </c>
      <c r="J100">
        <v>0</v>
      </c>
      <c r="K100">
        <v>0</v>
      </c>
      <c r="M100" s="5"/>
      <c r="N100" s="5"/>
      <c r="O100" s="5"/>
      <c r="P100" s="5"/>
      <c r="Q100" s="5"/>
      <c r="R100" t="s">
        <v>71</v>
      </c>
    </row>
    <row r="101" spans="1:28" x14ac:dyDescent="0.25">
      <c r="A101" t="s">
        <v>69</v>
      </c>
      <c r="B101">
        <v>-121.97929000000001</v>
      </c>
      <c r="C101">
        <v>38.189329999999998</v>
      </c>
      <c r="D101" t="s">
        <v>70</v>
      </c>
      <c r="E101" s="6" t="s">
        <v>869</v>
      </c>
      <c r="F101" s="5" t="str">
        <f t="shared" si="2"/>
        <v>T2</v>
      </c>
      <c r="G101">
        <f t="shared" si="3"/>
        <v>120</v>
      </c>
      <c r="H101">
        <v>0</v>
      </c>
      <c r="I101">
        <v>0</v>
      </c>
      <c r="J101">
        <v>0</v>
      </c>
      <c r="K101">
        <v>0</v>
      </c>
      <c r="M101" s="5"/>
      <c r="N101" s="5"/>
      <c r="O101" s="5"/>
      <c r="P101" s="5"/>
      <c r="Q101" s="5"/>
      <c r="R101" t="s">
        <v>71</v>
      </c>
    </row>
    <row r="102" spans="1:28" x14ac:dyDescent="0.25">
      <c r="A102" t="s">
        <v>69</v>
      </c>
      <c r="B102">
        <v>-121.979495</v>
      </c>
      <c r="C102">
        <v>38.189314000000003</v>
      </c>
      <c r="D102" t="s">
        <v>70</v>
      </c>
      <c r="E102" s="6" t="s">
        <v>870</v>
      </c>
      <c r="F102" s="5" t="str">
        <f t="shared" si="2"/>
        <v>T2</v>
      </c>
      <c r="G102">
        <f t="shared" si="3"/>
        <v>140</v>
      </c>
      <c r="H102">
        <v>0</v>
      </c>
      <c r="I102">
        <v>0</v>
      </c>
      <c r="J102">
        <v>0</v>
      </c>
      <c r="K102">
        <v>0</v>
      </c>
      <c r="M102" s="5"/>
      <c r="N102" s="5"/>
      <c r="O102" s="5"/>
      <c r="P102" s="5"/>
      <c r="Q102" s="5"/>
      <c r="R102" t="s">
        <v>71</v>
      </c>
    </row>
    <row r="103" spans="1:28" x14ac:dyDescent="0.25">
      <c r="A103" t="s">
        <v>69</v>
      </c>
      <c r="B103">
        <v>-121.97971699999999</v>
      </c>
      <c r="C103">
        <v>38.189293999999997</v>
      </c>
      <c r="D103" t="s">
        <v>70</v>
      </c>
      <c r="E103" s="6" t="s">
        <v>871</v>
      </c>
      <c r="F103" s="5" t="str">
        <f t="shared" si="2"/>
        <v>T2</v>
      </c>
      <c r="G103">
        <f t="shared" si="3"/>
        <v>160</v>
      </c>
      <c r="H103">
        <v>1</v>
      </c>
      <c r="I103">
        <v>0</v>
      </c>
      <c r="J103">
        <v>0</v>
      </c>
      <c r="K103">
        <v>0</v>
      </c>
      <c r="M103" s="5"/>
      <c r="N103" s="5"/>
      <c r="O103" s="5"/>
      <c r="P103" s="5"/>
      <c r="Q103" s="5"/>
    </row>
    <row r="104" spans="1:28" x14ac:dyDescent="0.25">
      <c r="A104" t="s">
        <v>69</v>
      </c>
      <c r="B104">
        <v>-121.979923</v>
      </c>
      <c r="C104">
        <v>38.189279999999997</v>
      </c>
      <c r="D104" t="s">
        <v>70</v>
      </c>
      <c r="E104" s="6" t="s">
        <v>872</v>
      </c>
      <c r="F104" s="5" t="str">
        <f t="shared" si="2"/>
        <v>T2</v>
      </c>
      <c r="G104">
        <f t="shared" si="3"/>
        <v>180</v>
      </c>
      <c r="H104">
        <v>0</v>
      </c>
      <c r="I104">
        <v>0</v>
      </c>
      <c r="J104">
        <v>0</v>
      </c>
      <c r="K104">
        <v>0</v>
      </c>
      <c r="M104" s="5"/>
      <c r="N104" s="5"/>
      <c r="O104" s="5"/>
      <c r="P104" s="5"/>
      <c r="Q104" s="5"/>
      <c r="R104" t="s">
        <v>71</v>
      </c>
    </row>
    <row r="105" spans="1:28" x14ac:dyDescent="0.25">
      <c r="A105" t="s">
        <v>69</v>
      </c>
      <c r="B105">
        <v>-121.980141</v>
      </c>
      <c r="C105">
        <v>38.189267000000001</v>
      </c>
      <c r="D105" t="s">
        <v>70</v>
      </c>
      <c r="E105" s="6" t="s">
        <v>710</v>
      </c>
      <c r="F105" s="5" t="str">
        <f t="shared" si="2"/>
        <v>T2</v>
      </c>
      <c r="G105">
        <f t="shared" si="3"/>
        <v>200</v>
      </c>
      <c r="H105">
        <v>0</v>
      </c>
      <c r="I105">
        <v>0</v>
      </c>
      <c r="J105">
        <v>0</v>
      </c>
      <c r="K105">
        <v>0</v>
      </c>
      <c r="M105" s="5"/>
      <c r="N105" s="5"/>
      <c r="O105" s="5"/>
      <c r="P105" s="5"/>
      <c r="Q105" s="5"/>
      <c r="R105" t="s">
        <v>71</v>
      </c>
    </row>
    <row r="106" spans="1:28" x14ac:dyDescent="0.25">
      <c r="A106" t="s">
        <v>72</v>
      </c>
      <c r="B106">
        <v>-122.25349199999999</v>
      </c>
      <c r="C106">
        <v>37.541238</v>
      </c>
      <c r="D106" t="s">
        <v>70</v>
      </c>
      <c r="E106" s="6" t="s">
        <v>711</v>
      </c>
      <c r="F106" s="5" t="str">
        <f t="shared" si="2"/>
        <v>T1</v>
      </c>
      <c r="G106">
        <f t="shared" si="3"/>
        <v>20</v>
      </c>
      <c r="H106">
        <v>0</v>
      </c>
      <c r="I106">
        <v>0</v>
      </c>
      <c r="J106">
        <v>0</v>
      </c>
      <c r="K106">
        <v>0</v>
      </c>
      <c r="M106" s="5"/>
      <c r="N106" s="5"/>
      <c r="O106" s="5"/>
      <c r="P106" s="5"/>
      <c r="Q106" s="5"/>
      <c r="R106" t="s">
        <v>73</v>
      </c>
      <c r="T106">
        <f>SUM(H106:H125)/COUNTA(H106:H125)</f>
        <v>0</v>
      </c>
      <c r="U106">
        <f>SUM(I106:I125)/COUNTA(I106:I125)</f>
        <v>0</v>
      </c>
      <c r="V106">
        <f>SUM(J106:J125)/COUNTA(J106:J125)</f>
        <v>0</v>
      </c>
      <c r="W106">
        <f>SUM(K106:K125)/COUNTA(K106:K125)</f>
        <v>0</v>
      </c>
      <c r="X106" t="e">
        <f>SUM(L106:L125)/COUNTA(L106:L125)</f>
        <v>#DIV/0!</v>
      </c>
      <c r="Y106" s="6" t="s">
        <v>663</v>
      </c>
      <c r="Z106" t="e">
        <f>SUM(N106:N125)/COUNTA(N106:N125)</f>
        <v>#DIV/0!</v>
      </c>
      <c r="AA106" t="s">
        <v>663</v>
      </c>
      <c r="AB106" t="s">
        <v>663</v>
      </c>
    </row>
    <row r="107" spans="1:28" x14ac:dyDescent="0.25">
      <c r="A107" t="s">
        <v>72</v>
      </c>
      <c r="B107">
        <v>-122.253252</v>
      </c>
      <c r="C107">
        <v>37.541232000000001</v>
      </c>
      <c r="D107" t="s">
        <v>70</v>
      </c>
      <c r="E107" s="6" t="s">
        <v>807</v>
      </c>
      <c r="F107" s="5" t="str">
        <f t="shared" si="2"/>
        <v>T1</v>
      </c>
      <c r="G107">
        <f t="shared" si="3"/>
        <v>40</v>
      </c>
      <c r="H107">
        <v>0</v>
      </c>
      <c r="I107">
        <v>0</v>
      </c>
      <c r="J107">
        <v>0</v>
      </c>
      <c r="K107">
        <v>0</v>
      </c>
      <c r="M107" s="5"/>
      <c r="N107" s="5"/>
      <c r="O107" s="5"/>
      <c r="P107" s="5"/>
      <c r="Q107" s="5"/>
      <c r="R107" t="s">
        <v>73</v>
      </c>
    </row>
    <row r="108" spans="1:28" x14ac:dyDescent="0.25">
      <c r="A108" t="s">
        <v>72</v>
      </c>
      <c r="B108">
        <v>-122.253018</v>
      </c>
      <c r="C108">
        <v>37.541217000000003</v>
      </c>
      <c r="D108" t="s">
        <v>70</v>
      </c>
      <c r="E108" s="6" t="s">
        <v>873</v>
      </c>
      <c r="F108" s="5" t="str">
        <f t="shared" si="2"/>
        <v>T1</v>
      </c>
      <c r="G108">
        <f t="shared" si="3"/>
        <v>60</v>
      </c>
      <c r="H108">
        <v>0</v>
      </c>
      <c r="I108">
        <v>0</v>
      </c>
      <c r="J108">
        <v>0</v>
      </c>
      <c r="K108">
        <v>0</v>
      </c>
      <c r="M108" s="5"/>
      <c r="N108" s="5"/>
      <c r="O108" s="5"/>
      <c r="P108" s="5"/>
      <c r="Q108" s="5"/>
      <c r="R108" t="s">
        <v>71</v>
      </c>
    </row>
    <row r="109" spans="1:28" x14ac:dyDescent="0.25">
      <c r="A109" t="s">
        <v>72</v>
      </c>
      <c r="B109">
        <v>-122.252792</v>
      </c>
      <c r="C109">
        <v>37.541198000000001</v>
      </c>
      <c r="D109" t="s">
        <v>70</v>
      </c>
      <c r="E109" s="6" t="s">
        <v>874</v>
      </c>
      <c r="F109" s="5" t="str">
        <f t="shared" si="2"/>
        <v>T1</v>
      </c>
      <c r="G109">
        <f t="shared" si="3"/>
        <v>80</v>
      </c>
      <c r="H109">
        <v>0</v>
      </c>
      <c r="I109">
        <v>0</v>
      </c>
      <c r="J109">
        <v>0</v>
      </c>
      <c r="K109">
        <v>0</v>
      </c>
      <c r="M109" s="5"/>
      <c r="N109" s="5"/>
      <c r="O109" s="5"/>
      <c r="P109" s="5"/>
      <c r="Q109" s="5"/>
      <c r="R109" t="s">
        <v>73</v>
      </c>
    </row>
    <row r="110" spans="1:28" x14ac:dyDescent="0.25">
      <c r="A110" t="s">
        <v>72</v>
      </c>
      <c r="B110">
        <v>-122.25255199999999</v>
      </c>
      <c r="C110">
        <v>37.54119</v>
      </c>
      <c r="D110" t="s">
        <v>70</v>
      </c>
      <c r="E110" s="6" t="s">
        <v>875</v>
      </c>
      <c r="F110" s="5" t="str">
        <f t="shared" si="2"/>
        <v>T1</v>
      </c>
      <c r="G110">
        <f t="shared" si="3"/>
        <v>100</v>
      </c>
      <c r="H110">
        <v>0</v>
      </c>
      <c r="I110">
        <v>0</v>
      </c>
      <c r="J110">
        <v>0</v>
      </c>
      <c r="K110">
        <v>0</v>
      </c>
      <c r="M110" s="5"/>
      <c r="N110" s="5"/>
      <c r="O110" s="5"/>
      <c r="P110" s="5"/>
      <c r="Q110" s="5"/>
      <c r="R110" t="s">
        <v>71</v>
      </c>
    </row>
    <row r="111" spans="1:28" x14ac:dyDescent="0.25">
      <c r="A111" t="s">
        <v>72</v>
      </c>
      <c r="B111">
        <v>-122.252332</v>
      </c>
      <c r="C111">
        <v>37.541175000000003</v>
      </c>
      <c r="D111" t="s">
        <v>70</v>
      </c>
      <c r="E111" s="6" t="s">
        <v>876</v>
      </c>
      <c r="F111" s="5" t="str">
        <f t="shared" si="2"/>
        <v>T1</v>
      </c>
      <c r="G111">
        <f t="shared" si="3"/>
        <v>120</v>
      </c>
      <c r="H111">
        <v>0</v>
      </c>
      <c r="I111">
        <v>0</v>
      </c>
      <c r="J111">
        <v>0</v>
      </c>
      <c r="K111">
        <v>0</v>
      </c>
      <c r="M111" s="5"/>
      <c r="N111" s="5"/>
      <c r="O111" s="5"/>
      <c r="P111" s="5"/>
      <c r="Q111" s="5"/>
      <c r="R111" t="s">
        <v>73</v>
      </c>
    </row>
    <row r="112" spans="1:28" x14ac:dyDescent="0.25">
      <c r="A112" t="s">
        <v>72</v>
      </c>
      <c r="B112">
        <v>-122.252093</v>
      </c>
      <c r="C112">
        <v>37.541162</v>
      </c>
      <c r="D112" t="s">
        <v>70</v>
      </c>
      <c r="E112" s="6" t="s">
        <v>877</v>
      </c>
      <c r="F112" s="5" t="str">
        <f t="shared" si="2"/>
        <v>T1</v>
      </c>
      <c r="G112">
        <f t="shared" si="3"/>
        <v>140</v>
      </c>
      <c r="H112">
        <v>0</v>
      </c>
      <c r="I112">
        <v>0</v>
      </c>
      <c r="J112">
        <v>0</v>
      </c>
      <c r="K112">
        <v>0</v>
      </c>
      <c r="M112" s="5"/>
      <c r="N112" s="5"/>
      <c r="O112" s="5"/>
      <c r="P112" s="5"/>
      <c r="Q112" s="5"/>
      <c r="R112" t="s">
        <v>73</v>
      </c>
    </row>
    <row r="113" spans="1:18" x14ac:dyDescent="0.25">
      <c r="A113" t="s">
        <v>72</v>
      </c>
      <c r="B113">
        <v>-122.251858</v>
      </c>
      <c r="C113">
        <v>37.541142999999998</v>
      </c>
      <c r="D113" t="s">
        <v>70</v>
      </c>
      <c r="E113" s="6" t="s">
        <v>878</v>
      </c>
      <c r="F113" s="5" t="str">
        <f t="shared" si="2"/>
        <v>T1</v>
      </c>
      <c r="G113">
        <f t="shared" si="3"/>
        <v>160</v>
      </c>
      <c r="H113">
        <v>0</v>
      </c>
      <c r="I113">
        <v>0</v>
      </c>
      <c r="J113">
        <v>0</v>
      </c>
      <c r="K113">
        <v>0</v>
      </c>
      <c r="M113" s="5"/>
      <c r="N113" s="5"/>
      <c r="O113" s="5"/>
      <c r="P113" s="5"/>
      <c r="Q113" s="5"/>
      <c r="R113" t="s">
        <v>73</v>
      </c>
    </row>
    <row r="114" spans="1:18" x14ac:dyDescent="0.25">
      <c r="A114" t="s">
        <v>72</v>
      </c>
      <c r="B114">
        <v>-122.251632</v>
      </c>
      <c r="C114">
        <v>37.541097000000001</v>
      </c>
      <c r="D114" t="s">
        <v>70</v>
      </c>
      <c r="E114" s="6" t="s">
        <v>879</v>
      </c>
      <c r="F114" s="5" t="str">
        <f t="shared" si="2"/>
        <v>T1</v>
      </c>
      <c r="G114">
        <f t="shared" si="3"/>
        <v>180</v>
      </c>
      <c r="H114">
        <v>0</v>
      </c>
      <c r="I114">
        <v>0</v>
      </c>
      <c r="J114">
        <v>0</v>
      </c>
      <c r="K114">
        <v>0</v>
      </c>
      <c r="M114" s="5"/>
      <c r="N114" s="5"/>
      <c r="O114" s="5"/>
      <c r="P114" s="5"/>
      <c r="Q114" s="5"/>
      <c r="R114" t="s">
        <v>73</v>
      </c>
    </row>
    <row r="115" spans="1:18" x14ac:dyDescent="0.25">
      <c r="A115" t="s">
        <v>72</v>
      </c>
      <c r="B115">
        <v>-122.25139799999999</v>
      </c>
      <c r="C115">
        <v>37.541097999999998</v>
      </c>
      <c r="D115" t="s">
        <v>70</v>
      </c>
      <c r="E115" s="6" t="s">
        <v>712</v>
      </c>
      <c r="F115" s="5" t="str">
        <f t="shared" si="2"/>
        <v>T1</v>
      </c>
      <c r="G115">
        <f t="shared" si="3"/>
        <v>200</v>
      </c>
      <c r="H115">
        <v>0</v>
      </c>
      <c r="I115">
        <v>0</v>
      </c>
      <c r="J115">
        <v>0</v>
      </c>
      <c r="K115">
        <v>0</v>
      </c>
      <c r="M115" s="5"/>
      <c r="N115" s="5"/>
      <c r="O115" s="5"/>
      <c r="P115" s="5"/>
      <c r="Q115" s="5"/>
      <c r="R115" t="s">
        <v>73</v>
      </c>
    </row>
    <row r="116" spans="1:18" x14ac:dyDescent="0.25">
      <c r="A116" t="s">
        <v>72</v>
      </c>
      <c r="B116">
        <v>-122.251707</v>
      </c>
      <c r="C116">
        <v>37.541429000000001</v>
      </c>
      <c r="D116" t="s">
        <v>70</v>
      </c>
      <c r="E116" s="6" t="s">
        <v>713</v>
      </c>
      <c r="F116" s="5" t="str">
        <f t="shared" si="2"/>
        <v>T2</v>
      </c>
      <c r="G116">
        <f t="shared" si="3"/>
        <v>20</v>
      </c>
      <c r="H116">
        <v>0</v>
      </c>
      <c r="I116">
        <v>0</v>
      </c>
      <c r="J116">
        <v>0</v>
      </c>
      <c r="K116">
        <v>0</v>
      </c>
      <c r="M116" s="5"/>
      <c r="N116" s="5"/>
      <c r="O116" s="5"/>
      <c r="P116" s="5"/>
      <c r="Q116" s="5"/>
      <c r="R116" t="s">
        <v>73</v>
      </c>
    </row>
    <row r="117" spans="1:18" x14ac:dyDescent="0.25">
      <c r="A117" t="s">
        <v>72</v>
      </c>
      <c r="B117">
        <v>-122.251801</v>
      </c>
      <c r="C117">
        <v>37.541604</v>
      </c>
      <c r="D117" t="s">
        <v>70</v>
      </c>
      <c r="E117" s="6" t="s">
        <v>808</v>
      </c>
      <c r="F117" s="5" t="str">
        <f t="shared" si="2"/>
        <v>T2</v>
      </c>
      <c r="G117">
        <f t="shared" si="3"/>
        <v>40</v>
      </c>
      <c r="H117">
        <v>0</v>
      </c>
      <c r="I117">
        <v>0</v>
      </c>
      <c r="J117">
        <v>0</v>
      </c>
      <c r="K117">
        <v>0</v>
      </c>
      <c r="M117" s="5"/>
      <c r="N117" s="5"/>
      <c r="O117" s="5"/>
      <c r="P117" s="5"/>
      <c r="Q117" s="5"/>
      <c r="R117" t="s">
        <v>73</v>
      </c>
    </row>
    <row r="118" spans="1:18" x14ac:dyDescent="0.25">
      <c r="A118" t="s">
        <v>72</v>
      </c>
      <c r="B118">
        <v>-122.25190600000001</v>
      </c>
      <c r="C118">
        <v>37.541775999999999</v>
      </c>
      <c r="D118" t="s">
        <v>70</v>
      </c>
      <c r="E118" s="6" t="s">
        <v>880</v>
      </c>
      <c r="F118" s="5" t="str">
        <f t="shared" si="2"/>
        <v>T2</v>
      </c>
      <c r="G118">
        <f t="shared" si="3"/>
        <v>60</v>
      </c>
      <c r="H118">
        <v>0</v>
      </c>
      <c r="I118">
        <v>0</v>
      </c>
      <c r="J118">
        <v>0</v>
      </c>
      <c r="K118">
        <v>0</v>
      </c>
      <c r="M118" s="5"/>
      <c r="N118" s="5"/>
      <c r="O118" s="5"/>
      <c r="P118" s="5"/>
      <c r="Q118" s="5"/>
      <c r="R118" t="s">
        <v>73</v>
      </c>
    </row>
    <row r="119" spans="1:18" x14ac:dyDescent="0.25">
      <c r="A119" t="s">
        <v>72</v>
      </c>
      <c r="B119">
        <v>-122.252002</v>
      </c>
      <c r="C119">
        <v>37.541950999999997</v>
      </c>
      <c r="D119" t="s">
        <v>70</v>
      </c>
      <c r="E119" s="6" t="s">
        <v>881</v>
      </c>
      <c r="F119" s="5" t="str">
        <f t="shared" si="2"/>
        <v>T2</v>
      </c>
      <c r="G119">
        <f t="shared" si="3"/>
        <v>80</v>
      </c>
      <c r="H119">
        <v>0</v>
      </c>
      <c r="I119">
        <v>0</v>
      </c>
      <c r="J119">
        <v>0</v>
      </c>
      <c r="K119">
        <v>0</v>
      </c>
      <c r="M119" s="5"/>
      <c r="N119" s="5"/>
      <c r="O119" s="5"/>
      <c r="P119" s="5"/>
      <c r="Q119" s="5"/>
      <c r="R119" t="s">
        <v>73</v>
      </c>
    </row>
    <row r="120" spans="1:18" x14ac:dyDescent="0.25">
      <c r="A120" t="s">
        <v>72</v>
      </c>
      <c r="B120">
        <v>-122.25209099999999</v>
      </c>
      <c r="C120">
        <v>37.542127000000001</v>
      </c>
      <c r="D120" t="s">
        <v>70</v>
      </c>
      <c r="E120" s="6" t="s">
        <v>882</v>
      </c>
      <c r="F120" s="5" t="str">
        <f t="shared" si="2"/>
        <v>T2</v>
      </c>
      <c r="G120">
        <f t="shared" si="3"/>
        <v>100</v>
      </c>
      <c r="H120">
        <v>0</v>
      </c>
      <c r="I120">
        <v>0</v>
      </c>
      <c r="J120">
        <v>0</v>
      </c>
      <c r="K120">
        <v>0</v>
      </c>
      <c r="M120" s="5"/>
      <c r="N120" s="5"/>
      <c r="O120" s="5"/>
      <c r="P120" s="5"/>
      <c r="Q120" s="5"/>
      <c r="R120" t="s">
        <v>73</v>
      </c>
    </row>
    <row r="121" spans="1:18" x14ac:dyDescent="0.25">
      <c r="A121" t="s">
        <v>72</v>
      </c>
      <c r="B121">
        <v>-122.252183</v>
      </c>
      <c r="C121">
        <v>37.542299</v>
      </c>
      <c r="D121" t="s">
        <v>70</v>
      </c>
      <c r="E121" s="6" t="s">
        <v>883</v>
      </c>
      <c r="F121" s="5" t="str">
        <f t="shared" si="2"/>
        <v>T2</v>
      </c>
      <c r="G121">
        <f t="shared" si="3"/>
        <v>120</v>
      </c>
      <c r="H121">
        <v>0</v>
      </c>
      <c r="I121">
        <v>0</v>
      </c>
      <c r="J121">
        <v>0</v>
      </c>
      <c r="K121">
        <v>0</v>
      </c>
      <c r="M121" s="5"/>
      <c r="N121" s="5"/>
      <c r="O121" s="5"/>
      <c r="P121" s="5"/>
      <c r="Q121" s="5"/>
      <c r="R121" t="s">
        <v>73</v>
      </c>
    </row>
    <row r="122" spans="1:18" x14ac:dyDescent="0.25">
      <c r="A122" t="s">
        <v>72</v>
      </c>
      <c r="B122">
        <v>-122.25225500000001</v>
      </c>
      <c r="C122">
        <v>37.542476999999998</v>
      </c>
      <c r="D122" t="s">
        <v>70</v>
      </c>
      <c r="E122" s="6" t="s">
        <v>884</v>
      </c>
      <c r="F122" s="5" t="str">
        <f t="shared" si="2"/>
        <v>T2</v>
      </c>
      <c r="G122">
        <f t="shared" si="3"/>
        <v>140</v>
      </c>
      <c r="H122">
        <v>0</v>
      </c>
      <c r="I122">
        <v>0</v>
      </c>
      <c r="J122">
        <v>0</v>
      </c>
      <c r="K122">
        <v>0</v>
      </c>
      <c r="M122" s="5"/>
      <c r="N122" s="5"/>
      <c r="O122" s="5"/>
      <c r="P122" s="5"/>
      <c r="Q122" s="5"/>
      <c r="R122" t="s">
        <v>73</v>
      </c>
    </row>
    <row r="123" spans="1:18" x14ac:dyDescent="0.25">
      <c r="A123" t="s">
        <v>72</v>
      </c>
      <c r="B123">
        <v>-122.25234399999999</v>
      </c>
      <c r="C123">
        <v>37.542656000000001</v>
      </c>
      <c r="D123" t="s">
        <v>70</v>
      </c>
      <c r="E123" s="6" t="s">
        <v>885</v>
      </c>
      <c r="F123" s="5" t="str">
        <f t="shared" si="2"/>
        <v>T2</v>
      </c>
      <c r="G123">
        <f t="shared" si="3"/>
        <v>160</v>
      </c>
      <c r="H123">
        <v>0</v>
      </c>
      <c r="I123">
        <v>0</v>
      </c>
      <c r="J123">
        <v>0</v>
      </c>
      <c r="K123">
        <v>0</v>
      </c>
      <c r="M123" s="5"/>
      <c r="N123" s="5"/>
      <c r="O123" s="5"/>
      <c r="P123" s="5"/>
      <c r="Q123" s="5"/>
      <c r="R123" t="s">
        <v>71</v>
      </c>
    </row>
    <row r="124" spans="1:18" x14ac:dyDescent="0.25">
      <c r="A124" t="s">
        <v>72</v>
      </c>
      <c r="B124">
        <v>-122.252437</v>
      </c>
      <c r="C124">
        <v>37.542831</v>
      </c>
      <c r="D124" t="s">
        <v>70</v>
      </c>
      <c r="E124" s="6" t="s">
        <v>886</v>
      </c>
      <c r="F124" s="5" t="str">
        <f t="shared" si="2"/>
        <v>T2</v>
      </c>
      <c r="G124">
        <f t="shared" si="3"/>
        <v>180</v>
      </c>
      <c r="H124">
        <v>0</v>
      </c>
      <c r="I124">
        <v>0</v>
      </c>
      <c r="J124">
        <v>0</v>
      </c>
      <c r="K124">
        <v>0</v>
      </c>
      <c r="M124" s="5"/>
      <c r="N124" s="5"/>
      <c r="O124" s="5"/>
      <c r="P124" s="5"/>
      <c r="Q124" s="5"/>
      <c r="R124" t="s">
        <v>73</v>
      </c>
    </row>
    <row r="125" spans="1:18" x14ac:dyDescent="0.25">
      <c r="A125" t="s">
        <v>72</v>
      </c>
      <c r="B125">
        <v>-122.252602</v>
      </c>
      <c r="C125">
        <v>37.542990000000003</v>
      </c>
      <c r="D125" t="s">
        <v>70</v>
      </c>
      <c r="E125" s="6" t="s">
        <v>714</v>
      </c>
      <c r="F125" s="5" t="str">
        <f t="shared" si="2"/>
        <v>T2</v>
      </c>
      <c r="G125">
        <f t="shared" si="3"/>
        <v>200</v>
      </c>
      <c r="H125">
        <v>0</v>
      </c>
      <c r="I125">
        <v>0</v>
      </c>
      <c r="J125">
        <v>0</v>
      </c>
      <c r="K125">
        <v>0</v>
      </c>
      <c r="M125" s="5"/>
      <c r="N125" s="5"/>
      <c r="O125" s="5"/>
      <c r="P125" s="5"/>
      <c r="Q125" s="5"/>
      <c r="R125" t="s">
        <v>73</v>
      </c>
    </row>
    <row r="126" spans="1:18" x14ac:dyDescent="0.25">
      <c r="A126" t="s">
        <v>74</v>
      </c>
      <c r="B126">
        <v>-122.11265299999999</v>
      </c>
      <c r="C126">
        <v>38.080421999999999</v>
      </c>
      <c r="D126" t="s">
        <v>7</v>
      </c>
      <c r="E126" s="6" t="s">
        <v>75</v>
      </c>
      <c r="F126" s="5" t="str">
        <f t="shared" si="2"/>
        <v>T1</v>
      </c>
      <c r="G126">
        <f t="shared" si="3"/>
        <v>20</v>
      </c>
      <c r="H126">
        <v>0</v>
      </c>
      <c r="I126">
        <v>0</v>
      </c>
      <c r="J126">
        <v>1</v>
      </c>
      <c r="K126">
        <v>0</v>
      </c>
      <c r="M126" s="5"/>
      <c r="N126" s="5"/>
      <c r="O126" s="5"/>
      <c r="P126" s="5"/>
      <c r="Q126" s="5"/>
    </row>
    <row r="127" spans="1:18" x14ac:dyDescent="0.25">
      <c r="A127" t="s">
        <v>74</v>
      </c>
      <c r="B127">
        <v>-122.112498</v>
      </c>
      <c r="C127">
        <v>38.080291000000003</v>
      </c>
      <c r="D127" t="s">
        <v>7</v>
      </c>
      <c r="E127" s="6" t="s">
        <v>76</v>
      </c>
      <c r="F127" s="5" t="str">
        <f t="shared" si="2"/>
        <v>T1</v>
      </c>
      <c r="G127">
        <f t="shared" si="3"/>
        <v>40</v>
      </c>
      <c r="H127">
        <v>0</v>
      </c>
      <c r="I127">
        <v>0</v>
      </c>
      <c r="J127">
        <v>0</v>
      </c>
      <c r="K127">
        <v>0</v>
      </c>
      <c r="M127" s="5"/>
      <c r="N127" s="5"/>
      <c r="O127" s="5"/>
      <c r="P127" s="5"/>
      <c r="Q127" s="5"/>
    </row>
    <row r="128" spans="1:18" x14ac:dyDescent="0.25">
      <c r="A128" t="s">
        <v>74</v>
      </c>
      <c r="B128">
        <v>-122.112343</v>
      </c>
      <c r="C128">
        <v>38.080159000000002</v>
      </c>
      <c r="D128" t="s">
        <v>7</v>
      </c>
      <c r="E128" s="6" t="s">
        <v>77</v>
      </c>
      <c r="F128" s="5" t="str">
        <f t="shared" si="2"/>
        <v>T1</v>
      </c>
      <c r="G128">
        <f t="shared" si="3"/>
        <v>60</v>
      </c>
      <c r="H128">
        <v>0</v>
      </c>
      <c r="I128">
        <v>0</v>
      </c>
      <c r="J128">
        <v>1</v>
      </c>
      <c r="K128">
        <v>0</v>
      </c>
      <c r="M128" s="5"/>
      <c r="N128" s="5"/>
      <c r="O128" s="5"/>
      <c r="P128" s="5"/>
      <c r="Q128" s="5"/>
    </row>
    <row r="129" spans="1:28" x14ac:dyDescent="0.25">
      <c r="A129" t="s">
        <v>74</v>
      </c>
      <c r="B129">
        <v>-122.112065</v>
      </c>
      <c r="C129">
        <v>38.080202</v>
      </c>
      <c r="D129" t="s">
        <v>7</v>
      </c>
      <c r="E129" s="6" t="s">
        <v>78</v>
      </c>
      <c r="F129" s="5" t="str">
        <f t="shared" si="2"/>
        <v>T1</v>
      </c>
      <c r="G129">
        <f t="shared" si="3"/>
        <v>80</v>
      </c>
      <c r="H129">
        <v>0</v>
      </c>
      <c r="I129">
        <v>0</v>
      </c>
      <c r="J129">
        <v>1</v>
      </c>
      <c r="K129">
        <v>0</v>
      </c>
      <c r="M129" s="5"/>
      <c r="N129" s="5"/>
      <c r="O129" s="5"/>
      <c r="P129" s="5"/>
      <c r="Q129" s="5"/>
    </row>
    <row r="130" spans="1:28" x14ac:dyDescent="0.25">
      <c r="A130" t="s">
        <v>74</v>
      </c>
      <c r="B130">
        <v>-122.11196</v>
      </c>
      <c r="C130">
        <v>38.080351</v>
      </c>
      <c r="D130" t="s">
        <v>7</v>
      </c>
      <c r="E130" s="6" t="s">
        <v>84</v>
      </c>
      <c r="F130" s="5" t="str">
        <f t="shared" ref="F130:F193" si="4">MID(E130,SEARCH("_",E130)+1,SEARCH("_",E130, SEARCH("_",E130)+1)-SEARCH("_",E130)-1)</f>
        <v>T1</v>
      </c>
      <c r="G130">
        <f t="shared" ref="G130:G193" si="5">_xlfn.TEXTAFTER(E130, "_",2)*1</f>
        <v>100</v>
      </c>
      <c r="H130">
        <v>0</v>
      </c>
      <c r="I130">
        <v>1</v>
      </c>
      <c r="J130">
        <v>0</v>
      </c>
      <c r="K130">
        <v>1</v>
      </c>
      <c r="M130" s="5"/>
      <c r="N130" s="5"/>
      <c r="O130" s="5"/>
      <c r="P130" s="5"/>
      <c r="Q130" s="5"/>
      <c r="T130">
        <f>SUM(H130:H142)/COUNTA(H130:H142)</f>
        <v>7.6923076923076927E-2</v>
      </c>
      <c r="U130">
        <f>SUM(I130:I142)/COUNTA(I130:I142)</f>
        <v>0.23076923076923078</v>
      </c>
      <c r="V130">
        <f>SUM(J130:J142)/COUNTA(J130:J142)</f>
        <v>0.30769230769230771</v>
      </c>
      <c r="W130">
        <f>SUM(K130:K142)/COUNTA(K130:K142)</f>
        <v>7.6923076923076927E-2</v>
      </c>
      <c r="X130" t="s">
        <v>663</v>
      </c>
      <c r="Y130" s="6" t="e">
        <f>AVERAGE(M130:M142)</f>
        <v>#DIV/0!</v>
      </c>
      <c r="Z130" t="e">
        <f>SUM(N130:N142)/COUNTA(N130:N142)</f>
        <v>#DIV/0!</v>
      </c>
      <c r="AA130" t="e">
        <f>SUM(Q130:Q142)/COUNTA(Q130:Q142)</f>
        <v>#DIV/0!</v>
      </c>
      <c r="AB130" t="e">
        <f>SUM(P130:P142)/COUNTA(P130:P142)</f>
        <v>#DIV/0!</v>
      </c>
    </row>
    <row r="131" spans="1:28" x14ac:dyDescent="0.25">
      <c r="A131" t="s">
        <v>74</v>
      </c>
      <c r="B131">
        <v>-122.111211</v>
      </c>
      <c r="C131">
        <v>38.080579</v>
      </c>
      <c r="D131" t="s">
        <v>7</v>
      </c>
      <c r="E131" s="6" t="s">
        <v>79</v>
      </c>
      <c r="F131" s="5" t="str">
        <f t="shared" si="4"/>
        <v>T1</v>
      </c>
      <c r="G131">
        <f t="shared" si="5"/>
        <v>120</v>
      </c>
      <c r="H131">
        <v>0</v>
      </c>
      <c r="I131">
        <v>0</v>
      </c>
      <c r="J131">
        <v>0</v>
      </c>
      <c r="K131">
        <v>0</v>
      </c>
      <c r="M131" s="5"/>
      <c r="N131" s="5"/>
      <c r="O131" s="5"/>
      <c r="P131" s="5"/>
      <c r="Q131" s="5"/>
    </row>
    <row r="132" spans="1:28" x14ac:dyDescent="0.25">
      <c r="A132" t="s">
        <v>74</v>
      </c>
      <c r="B132">
        <v>-122.11023900000001</v>
      </c>
      <c r="C132">
        <v>38.080804000000001</v>
      </c>
      <c r="D132" t="s">
        <v>7</v>
      </c>
      <c r="E132" s="6" t="s">
        <v>85</v>
      </c>
      <c r="F132" s="5" t="str">
        <f t="shared" si="4"/>
        <v>T1</v>
      </c>
      <c r="G132">
        <f t="shared" si="5"/>
        <v>140</v>
      </c>
      <c r="H132">
        <v>0</v>
      </c>
      <c r="I132">
        <v>1</v>
      </c>
      <c r="J132">
        <v>1</v>
      </c>
      <c r="K132">
        <v>0</v>
      </c>
      <c r="M132" s="5"/>
      <c r="N132" s="5"/>
      <c r="O132" s="5"/>
      <c r="P132" s="5"/>
      <c r="Q132" s="5"/>
    </row>
    <row r="133" spans="1:28" x14ac:dyDescent="0.25">
      <c r="A133" t="s">
        <v>74</v>
      </c>
      <c r="B133">
        <v>-122.113415</v>
      </c>
      <c r="C133">
        <v>38.077463000000002</v>
      </c>
      <c r="D133" t="s">
        <v>7</v>
      </c>
      <c r="E133" s="6" t="s">
        <v>80</v>
      </c>
      <c r="F133" s="5" t="str">
        <f t="shared" si="4"/>
        <v>T2</v>
      </c>
      <c r="G133">
        <f t="shared" si="5"/>
        <v>20</v>
      </c>
      <c r="H133">
        <v>0</v>
      </c>
      <c r="I133">
        <v>0</v>
      </c>
      <c r="J133">
        <v>1</v>
      </c>
      <c r="K133">
        <v>0</v>
      </c>
      <c r="M133" s="5"/>
      <c r="N133" s="5"/>
      <c r="O133" s="5"/>
      <c r="P133" s="5"/>
      <c r="Q133" s="5"/>
    </row>
    <row r="134" spans="1:28" x14ac:dyDescent="0.25">
      <c r="A134" t="s">
        <v>74</v>
      </c>
      <c r="B134">
        <v>-122.11333</v>
      </c>
      <c r="C134">
        <v>38.077629999999999</v>
      </c>
      <c r="D134" t="s">
        <v>7</v>
      </c>
      <c r="E134" s="6" t="s">
        <v>86</v>
      </c>
      <c r="F134" s="5" t="str">
        <f t="shared" si="4"/>
        <v>T2</v>
      </c>
      <c r="G134">
        <f t="shared" si="5"/>
        <v>40</v>
      </c>
      <c r="H134">
        <v>1</v>
      </c>
      <c r="I134">
        <v>0</v>
      </c>
      <c r="J134">
        <v>1</v>
      </c>
      <c r="K134">
        <v>0</v>
      </c>
      <c r="M134" s="5"/>
      <c r="N134" s="5"/>
      <c r="O134" s="5"/>
      <c r="P134" s="5"/>
      <c r="Q134" s="5"/>
    </row>
    <row r="135" spans="1:28" x14ac:dyDescent="0.25">
      <c r="A135" t="s">
        <v>74</v>
      </c>
      <c r="B135">
        <v>-122.11324500000001</v>
      </c>
      <c r="C135">
        <v>38.077796999999997</v>
      </c>
      <c r="D135" t="s">
        <v>7</v>
      </c>
      <c r="E135" s="6" t="s">
        <v>81</v>
      </c>
      <c r="F135" s="5" t="str">
        <f t="shared" si="4"/>
        <v>T2</v>
      </c>
      <c r="G135">
        <f t="shared" si="5"/>
        <v>60</v>
      </c>
      <c r="H135">
        <v>0</v>
      </c>
      <c r="I135">
        <v>0</v>
      </c>
      <c r="J135">
        <v>1</v>
      </c>
      <c r="K135">
        <v>0</v>
      </c>
      <c r="M135" s="5"/>
      <c r="N135" s="5"/>
      <c r="O135" s="5"/>
      <c r="P135" s="5"/>
      <c r="Q135" s="5"/>
    </row>
    <row r="136" spans="1:28" x14ac:dyDescent="0.25">
      <c r="A136" t="s">
        <v>74</v>
      </c>
      <c r="B136">
        <v>-122.113159</v>
      </c>
      <c r="C136">
        <v>38.077964000000001</v>
      </c>
      <c r="D136" t="s">
        <v>7</v>
      </c>
      <c r="E136" s="6" t="s">
        <v>82</v>
      </c>
      <c r="F136" s="5" t="str">
        <f t="shared" si="4"/>
        <v>T2</v>
      </c>
      <c r="G136">
        <f t="shared" si="5"/>
        <v>80</v>
      </c>
      <c r="H136">
        <v>0</v>
      </c>
      <c r="I136">
        <v>0</v>
      </c>
      <c r="J136">
        <v>0</v>
      </c>
      <c r="K136">
        <v>0</v>
      </c>
      <c r="M136" s="5"/>
      <c r="N136" s="5"/>
      <c r="O136" s="5"/>
      <c r="P136" s="5"/>
      <c r="Q136" s="5"/>
    </row>
    <row r="137" spans="1:28" x14ac:dyDescent="0.25">
      <c r="A137" t="s">
        <v>74</v>
      </c>
      <c r="B137" s="5">
        <v>-122.113074</v>
      </c>
      <c r="C137" s="5">
        <v>38.078130999999999</v>
      </c>
      <c r="D137" t="s">
        <v>7</v>
      </c>
      <c r="E137" s="6" t="s">
        <v>83</v>
      </c>
      <c r="F137" s="5" t="str">
        <f t="shared" si="4"/>
        <v>T2</v>
      </c>
      <c r="G137">
        <f t="shared" si="5"/>
        <v>100</v>
      </c>
      <c r="H137">
        <v>0</v>
      </c>
      <c r="I137">
        <v>0</v>
      </c>
      <c r="J137">
        <v>0</v>
      </c>
      <c r="K137">
        <v>0</v>
      </c>
      <c r="M137" s="5"/>
      <c r="N137" s="5"/>
      <c r="O137" s="5"/>
      <c r="P137" s="5"/>
      <c r="Q137" s="5"/>
    </row>
    <row r="138" spans="1:28" x14ac:dyDescent="0.25">
      <c r="A138" t="s">
        <v>74</v>
      </c>
      <c r="B138" s="5">
        <v>-122.112988</v>
      </c>
      <c r="C138" s="5">
        <v>38.078297999999997</v>
      </c>
      <c r="D138" t="s">
        <v>7</v>
      </c>
      <c r="E138" s="6" t="s">
        <v>87</v>
      </c>
      <c r="F138" s="5" t="str">
        <f t="shared" si="4"/>
        <v>T2</v>
      </c>
      <c r="G138">
        <f t="shared" si="5"/>
        <v>120</v>
      </c>
      <c r="H138">
        <v>0</v>
      </c>
      <c r="I138">
        <v>1</v>
      </c>
      <c r="J138">
        <v>0</v>
      </c>
      <c r="K138">
        <v>0</v>
      </c>
      <c r="M138" s="5"/>
      <c r="N138" s="5"/>
      <c r="O138" s="5"/>
      <c r="P138" s="5"/>
      <c r="Q138" s="5"/>
    </row>
    <row r="139" spans="1:28" x14ac:dyDescent="0.25">
      <c r="A139" t="s">
        <v>88</v>
      </c>
      <c r="B139">
        <v>-122.523715</v>
      </c>
      <c r="C139">
        <v>37.883526000000003</v>
      </c>
      <c r="D139" t="s">
        <v>70</v>
      </c>
      <c r="E139" s="6" t="s">
        <v>715</v>
      </c>
      <c r="F139" s="5" t="str">
        <f t="shared" si="4"/>
        <v>T1</v>
      </c>
      <c r="G139">
        <f t="shared" si="5"/>
        <v>20</v>
      </c>
      <c r="H139">
        <v>0</v>
      </c>
      <c r="I139">
        <v>0</v>
      </c>
      <c r="J139">
        <v>0</v>
      </c>
      <c r="K139">
        <v>0</v>
      </c>
      <c r="M139" s="5"/>
      <c r="N139" s="5"/>
      <c r="O139" s="5"/>
      <c r="P139" s="5"/>
      <c r="Q139" s="5"/>
      <c r="R139" t="s">
        <v>73</v>
      </c>
      <c r="T139">
        <f>SUM(H139:H153)/COUNTA(H139:H153)</f>
        <v>0</v>
      </c>
      <c r="U139">
        <f>SUM(I139:I153)/COUNTA(I139:I153)</f>
        <v>0</v>
      </c>
      <c r="V139">
        <f>SUM(J139:J153)/COUNTA(J139:J153)</f>
        <v>0</v>
      </c>
      <c r="W139">
        <f>SUM(K139:K153)/COUNTA(K139:K153)</f>
        <v>0</v>
      </c>
      <c r="X139" t="e">
        <f>SUM(L139:L153)/COUNTA(L139:L153)</f>
        <v>#DIV/0!</v>
      </c>
      <c r="Y139" s="6" t="s">
        <v>663</v>
      </c>
      <c r="Z139" t="e">
        <f>SUM(N139:N153)/COUNTA(N139:N153)</f>
        <v>#DIV/0!</v>
      </c>
      <c r="AA139" t="s">
        <v>663</v>
      </c>
      <c r="AB139" t="s">
        <v>663</v>
      </c>
    </row>
    <row r="140" spans="1:28" x14ac:dyDescent="0.25">
      <c r="A140" t="s">
        <v>88</v>
      </c>
      <c r="B140">
        <v>-122.523554</v>
      </c>
      <c r="C140">
        <v>37.883434999999999</v>
      </c>
      <c r="D140" t="s">
        <v>70</v>
      </c>
      <c r="E140" s="6" t="s">
        <v>809</v>
      </c>
      <c r="F140" s="5" t="str">
        <f t="shared" si="4"/>
        <v>T1</v>
      </c>
      <c r="G140">
        <f t="shared" si="5"/>
        <v>40</v>
      </c>
      <c r="H140">
        <v>0</v>
      </c>
      <c r="I140">
        <v>0</v>
      </c>
      <c r="J140">
        <v>0</v>
      </c>
      <c r="K140">
        <v>0</v>
      </c>
      <c r="M140" s="5"/>
      <c r="N140" s="5"/>
      <c r="O140" s="5"/>
      <c r="P140" s="5"/>
      <c r="Q140" s="5"/>
      <c r="R140" t="s">
        <v>73</v>
      </c>
    </row>
    <row r="141" spans="1:28" x14ac:dyDescent="0.25">
      <c r="A141" t="s">
        <v>88</v>
      </c>
      <c r="B141">
        <v>-122.523349</v>
      </c>
      <c r="C141">
        <v>37.883400999999999</v>
      </c>
      <c r="D141" t="s">
        <v>70</v>
      </c>
      <c r="E141" s="6" t="s">
        <v>887</v>
      </c>
      <c r="F141" s="5" t="str">
        <f t="shared" si="4"/>
        <v>T1</v>
      </c>
      <c r="G141">
        <f t="shared" si="5"/>
        <v>60</v>
      </c>
      <c r="H141">
        <v>0</v>
      </c>
      <c r="I141">
        <v>0</v>
      </c>
      <c r="J141">
        <v>0</v>
      </c>
      <c r="K141">
        <v>0</v>
      </c>
      <c r="M141" s="5"/>
      <c r="N141" s="5"/>
      <c r="O141" s="5"/>
      <c r="P141" s="5"/>
      <c r="Q141" s="5"/>
      <c r="R141" t="s">
        <v>73</v>
      </c>
    </row>
    <row r="142" spans="1:28" x14ac:dyDescent="0.25">
      <c r="A142" t="s">
        <v>88</v>
      </c>
      <c r="B142">
        <v>-122.52341300000001</v>
      </c>
      <c r="C142">
        <v>37.884059999999998</v>
      </c>
      <c r="D142" t="s">
        <v>70</v>
      </c>
      <c r="E142" s="6" t="s">
        <v>888</v>
      </c>
      <c r="F142" s="5" t="str">
        <f t="shared" si="4"/>
        <v>T1</v>
      </c>
      <c r="G142">
        <f t="shared" si="5"/>
        <v>80</v>
      </c>
      <c r="H142">
        <v>0</v>
      </c>
      <c r="I142">
        <v>0</v>
      </c>
      <c r="J142">
        <v>0</v>
      </c>
      <c r="K142">
        <v>0</v>
      </c>
      <c r="M142" s="5"/>
      <c r="N142" s="5"/>
      <c r="O142" s="5"/>
      <c r="P142" s="5"/>
      <c r="Q142" s="5"/>
      <c r="R142" t="s">
        <v>73</v>
      </c>
    </row>
    <row r="143" spans="1:28" x14ac:dyDescent="0.25">
      <c r="A143" t="s">
        <v>88</v>
      </c>
      <c r="B143">
        <v>-122.523191</v>
      </c>
      <c r="C143">
        <v>37.883992999999997</v>
      </c>
      <c r="D143" t="s">
        <v>70</v>
      </c>
      <c r="E143" s="6" t="s">
        <v>889</v>
      </c>
      <c r="F143" s="5" t="str">
        <f t="shared" si="4"/>
        <v>T1</v>
      </c>
      <c r="G143">
        <f t="shared" si="5"/>
        <v>100</v>
      </c>
      <c r="H143">
        <v>0</v>
      </c>
      <c r="I143">
        <v>0</v>
      </c>
      <c r="J143">
        <v>0</v>
      </c>
      <c r="K143">
        <v>0</v>
      </c>
      <c r="M143" s="5"/>
      <c r="N143" s="5"/>
      <c r="O143" s="5"/>
      <c r="P143" s="5"/>
      <c r="Q143" s="5"/>
      <c r="R143" t="s">
        <v>73</v>
      </c>
    </row>
    <row r="144" spans="1:28" x14ac:dyDescent="0.25">
      <c r="A144" t="s">
        <v>88</v>
      </c>
      <c r="B144">
        <v>-122.523965</v>
      </c>
      <c r="C144">
        <v>37.883634999999998</v>
      </c>
      <c r="D144" t="s">
        <v>70</v>
      </c>
      <c r="E144" s="6" t="s">
        <v>716</v>
      </c>
      <c r="F144" s="5" t="str">
        <f t="shared" si="4"/>
        <v>T2</v>
      </c>
      <c r="G144">
        <f t="shared" si="5"/>
        <v>20</v>
      </c>
      <c r="H144">
        <v>0</v>
      </c>
      <c r="I144">
        <v>0</v>
      </c>
      <c r="J144">
        <v>0</v>
      </c>
      <c r="K144">
        <v>0</v>
      </c>
      <c r="M144" s="5"/>
      <c r="N144" s="5"/>
      <c r="O144" s="5"/>
      <c r="P144" s="5"/>
      <c r="Q144" s="5"/>
      <c r="R144" t="s">
        <v>73</v>
      </c>
    </row>
    <row r="145" spans="1:28" x14ac:dyDescent="0.25">
      <c r="A145" t="s">
        <v>88</v>
      </c>
      <c r="B145">
        <v>-122.523816</v>
      </c>
      <c r="C145">
        <v>37.883797999999999</v>
      </c>
      <c r="D145" t="s">
        <v>70</v>
      </c>
      <c r="E145" s="6" t="s">
        <v>810</v>
      </c>
      <c r="F145" s="5" t="str">
        <f t="shared" si="4"/>
        <v>T2</v>
      </c>
      <c r="G145">
        <f t="shared" si="5"/>
        <v>40</v>
      </c>
      <c r="H145">
        <v>0</v>
      </c>
      <c r="I145">
        <v>0</v>
      </c>
      <c r="J145">
        <v>0</v>
      </c>
      <c r="K145">
        <v>0</v>
      </c>
      <c r="M145" s="5"/>
      <c r="N145" s="5"/>
      <c r="O145" s="5"/>
      <c r="P145" s="5"/>
      <c r="Q145" s="5"/>
      <c r="R145" t="s">
        <v>73</v>
      </c>
    </row>
    <row r="146" spans="1:28" x14ac:dyDescent="0.25">
      <c r="A146" t="s">
        <v>88</v>
      </c>
      <c r="B146">
        <v>-122.523765</v>
      </c>
      <c r="C146">
        <v>37.883965000000003</v>
      </c>
      <c r="D146" t="s">
        <v>70</v>
      </c>
      <c r="E146" s="6" t="s">
        <v>890</v>
      </c>
      <c r="F146" s="5" t="str">
        <f t="shared" si="4"/>
        <v>T2</v>
      </c>
      <c r="G146">
        <f t="shared" si="5"/>
        <v>60</v>
      </c>
      <c r="H146">
        <v>0</v>
      </c>
      <c r="I146">
        <v>0</v>
      </c>
      <c r="J146">
        <v>0</v>
      </c>
      <c r="K146">
        <v>0</v>
      </c>
      <c r="M146" s="5"/>
      <c r="N146" s="5"/>
      <c r="O146" s="5"/>
      <c r="P146" s="5"/>
      <c r="Q146" s="5"/>
      <c r="R146" t="s">
        <v>73</v>
      </c>
    </row>
    <row r="147" spans="1:28" x14ac:dyDescent="0.25">
      <c r="A147" t="s">
        <v>88</v>
      </c>
      <c r="B147">
        <v>-122.523623</v>
      </c>
      <c r="C147">
        <v>37.884110999999997</v>
      </c>
      <c r="D147" t="s">
        <v>70</v>
      </c>
      <c r="E147" s="6" t="s">
        <v>891</v>
      </c>
      <c r="F147" s="5" t="str">
        <f t="shared" si="4"/>
        <v>T2</v>
      </c>
      <c r="G147">
        <f t="shared" si="5"/>
        <v>80</v>
      </c>
      <c r="H147">
        <v>0</v>
      </c>
      <c r="I147">
        <v>0</v>
      </c>
      <c r="J147">
        <v>0</v>
      </c>
      <c r="K147">
        <v>0</v>
      </c>
      <c r="M147" s="5"/>
      <c r="N147" s="5"/>
      <c r="O147" s="5"/>
      <c r="P147" s="5"/>
      <c r="Q147" s="5"/>
      <c r="R147" t="s">
        <v>73</v>
      </c>
    </row>
    <row r="148" spans="1:28" x14ac:dyDescent="0.25">
      <c r="A148" t="s">
        <v>88</v>
      </c>
      <c r="B148">
        <v>-122.523449</v>
      </c>
      <c r="C148">
        <v>37.884250000000002</v>
      </c>
      <c r="D148" t="s">
        <v>70</v>
      </c>
      <c r="E148" s="6" t="s">
        <v>892</v>
      </c>
      <c r="F148" s="5" t="str">
        <f t="shared" si="4"/>
        <v>T2</v>
      </c>
      <c r="G148">
        <f t="shared" si="5"/>
        <v>100</v>
      </c>
      <c r="H148">
        <v>0</v>
      </c>
      <c r="I148">
        <v>0</v>
      </c>
      <c r="J148">
        <v>0</v>
      </c>
      <c r="K148">
        <v>0</v>
      </c>
      <c r="M148" s="5"/>
      <c r="N148" s="5"/>
      <c r="O148" s="5"/>
      <c r="P148" s="5"/>
      <c r="Q148" s="5"/>
      <c r="R148" t="s">
        <v>73</v>
      </c>
    </row>
    <row r="149" spans="1:28" x14ac:dyDescent="0.25">
      <c r="A149" t="s">
        <v>88</v>
      </c>
      <c r="B149">
        <v>-122.523309</v>
      </c>
      <c r="C149">
        <v>37.884430999999999</v>
      </c>
      <c r="D149" t="s">
        <v>70</v>
      </c>
      <c r="E149" s="6" t="s">
        <v>893</v>
      </c>
      <c r="F149" s="5" t="str">
        <f t="shared" si="4"/>
        <v>T2</v>
      </c>
      <c r="G149">
        <f t="shared" si="5"/>
        <v>120</v>
      </c>
      <c r="H149">
        <v>0</v>
      </c>
      <c r="I149">
        <v>0</v>
      </c>
      <c r="J149">
        <v>0</v>
      </c>
      <c r="K149">
        <v>0</v>
      </c>
      <c r="M149" s="5"/>
      <c r="N149" s="5"/>
      <c r="O149" s="5"/>
      <c r="P149" s="5"/>
      <c r="Q149" s="5"/>
      <c r="R149" t="s">
        <v>73</v>
      </c>
    </row>
    <row r="150" spans="1:28" x14ac:dyDescent="0.25">
      <c r="A150" t="s">
        <v>88</v>
      </c>
      <c r="B150">
        <v>-122.523346</v>
      </c>
      <c r="C150">
        <v>37.884619999999998</v>
      </c>
      <c r="D150" t="s">
        <v>70</v>
      </c>
      <c r="E150" s="6" t="s">
        <v>894</v>
      </c>
      <c r="F150" s="5" t="str">
        <f t="shared" si="4"/>
        <v>T2</v>
      </c>
      <c r="G150">
        <f t="shared" si="5"/>
        <v>140</v>
      </c>
      <c r="H150">
        <v>0</v>
      </c>
      <c r="I150">
        <v>0</v>
      </c>
      <c r="J150">
        <v>0</v>
      </c>
      <c r="K150">
        <v>0</v>
      </c>
      <c r="M150" s="5"/>
      <c r="N150" s="5"/>
      <c r="O150" s="5"/>
      <c r="P150" s="5"/>
      <c r="Q150" s="5"/>
      <c r="R150" t="s">
        <v>71</v>
      </c>
    </row>
    <row r="151" spans="1:28" x14ac:dyDescent="0.25">
      <c r="A151" t="s">
        <v>88</v>
      </c>
      <c r="B151">
        <v>-122.523195</v>
      </c>
      <c r="C151">
        <v>37.884771999999998</v>
      </c>
      <c r="D151" t="s">
        <v>70</v>
      </c>
      <c r="E151" s="6" t="s">
        <v>895</v>
      </c>
      <c r="F151" s="5" t="str">
        <f t="shared" si="4"/>
        <v>T2</v>
      </c>
      <c r="G151">
        <f t="shared" si="5"/>
        <v>160</v>
      </c>
      <c r="H151">
        <v>0</v>
      </c>
      <c r="I151">
        <v>0</v>
      </c>
      <c r="J151">
        <v>0</v>
      </c>
      <c r="K151">
        <v>0</v>
      </c>
      <c r="M151" s="5"/>
      <c r="N151" s="5"/>
      <c r="O151" s="5"/>
      <c r="P151" s="5"/>
      <c r="Q151" s="5"/>
      <c r="R151" t="s">
        <v>73</v>
      </c>
    </row>
    <row r="152" spans="1:28" x14ac:dyDescent="0.25">
      <c r="A152" t="s">
        <v>88</v>
      </c>
      <c r="B152">
        <v>-122.523191</v>
      </c>
      <c r="C152">
        <v>37.884974</v>
      </c>
      <c r="D152" t="s">
        <v>70</v>
      </c>
      <c r="E152" s="6" t="s">
        <v>896</v>
      </c>
      <c r="F152" s="5" t="str">
        <f t="shared" si="4"/>
        <v>T2</v>
      </c>
      <c r="G152">
        <f t="shared" si="5"/>
        <v>180</v>
      </c>
      <c r="H152">
        <v>0</v>
      </c>
      <c r="I152">
        <v>0</v>
      </c>
      <c r="J152">
        <v>0</v>
      </c>
      <c r="K152">
        <v>0</v>
      </c>
      <c r="M152" s="5"/>
      <c r="N152" s="5"/>
      <c r="O152" s="5"/>
      <c r="P152" s="5"/>
      <c r="Q152" s="5"/>
      <c r="R152" t="s">
        <v>73</v>
      </c>
    </row>
    <row r="153" spans="1:28" x14ac:dyDescent="0.25">
      <c r="A153" t="s">
        <v>88</v>
      </c>
      <c r="B153">
        <v>-122.52323800000001</v>
      </c>
      <c r="C153">
        <v>37.885143999999997</v>
      </c>
      <c r="D153" t="s">
        <v>70</v>
      </c>
      <c r="E153" s="6" t="s">
        <v>717</v>
      </c>
      <c r="F153" s="5" t="str">
        <f t="shared" si="4"/>
        <v>T2</v>
      </c>
      <c r="G153">
        <f t="shared" si="5"/>
        <v>200</v>
      </c>
      <c r="H153">
        <v>0</v>
      </c>
      <c r="I153">
        <v>0</v>
      </c>
      <c r="J153">
        <v>0</v>
      </c>
      <c r="K153">
        <v>0</v>
      </c>
      <c r="M153" s="5"/>
      <c r="N153" s="5"/>
      <c r="O153" s="5"/>
      <c r="P153" s="5"/>
      <c r="Q153" s="5"/>
      <c r="R153" t="s">
        <v>73</v>
      </c>
    </row>
    <row r="154" spans="1:28" x14ac:dyDescent="0.25">
      <c r="A154" t="s">
        <v>89</v>
      </c>
      <c r="B154">
        <v>-122.522582</v>
      </c>
      <c r="C154">
        <v>37.881931000000002</v>
      </c>
      <c r="D154" t="s">
        <v>7</v>
      </c>
      <c r="E154" s="6" t="s">
        <v>90</v>
      </c>
      <c r="F154" s="5" t="str">
        <f t="shared" si="4"/>
        <v>T1</v>
      </c>
      <c r="G154">
        <f t="shared" si="5"/>
        <v>20</v>
      </c>
      <c r="H154">
        <v>0</v>
      </c>
      <c r="I154">
        <v>1</v>
      </c>
      <c r="J154">
        <v>0</v>
      </c>
      <c r="K154">
        <v>0</v>
      </c>
      <c r="M154" s="5"/>
      <c r="N154" s="5"/>
      <c r="O154" s="5"/>
      <c r="P154" s="5"/>
      <c r="Q154" s="5"/>
    </row>
    <row r="155" spans="1:28" x14ac:dyDescent="0.25">
      <c r="A155" t="s">
        <v>89</v>
      </c>
      <c r="B155">
        <v>-122.522459</v>
      </c>
      <c r="C155">
        <v>37.882038999999999</v>
      </c>
      <c r="D155" t="s">
        <v>7</v>
      </c>
      <c r="E155" s="6" t="s">
        <v>91</v>
      </c>
      <c r="F155" s="5" t="str">
        <f t="shared" si="4"/>
        <v>T1</v>
      </c>
      <c r="G155">
        <f t="shared" si="5"/>
        <v>40</v>
      </c>
      <c r="H155">
        <v>0</v>
      </c>
      <c r="I155">
        <v>0</v>
      </c>
      <c r="J155">
        <v>0</v>
      </c>
      <c r="K155">
        <v>0</v>
      </c>
      <c r="M155" s="5"/>
      <c r="N155" s="5"/>
      <c r="O155" s="5"/>
      <c r="P155" s="5"/>
      <c r="Q155" s="5"/>
    </row>
    <row r="156" spans="1:28" x14ac:dyDescent="0.25">
      <c r="A156" t="s">
        <v>89</v>
      </c>
      <c r="B156">
        <v>-122.522425</v>
      </c>
      <c r="C156">
        <v>37.882176000000001</v>
      </c>
      <c r="D156" t="s">
        <v>7</v>
      </c>
      <c r="E156" s="6" t="s">
        <v>92</v>
      </c>
      <c r="F156" s="5" t="str">
        <f t="shared" si="4"/>
        <v>T1</v>
      </c>
      <c r="G156">
        <f t="shared" si="5"/>
        <v>60</v>
      </c>
      <c r="H156">
        <v>0</v>
      </c>
      <c r="I156">
        <v>0</v>
      </c>
      <c r="J156">
        <v>0</v>
      </c>
      <c r="K156">
        <v>0</v>
      </c>
      <c r="M156" s="5"/>
      <c r="N156" s="5"/>
      <c r="O156" s="5"/>
      <c r="P156" s="5"/>
      <c r="Q156" s="5"/>
    </row>
    <row r="157" spans="1:28" x14ac:dyDescent="0.25">
      <c r="A157" t="s">
        <v>89</v>
      </c>
      <c r="B157">
        <v>-122.52235899999999</v>
      </c>
      <c r="C157">
        <v>37.882342999999999</v>
      </c>
      <c r="D157" t="s">
        <v>7</v>
      </c>
      <c r="E157" s="6" t="s">
        <v>93</v>
      </c>
      <c r="F157" s="5" t="str">
        <f t="shared" si="4"/>
        <v>T1</v>
      </c>
      <c r="G157">
        <f t="shared" si="5"/>
        <v>80</v>
      </c>
      <c r="H157">
        <v>0</v>
      </c>
      <c r="I157">
        <v>0</v>
      </c>
      <c r="J157">
        <v>0</v>
      </c>
      <c r="K157">
        <v>0</v>
      </c>
      <c r="M157" s="5"/>
      <c r="N157" s="5"/>
      <c r="O157" s="5"/>
      <c r="P157" s="5"/>
      <c r="Q157" s="5"/>
    </row>
    <row r="158" spans="1:28" x14ac:dyDescent="0.25">
      <c r="A158" t="s">
        <v>89</v>
      </c>
      <c r="B158">
        <v>-122.52219599999999</v>
      </c>
      <c r="C158">
        <v>37.882441</v>
      </c>
      <c r="D158" t="s">
        <v>7</v>
      </c>
      <c r="E158" s="6" t="s">
        <v>94</v>
      </c>
      <c r="F158" s="5" t="str">
        <f t="shared" si="4"/>
        <v>T1</v>
      </c>
      <c r="G158">
        <f t="shared" si="5"/>
        <v>100</v>
      </c>
      <c r="H158">
        <v>0</v>
      </c>
      <c r="I158">
        <v>0</v>
      </c>
      <c r="J158">
        <v>0</v>
      </c>
      <c r="K158">
        <v>0</v>
      </c>
      <c r="M158" s="5"/>
      <c r="N158" s="5"/>
      <c r="O158" s="5"/>
      <c r="P158" s="5"/>
      <c r="Q158" s="5"/>
      <c r="T158">
        <f>SUM(H158:H167)/COUNTA(H158:H167)</f>
        <v>0</v>
      </c>
      <c r="U158">
        <f>SUM(I158:I167)/COUNTA(I158:I167)</f>
        <v>0</v>
      </c>
      <c r="V158">
        <f>SUM(J158:J167)/COUNTA(J158:J167)</f>
        <v>0</v>
      </c>
      <c r="W158">
        <f>SUM(K158:K167)/COUNTA(K158:K167)</f>
        <v>0.2</v>
      </c>
      <c r="X158" t="s">
        <v>663</v>
      </c>
      <c r="Y158" s="6" t="e">
        <f>AVERAGE(M158:M167)</f>
        <v>#DIV/0!</v>
      </c>
      <c r="Z158" t="e">
        <f>SUM(N158:N167)/COUNTA(N158:N167)</f>
        <v>#DIV/0!</v>
      </c>
      <c r="AA158" t="e">
        <f>SUM(Q158:Q167)/COUNTA(Q158:Q167)</f>
        <v>#DIV/0!</v>
      </c>
      <c r="AB158">
        <v>0</v>
      </c>
    </row>
    <row r="159" spans="1:28" x14ac:dyDescent="0.25">
      <c r="A159" t="s">
        <v>89</v>
      </c>
      <c r="B159">
        <v>-122.521991</v>
      </c>
      <c r="C159">
        <v>37.882469999999998</v>
      </c>
      <c r="D159" t="s">
        <v>7</v>
      </c>
      <c r="E159" s="6" t="s">
        <v>95</v>
      </c>
      <c r="F159" s="5" t="str">
        <f t="shared" si="4"/>
        <v>T1</v>
      </c>
      <c r="G159">
        <f t="shared" si="5"/>
        <v>120</v>
      </c>
      <c r="H159">
        <v>0</v>
      </c>
      <c r="I159">
        <v>0</v>
      </c>
      <c r="J159">
        <v>0</v>
      </c>
      <c r="K159">
        <v>0</v>
      </c>
      <c r="M159" s="5"/>
      <c r="N159" s="5"/>
      <c r="O159" s="5"/>
      <c r="P159" s="5"/>
      <c r="Q159" s="5"/>
    </row>
    <row r="160" spans="1:28" x14ac:dyDescent="0.25">
      <c r="A160" t="s">
        <v>89</v>
      </c>
      <c r="B160">
        <v>-122.52460499999999</v>
      </c>
      <c r="C160">
        <v>37.883502</v>
      </c>
      <c r="D160" t="s">
        <v>7</v>
      </c>
      <c r="E160" s="6" t="s">
        <v>96</v>
      </c>
      <c r="F160" s="5" t="str">
        <f t="shared" si="4"/>
        <v>T2</v>
      </c>
      <c r="G160">
        <f t="shared" si="5"/>
        <v>20</v>
      </c>
      <c r="H160">
        <v>0</v>
      </c>
      <c r="I160">
        <v>0</v>
      </c>
      <c r="J160">
        <v>0</v>
      </c>
      <c r="K160">
        <v>1</v>
      </c>
      <c r="M160" s="5"/>
      <c r="N160" s="5"/>
      <c r="O160" s="5"/>
      <c r="P160" s="5"/>
      <c r="Q160" s="5"/>
    </row>
    <row r="161" spans="1:28" x14ac:dyDescent="0.25">
      <c r="A161" t="s">
        <v>89</v>
      </c>
      <c r="B161">
        <v>-122.524501</v>
      </c>
      <c r="C161">
        <v>37.883575999999998</v>
      </c>
      <c r="D161" t="s">
        <v>7</v>
      </c>
      <c r="E161" s="6" t="s">
        <v>97</v>
      </c>
      <c r="F161" s="5" t="str">
        <f t="shared" si="4"/>
        <v>T2</v>
      </c>
      <c r="G161">
        <f t="shared" si="5"/>
        <v>40</v>
      </c>
      <c r="H161">
        <v>0</v>
      </c>
      <c r="I161">
        <v>0</v>
      </c>
      <c r="J161">
        <v>0</v>
      </c>
      <c r="K161">
        <v>1</v>
      </c>
      <c r="M161" s="5"/>
      <c r="N161" s="5"/>
      <c r="O161" s="5"/>
      <c r="P161" s="5"/>
      <c r="Q161" s="5"/>
    </row>
    <row r="162" spans="1:28" x14ac:dyDescent="0.25">
      <c r="A162" t="s">
        <v>89</v>
      </c>
      <c r="B162">
        <v>-122.52422199999999</v>
      </c>
      <c r="C162">
        <v>37.883792</v>
      </c>
      <c r="D162" t="s">
        <v>7</v>
      </c>
      <c r="E162" s="6" t="s">
        <v>98</v>
      </c>
      <c r="F162" s="5" t="str">
        <f t="shared" si="4"/>
        <v>T2</v>
      </c>
      <c r="G162">
        <f t="shared" si="5"/>
        <v>60</v>
      </c>
      <c r="H162">
        <v>0</v>
      </c>
      <c r="I162">
        <v>0</v>
      </c>
      <c r="J162">
        <v>0</v>
      </c>
      <c r="K162">
        <v>0</v>
      </c>
      <c r="M162" s="5"/>
      <c r="N162" s="5"/>
      <c r="O162" s="5"/>
      <c r="P162" s="5"/>
      <c r="Q162" s="5"/>
    </row>
    <row r="163" spans="1:28" x14ac:dyDescent="0.25">
      <c r="A163" t="s">
        <v>89</v>
      </c>
      <c r="B163">
        <v>-122.52406499999999</v>
      </c>
      <c r="C163">
        <v>37.883978999999997</v>
      </c>
      <c r="D163" t="s">
        <v>7</v>
      </c>
      <c r="E163" s="6" t="s">
        <v>99</v>
      </c>
      <c r="F163" s="5" t="str">
        <f t="shared" si="4"/>
        <v>T2</v>
      </c>
      <c r="G163">
        <f t="shared" si="5"/>
        <v>80</v>
      </c>
      <c r="H163">
        <v>0</v>
      </c>
      <c r="I163">
        <v>0</v>
      </c>
      <c r="J163">
        <v>0</v>
      </c>
      <c r="K163">
        <v>0</v>
      </c>
      <c r="M163" s="5"/>
      <c r="N163" s="5"/>
      <c r="O163" s="5"/>
      <c r="P163" s="5"/>
      <c r="Q163" s="5"/>
    </row>
    <row r="164" spans="1:28" x14ac:dyDescent="0.25">
      <c r="A164" t="s">
        <v>100</v>
      </c>
      <c r="B164">
        <v>-121.86924399999999</v>
      </c>
      <c r="C164">
        <v>38.033988999999998</v>
      </c>
      <c r="D164" t="s">
        <v>70</v>
      </c>
      <c r="E164" s="6" t="s">
        <v>718</v>
      </c>
      <c r="F164" s="5" t="str">
        <f t="shared" si="4"/>
        <v>T1</v>
      </c>
      <c r="G164">
        <f t="shared" si="5"/>
        <v>20</v>
      </c>
      <c r="H164">
        <v>0</v>
      </c>
      <c r="I164">
        <v>0</v>
      </c>
      <c r="J164">
        <v>0</v>
      </c>
      <c r="K164">
        <v>0</v>
      </c>
      <c r="M164" s="5"/>
      <c r="N164" s="5"/>
      <c r="O164" s="5"/>
      <c r="P164" s="5"/>
      <c r="Q164" s="5"/>
      <c r="R164" t="s">
        <v>73</v>
      </c>
      <c r="T164">
        <f>SUM(H164:H173)/COUNTA(H164:H173)</f>
        <v>0</v>
      </c>
      <c r="U164">
        <f>SUM(I164:I173)/COUNTA(I164:I173)</f>
        <v>0</v>
      </c>
      <c r="V164">
        <f>SUM(J164:J173)/COUNTA(J164:J173)</f>
        <v>0</v>
      </c>
      <c r="W164">
        <f>SUM(K164:K173)/COUNTA(K164:K173)</f>
        <v>0</v>
      </c>
      <c r="X164" t="e">
        <f>SUM(L164:L173)/COUNTA(L164:L173)</f>
        <v>#DIV/0!</v>
      </c>
      <c r="Y164" s="6" t="s">
        <v>663</v>
      </c>
      <c r="Z164" t="e">
        <f>SUM(N164:N173)/COUNTA(N164:N173)</f>
        <v>#DIV/0!</v>
      </c>
      <c r="AA164" t="s">
        <v>663</v>
      </c>
      <c r="AB164" t="s">
        <v>663</v>
      </c>
    </row>
    <row r="165" spans="1:28" x14ac:dyDescent="0.25">
      <c r="A165" t="s">
        <v>100</v>
      </c>
      <c r="B165">
        <v>-121.86904</v>
      </c>
      <c r="C165">
        <v>38.033912000000001</v>
      </c>
      <c r="D165" t="s">
        <v>70</v>
      </c>
      <c r="E165" s="6" t="s">
        <v>811</v>
      </c>
      <c r="F165" s="5" t="str">
        <f t="shared" si="4"/>
        <v>T1</v>
      </c>
      <c r="G165">
        <f t="shared" si="5"/>
        <v>40</v>
      </c>
      <c r="H165">
        <v>0</v>
      </c>
      <c r="I165">
        <v>0</v>
      </c>
      <c r="J165">
        <v>0</v>
      </c>
      <c r="K165">
        <v>0</v>
      </c>
      <c r="M165" s="5"/>
      <c r="N165" s="5"/>
      <c r="O165" s="5"/>
      <c r="P165" s="5"/>
      <c r="Q165" s="5"/>
      <c r="R165" t="s">
        <v>71</v>
      </c>
    </row>
    <row r="166" spans="1:28" x14ac:dyDescent="0.25">
      <c r="A166" t="s">
        <v>100</v>
      </c>
      <c r="B166">
        <v>-121.86884999999999</v>
      </c>
      <c r="C166">
        <v>38.033805000000001</v>
      </c>
      <c r="D166" t="s">
        <v>70</v>
      </c>
      <c r="E166" s="6" t="s">
        <v>897</v>
      </c>
      <c r="F166" s="5" t="str">
        <f t="shared" si="4"/>
        <v>T1</v>
      </c>
      <c r="G166">
        <f t="shared" si="5"/>
        <v>60</v>
      </c>
      <c r="H166">
        <v>0</v>
      </c>
      <c r="I166">
        <v>0</v>
      </c>
      <c r="J166">
        <v>0</v>
      </c>
      <c r="K166">
        <v>0</v>
      </c>
      <c r="M166" s="5"/>
      <c r="N166" s="5"/>
      <c r="O166" s="5"/>
      <c r="P166" s="5"/>
      <c r="Q166" s="5"/>
      <c r="R166" t="s">
        <v>73</v>
      </c>
    </row>
    <row r="167" spans="1:28" x14ac:dyDescent="0.25">
      <c r="A167" t="s">
        <v>100</v>
      </c>
      <c r="B167">
        <v>-121.868644</v>
      </c>
      <c r="C167">
        <v>38.033728000000004</v>
      </c>
      <c r="D167" t="s">
        <v>70</v>
      </c>
      <c r="E167" s="6" t="s">
        <v>898</v>
      </c>
      <c r="F167" s="5" t="str">
        <f t="shared" si="4"/>
        <v>T1</v>
      </c>
      <c r="G167">
        <f t="shared" si="5"/>
        <v>80</v>
      </c>
      <c r="H167">
        <v>0</v>
      </c>
      <c r="I167">
        <v>0</v>
      </c>
      <c r="J167">
        <v>0</v>
      </c>
      <c r="K167">
        <v>0</v>
      </c>
      <c r="M167" s="5"/>
      <c r="N167" s="5"/>
      <c r="O167" s="5"/>
      <c r="P167" s="5"/>
      <c r="Q167" s="5"/>
      <c r="R167" t="s">
        <v>71</v>
      </c>
    </row>
    <row r="168" spans="1:28" x14ac:dyDescent="0.25">
      <c r="A168" t="s">
        <v>100</v>
      </c>
      <c r="B168">
        <v>-121.86845599999999</v>
      </c>
      <c r="C168">
        <v>38.033636999999999</v>
      </c>
      <c r="D168" t="s">
        <v>70</v>
      </c>
      <c r="E168" s="6" t="s">
        <v>899</v>
      </c>
      <c r="F168" s="5" t="str">
        <f t="shared" si="4"/>
        <v>T1</v>
      </c>
      <c r="G168">
        <f t="shared" si="5"/>
        <v>100</v>
      </c>
      <c r="H168">
        <v>0</v>
      </c>
      <c r="I168">
        <v>0</v>
      </c>
      <c r="J168">
        <v>0</v>
      </c>
      <c r="K168">
        <v>0</v>
      </c>
      <c r="M168" s="5"/>
      <c r="N168" s="5"/>
      <c r="O168" s="5"/>
      <c r="P168" s="5"/>
      <c r="Q168" s="5"/>
      <c r="R168" t="s">
        <v>71</v>
      </c>
    </row>
    <row r="169" spans="1:28" x14ac:dyDescent="0.25">
      <c r="A169" t="s">
        <v>100</v>
      </c>
      <c r="B169">
        <v>-121.868261</v>
      </c>
      <c r="C169">
        <v>38.033529999999999</v>
      </c>
      <c r="D169" t="s">
        <v>70</v>
      </c>
      <c r="E169" s="6" t="s">
        <v>900</v>
      </c>
      <c r="F169" s="5" t="str">
        <f t="shared" si="4"/>
        <v>T1</v>
      </c>
      <c r="G169">
        <f t="shared" si="5"/>
        <v>120</v>
      </c>
      <c r="H169">
        <v>0</v>
      </c>
      <c r="I169">
        <v>0</v>
      </c>
      <c r="J169">
        <v>0</v>
      </c>
      <c r="K169">
        <v>0</v>
      </c>
      <c r="M169" s="5"/>
      <c r="N169" s="5"/>
      <c r="O169" s="5"/>
      <c r="P169" s="5"/>
      <c r="Q169" s="5"/>
      <c r="R169" t="s">
        <v>101</v>
      </c>
    </row>
    <row r="170" spans="1:28" x14ac:dyDescent="0.25">
      <c r="A170" t="s">
        <v>100</v>
      </c>
      <c r="B170">
        <v>-121.868044</v>
      </c>
      <c r="C170">
        <v>38.033462999999998</v>
      </c>
      <c r="D170" t="s">
        <v>70</v>
      </c>
      <c r="E170" s="6" t="s">
        <v>901</v>
      </c>
      <c r="F170" s="5" t="str">
        <f t="shared" si="4"/>
        <v>T1</v>
      </c>
      <c r="G170">
        <f t="shared" si="5"/>
        <v>140</v>
      </c>
      <c r="H170">
        <v>0</v>
      </c>
      <c r="I170">
        <v>0</v>
      </c>
      <c r="J170">
        <v>0</v>
      </c>
      <c r="K170">
        <v>0</v>
      </c>
      <c r="M170" s="5"/>
      <c r="N170" s="5"/>
      <c r="O170" s="5"/>
      <c r="P170" s="5"/>
      <c r="Q170" s="5"/>
      <c r="R170" t="s">
        <v>71</v>
      </c>
    </row>
    <row r="171" spans="1:28" x14ac:dyDescent="0.25">
      <c r="A171" t="s">
        <v>100</v>
      </c>
      <c r="B171">
        <v>-121.86782599999999</v>
      </c>
      <c r="C171">
        <v>38.033423999999997</v>
      </c>
      <c r="D171" t="s">
        <v>70</v>
      </c>
      <c r="E171" s="6" t="s">
        <v>902</v>
      </c>
      <c r="F171" s="5" t="str">
        <f t="shared" si="4"/>
        <v>T1</v>
      </c>
      <c r="G171">
        <f t="shared" si="5"/>
        <v>160</v>
      </c>
      <c r="H171">
        <v>0</v>
      </c>
      <c r="I171">
        <v>0</v>
      </c>
      <c r="J171">
        <v>0</v>
      </c>
      <c r="K171">
        <v>0</v>
      </c>
      <c r="M171" s="5"/>
      <c r="N171" s="5"/>
      <c r="O171" s="5"/>
      <c r="P171" s="5"/>
      <c r="Q171" s="5"/>
      <c r="R171" t="s">
        <v>71</v>
      </c>
    </row>
    <row r="172" spans="1:28" x14ac:dyDescent="0.25">
      <c r="A172" t="s">
        <v>100</v>
      </c>
      <c r="B172">
        <v>-121.86760200000001</v>
      </c>
      <c r="C172">
        <v>38.033377000000002</v>
      </c>
      <c r="D172" t="s">
        <v>70</v>
      </c>
      <c r="E172" s="6" t="s">
        <v>903</v>
      </c>
      <c r="F172" s="5" t="str">
        <f t="shared" si="4"/>
        <v>T1</v>
      </c>
      <c r="G172">
        <f t="shared" si="5"/>
        <v>180</v>
      </c>
      <c r="H172">
        <v>0</v>
      </c>
      <c r="I172">
        <v>0</v>
      </c>
      <c r="J172">
        <v>0</v>
      </c>
      <c r="K172">
        <v>0</v>
      </c>
      <c r="M172" s="5"/>
      <c r="N172" s="5"/>
      <c r="O172" s="5"/>
      <c r="P172" s="5"/>
      <c r="Q172" s="5"/>
      <c r="R172" t="s">
        <v>71</v>
      </c>
    </row>
    <row r="173" spans="1:28" x14ac:dyDescent="0.25">
      <c r="A173" t="s">
        <v>100</v>
      </c>
      <c r="B173">
        <v>-121.867379</v>
      </c>
      <c r="C173">
        <v>38.033327</v>
      </c>
      <c r="D173" t="s">
        <v>70</v>
      </c>
      <c r="E173" s="6" t="s">
        <v>719</v>
      </c>
      <c r="F173" s="5" t="str">
        <f t="shared" si="4"/>
        <v>T1</v>
      </c>
      <c r="G173">
        <f t="shared" si="5"/>
        <v>200</v>
      </c>
      <c r="H173">
        <v>0</v>
      </c>
      <c r="I173">
        <v>0</v>
      </c>
      <c r="J173">
        <v>0</v>
      </c>
      <c r="K173">
        <v>0</v>
      </c>
      <c r="M173" s="5"/>
      <c r="N173" s="5"/>
      <c r="O173" s="5"/>
      <c r="P173" s="5"/>
      <c r="Q173" s="5"/>
      <c r="R173" t="s">
        <v>73</v>
      </c>
    </row>
    <row r="174" spans="1:28" x14ac:dyDescent="0.25">
      <c r="A174" t="s">
        <v>102</v>
      </c>
      <c r="B174">
        <v>-122.557624</v>
      </c>
      <c r="C174">
        <v>38.149366999999998</v>
      </c>
      <c r="D174" t="s">
        <v>70</v>
      </c>
      <c r="E174" s="6" t="s">
        <v>720</v>
      </c>
      <c r="F174" s="5" t="str">
        <f t="shared" si="4"/>
        <v>T1</v>
      </c>
      <c r="G174">
        <f t="shared" si="5"/>
        <v>20</v>
      </c>
      <c r="H174">
        <v>0</v>
      </c>
      <c r="I174">
        <v>0</v>
      </c>
      <c r="J174">
        <v>0</v>
      </c>
      <c r="K174">
        <v>0</v>
      </c>
      <c r="M174" s="5"/>
      <c r="N174" s="5"/>
      <c r="O174" s="5"/>
      <c r="P174" s="5"/>
      <c r="Q174" s="5"/>
      <c r="R174" t="s">
        <v>107</v>
      </c>
      <c r="T174">
        <f>SUM(H174:H193)/COUNTA(H174:H193)</f>
        <v>0</v>
      </c>
      <c r="U174">
        <f>SUM(I174:I193)/COUNTA(I174:I193)</f>
        <v>0.05</v>
      </c>
      <c r="V174">
        <f>SUM(J174:J193)/COUNTA(J174:J193)</f>
        <v>0.1</v>
      </c>
      <c r="W174">
        <f>SUM(K174:K193)/COUNTA(K174:K193)</f>
        <v>0.05</v>
      </c>
      <c r="X174" t="e">
        <f>SUM(L174:L193)/COUNTA(L174:L193)</f>
        <v>#DIV/0!</v>
      </c>
      <c r="Y174" s="6" t="s">
        <v>663</v>
      </c>
      <c r="Z174" t="e">
        <f>SUM(N174:N193)/COUNTA(N174:N193)</f>
        <v>#DIV/0!</v>
      </c>
      <c r="AA174" t="s">
        <v>663</v>
      </c>
      <c r="AB174" t="s">
        <v>663</v>
      </c>
    </row>
    <row r="175" spans="1:28" x14ac:dyDescent="0.25">
      <c r="A175" t="s">
        <v>102</v>
      </c>
      <c r="B175">
        <v>-122.557694</v>
      </c>
      <c r="C175">
        <v>38.1492</v>
      </c>
      <c r="D175" t="s">
        <v>70</v>
      </c>
      <c r="E175" s="6" t="s">
        <v>812</v>
      </c>
      <c r="F175" s="5" t="str">
        <f t="shared" si="4"/>
        <v>T1</v>
      </c>
      <c r="G175">
        <f t="shared" si="5"/>
        <v>40</v>
      </c>
      <c r="H175">
        <v>0</v>
      </c>
      <c r="I175">
        <v>0</v>
      </c>
      <c r="J175">
        <v>0</v>
      </c>
      <c r="K175">
        <v>0</v>
      </c>
      <c r="M175" s="5"/>
      <c r="N175" s="5"/>
      <c r="O175" s="5"/>
      <c r="P175" s="5"/>
      <c r="Q175" s="5"/>
      <c r="R175" t="s">
        <v>106</v>
      </c>
    </row>
    <row r="176" spans="1:28" x14ac:dyDescent="0.25">
      <c r="A176" t="s">
        <v>102</v>
      </c>
      <c r="B176">
        <v>-122.557779</v>
      </c>
      <c r="C176">
        <v>38.149028999999999</v>
      </c>
      <c r="D176" t="s">
        <v>70</v>
      </c>
      <c r="E176" s="6" t="s">
        <v>904</v>
      </c>
      <c r="F176" s="5" t="str">
        <f t="shared" si="4"/>
        <v>T1</v>
      </c>
      <c r="G176">
        <f t="shared" si="5"/>
        <v>60</v>
      </c>
      <c r="H176">
        <v>0</v>
      </c>
      <c r="I176">
        <v>0</v>
      </c>
      <c r="J176">
        <v>0</v>
      </c>
      <c r="K176">
        <v>0</v>
      </c>
      <c r="M176" s="5"/>
      <c r="N176" s="5"/>
      <c r="O176" s="5"/>
      <c r="P176" s="5"/>
      <c r="Q176" s="5"/>
      <c r="R176" t="s">
        <v>71</v>
      </c>
    </row>
    <row r="177" spans="1:18" x14ac:dyDescent="0.25">
      <c r="A177" t="s">
        <v>102</v>
      </c>
      <c r="B177">
        <v>-122.557852</v>
      </c>
      <c r="C177">
        <v>38.148848000000001</v>
      </c>
      <c r="D177" t="s">
        <v>70</v>
      </c>
      <c r="E177" s="6" t="s">
        <v>905</v>
      </c>
      <c r="F177" s="5" t="str">
        <f t="shared" si="4"/>
        <v>T1</v>
      </c>
      <c r="G177">
        <f t="shared" si="5"/>
        <v>80</v>
      </c>
      <c r="H177">
        <v>0</v>
      </c>
      <c r="I177">
        <v>0</v>
      </c>
      <c r="J177">
        <v>0</v>
      </c>
      <c r="K177">
        <v>0</v>
      </c>
      <c r="M177" s="5"/>
      <c r="N177" s="5"/>
      <c r="O177" s="5"/>
      <c r="P177" s="5"/>
      <c r="Q177" s="5"/>
      <c r="R177" t="s">
        <v>71</v>
      </c>
    </row>
    <row r="178" spans="1:18" x14ac:dyDescent="0.25">
      <c r="A178" t="s">
        <v>102</v>
      </c>
      <c r="B178">
        <v>-122.55792</v>
      </c>
      <c r="C178">
        <v>38.148667000000003</v>
      </c>
      <c r="D178" t="s">
        <v>70</v>
      </c>
      <c r="E178" s="6" t="s">
        <v>906</v>
      </c>
      <c r="F178" s="5" t="str">
        <f t="shared" si="4"/>
        <v>T1</v>
      </c>
      <c r="G178">
        <f t="shared" si="5"/>
        <v>100</v>
      </c>
      <c r="H178">
        <v>0</v>
      </c>
      <c r="I178">
        <v>0</v>
      </c>
      <c r="J178">
        <v>0</v>
      </c>
      <c r="K178">
        <v>0</v>
      </c>
      <c r="M178" s="5"/>
      <c r="N178" s="5"/>
      <c r="O178" s="5"/>
      <c r="P178" s="5"/>
      <c r="Q178" s="5"/>
      <c r="R178" t="s">
        <v>105</v>
      </c>
    </row>
    <row r="179" spans="1:18" x14ac:dyDescent="0.25">
      <c r="A179" t="s">
        <v>102</v>
      </c>
      <c r="B179">
        <v>-122.557991</v>
      </c>
      <c r="C179">
        <v>38.148496000000002</v>
      </c>
      <c r="D179" t="s">
        <v>70</v>
      </c>
      <c r="E179" s="6" t="s">
        <v>907</v>
      </c>
      <c r="F179" s="5" t="str">
        <f t="shared" si="4"/>
        <v>T1</v>
      </c>
      <c r="G179">
        <f t="shared" si="5"/>
        <v>120</v>
      </c>
      <c r="H179">
        <v>0</v>
      </c>
      <c r="I179">
        <v>0</v>
      </c>
      <c r="J179">
        <v>0</v>
      </c>
      <c r="K179">
        <v>0</v>
      </c>
      <c r="M179" s="5"/>
      <c r="N179" s="5"/>
      <c r="O179" s="5"/>
      <c r="P179" s="5"/>
      <c r="Q179" s="5"/>
      <c r="R179" t="s">
        <v>104</v>
      </c>
    </row>
    <row r="180" spans="1:18" x14ac:dyDescent="0.25">
      <c r="A180" t="s">
        <v>102</v>
      </c>
      <c r="B180">
        <v>-122.55804000000001</v>
      </c>
      <c r="C180">
        <v>38.148308999999998</v>
      </c>
      <c r="D180" t="s">
        <v>70</v>
      </c>
      <c r="E180" s="6" t="s">
        <v>908</v>
      </c>
      <c r="F180" s="5" t="str">
        <f t="shared" si="4"/>
        <v>T1</v>
      </c>
      <c r="G180">
        <f t="shared" si="5"/>
        <v>140</v>
      </c>
      <c r="H180">
        <v>0</v>
      </c>
      <c r="I180">
        <v>0</v>
      </c>
      <c r="J180">
        <v>0</v>
      </c>
      <c r="K180">
        <v>0</v>
      </c>
      <c r="M180" s="5"/>
      <c r="N180" s="5"/>
      <c r="O180" s="5"/>
      <c r="P180" s="5"/>
      <c r="Q180" s="5"/>
      <c r="R180" t="s">
        <v>71</v>
      </c>
    </row>
    <row r="181" spans="1:18" x14ac:dyDescent="0.25">
      <c r="A181" t="s">
        <v>102</v>
      </c>
      <c r="B181">
        <v>-122.55813499999999</v>
      </c>
      <c r="C181">
        <v>38.148122999999998</v>
      </c>
      <c r="D181" t="s">
        <v>70</v>
      </c>
      <c r="E181" s="6" t="s">
        <v>909</v>
      </c>
      <c r="F181" s="5" t="str">
        <f t="shared" si="4"/>
        <v>T1</v>
      </c>
      <c r="G181">
        <f t="shared" si="5"/>
        <v>160</v>
      </c>
      <c r="H181">
        <v>0</v>
      </c>
      <c r="I181">
        <v>0</v>
      </c>
      <c r="J181">
        <v>0</v>
      </c>
      <c r="K181">
        <v>0</v>
      </c>
      <c r="M181" s="5"/>
      <c r="N181" s="5"/>
      <c r="O181" s="5"/>
      <c r="P181" s="5"/>
      <c r="Q181" s="5"/>
      <c r="R181" t="s">
        <v>103</v>
      </c>
    </row>
    <row r="182" spans="1:18" x14ac:dyDescent="0.25">
      <c r="A182" t="s">
        <v>102</v>
      </c>
      <c r="B182">
        <v>-122.558206</v>
      </c>
      <c r="C182">
        <v>38.147939999999998</v>
      </c>
      <c r="D182" t="s">
        <v>70</v>
      </c>
      <c r="E182" s="6" t="s">
        <v>910</v>
      </c>
      <c r="F182" s="5" t="str">
        <f t="shared" si="4"/>
        <v>T1</v>
      </c>
      <c r="G182">
        <f t="shared" si="5"/>
        <v>180</v>
      </c>
      <c r="H182">
        <v>0</v>
      </c>
      <c r="I182">
        <v>0</v>
      </c>
      <c r="J182">
        <v>0</v>
      </c>
      <c r="K182">
        <v>0</v>
      </c>
      <c r="M182" s="5"/>
      <c r="N182" s="5"/>
      <c r="O182" s="5"/>
      <c r="P182" s="5"/>
      <c r="Q182" s="5"/>
      <c r="R182" t="s">
        <v>71</v>
      </c>
    </row>
    <row r="183" spans="1:18" x14ac:dyDescent="0.25">
      <c r="A183" t="s">
        <v>102</v>
      </c>
      <c r="B183">
        <v>-122.55829</v>
      </c>
      <c r="C183">
        <v>38.147761000000003</v>
      </c>
      <c r="D183" t="s">
        <v>70</v>
      </c>
      <c r="E183" s="6" t="s">
        <v>721</v>
      </c>
      <c r="F183" s="5" t="str">
        <f t="shared" si="4"/>
        <v>T1</v>
      </c>
      <c r="G183">
        <f t="shared" si="5"/>
        <v>200</v>
      </c>
      <c r="H183">
        <v>0</v>
      </c>
      <c r="I183">
        <v>0</v>
      </c>
      <c r="J183">
        <v>0</v>
      </c>
      <c r="K183">
        <v>0</v>
      </c>
      <c r="M183" s="5"/>
      <c r="N183" s="5"/>
      <c r="O183" s="5"/>
      <c r="P183" s="5"/>
      <c r="Q183" s="5"/>
    </row>
    <row r="184" spans="1:18" x14ac:dyDescent="0.25">
      <c r="A184" t="s">
        <v>102</v>
      </c>
      <c r="B184">
        <v>-122.558578</v>
      </c>
      <c r="C184">
        <v>38.14716</v>
      </c>
      <c r="D184" t="s">
        <v>70</v>
      </c>
      <c r="E184" s="6" t="s">
        <v>722</v>
      </c>
      <c r="F184" s="5" t="str">
        <f t="shared" si="4"/>
        <v>T2</v>
      </c>
      <c r="G184">
        <f t="shared" si="5"/>
        <v>20</v>
      </c>
      <c r="H184">
        <v>0</v>
      </c>
      <c r="I184">
        <v>0</v>
      </c>
      <c r="J184">
        <v>0</v>
      </c>
      <c r="K184">
        <v>0</v>
      </c>
      <c r="M184" s="5"/>
      <c r="N184" s="5"/>
      <c r="O184" s="5"/>
      <c r="P184" s="5"/>
      <c r="Q184" s="5"/>
      <c r="R184" t="s">
        <v>71</v>
      </c>
    </row>
    <row r="185" spans="1:18" x14ac:dyDescent="0.25">
      <c r="A185" t="s">
        <v>102</v>
      </c>
      <c r="B185">
        <v>-122.558387</v>
      </c>
      <c r="C185">
        <v>38.147060000000003</v>
      </c>
      <c r="D185" t="s">
        <v>70</v>
      </c>
      <c r="E185" s="6" t="s">
        <v>813</v>
      </c>
      <c r="F185" s="5" t="str">
        <f t="shared" si="4"/>
        <v>T2</v>
      </c>
      <c r="G185">
        <f t="shared" si="5"/>
        <v>40</v>
      </c>
      <c r="H185">
        <v>0</v>
      </c>
      <c r="I185">
        <v>0</v>
      </c>
      <c r="J185">
        <v>1</v>
      </c>
      <c r="K185">
        <v>1</v>
      </c>
      <c r="M185" s="5"/>
      <c r="N185" s="5"/>
      <c r="O185" s="5"/>
      <c r="P185" s="5"/>
      <c r="Q185" s="5"/>
      <c r="R185" t="s">
        <v>101</v>
      </c>
    </row>
    <row r="186" spans="1:18" x14ac:dyDescent="0.25">
      <c r="A186" t="s">
        <v>102</v>
      </c>
      <c r="B186">
        <v>-122.558184</v>
      </c>
      <c r="C186">
        <v>38.146949999999997</v>
      </c>
      <c r="D186" t="s">
        <v>70</v>
      </c>
      <c r="E186" s="6" t="s">
        <v>911</v>
      </c>
      <c r="F186" s="5" t="str">
        <f t="shared" si="4"/>
        <v>T2</v>
      </c>
      <c r="G186">
        <f t="shared" si="5"/>
        <v>60</v>
      </c>
      <c r="H186">
        <v>0</v>
      </c>
      <c r="I186">
        <v>1</v>
      </c>
      <c r="J186">
        <v>0</v>
      </c>
      <c r="K186">
        <v>0</v>
      </c>
      <c r="M186" s="5"/>
      <c r="N186" s="5"/>
      <c r="O186" s="5"/>
      <c r="P186" s="5"/>
      <c r="Q186" s="5"/>
    </row>
    <row r="187" spans="1:18" x14ac:dyDescent="0.25">
      <c r="A187" t="s">
        <v>102</v>
      </c>
      <c r="B187">
        <v>-122.558002</v>
      </c>
      <c r="C187">
        <v>38.146825</v>
      </c>
      <c r="D187" t="s">
        <v>70</v>
      </c>
      <c r="E187" s="6" t="s">
        <v>912</v>
      </c>
      <c r="F187" s="5" t="str">
        <f t="shared" si="4"/>
        <v>T2</v>
      </c>
      <c r="G187">
        <f t="shared" si="5"/>
        <v>80</v>
      </c>
      <c r="H187">
        <v>0</v>
      </c>
      <c r="I187">
        <v>0</v>
      </c>
      <c r="J187">
        <v>0</v>
      </c>
      <c r="K187">
        <v>0</v>
      </c>
      <c r="M187" s="5"/>
      <c r="N187" s="5"/>
      <c r="O187" s="5"/>
      <c r="P187" s="5"/>
      <c r="Q187" s="5"/>
      <c r="R187" t="s">
        <v>71</v>
      </c>
    </row>
    <row r="188" spans="1:18" x14ac:dyDescent="0.25">
      <c r="A188" t="s">
        <v>102</v>
      </c>
      <c r="B188">
        <v>-122.557805</v>
      </c>
      <c r="C188">
        <v>38.146706999999999</v>
      </c>
      <c r="D188" t="s">
        <v>70</v>
      </c>
      <c r="E188" s="6" t="s">
        <v>913</v>
      </c>
      <c r="F188" s="5" t="str">
        <f t="shared" si="4"/>
        <v>T2</v>
      </c>
      <c r="G188">
        <f t="shared" si="5"/>
        <v>100</v>
      </c>
      <c r="H188">
        <v>0</v>
      </c>
      <c r="I188">
        <v>0</v>
      </c>
      <c r="J188">
        <v>0</v>
      </c>
      <c r="K188">
        <v>0</v>
      </c>
      <c r="M188" s="5"/>
      <c r="N188" s="5"/>
      <c r="O188" s="5"/>
      <c r="P188" s="5"/>
      <c r="Q188" s="5"/>
      <c r="R188" t="s">
        <v>71</v>
      </c>
    </row>
    <row r="189" spans="1:18" x14ac:dyDescent="0.25">
      <c r="A189" t="s">
        <v>102</v>
      </c>
      <c r="B189">
        <v>-122.557609</v>
      </c>
      <c r="C189">
        <v>38.146593000000003</v>
      </c>
      <c r="D189" t="s">
        <v>70</v>
      </c>
      <c r="E189" s="6" t="s">
        <v>914</v>
      </c>
      <c r="F189" s="5" t="str">
        <f t="shared" si="4"/>
        <v>T2</v>
      </c>
      <c r="G189">
        <f t="shared" si="5"/>
        <v>120</v>
      </c>
      <c r="H189">
        <v>0</v>
      </c>
      <c r="I189">
        <v>0</v>
      </c>
      <c r="J189">
        <v>0</v>
      </c>
      <c r="K189">
        <v>0</v>
      </c>
      <c r="M189" s="5"/>
      <c r="N189" s="5"/>
      <c r="O189" s="5"/>
      <c r="P189" s="5"/>
      <c r="Q189" s="5"/>
      <c r="R189" t="s">
        <v>71</v>
      </c>
    </row>
    <row r="190" spans="1:18" x14ac:dyDescent="0.25">
      <c r="A190" t="s">
        <v>102</v>
      </c>
      <c r="B190">
        <v>-122.557422</v>
      </c>
      <c r="C190">
        <v>38.146467000000001</v>
      </c>
      <c r="D190" t="s">
        <v>70</v>
      </c>
      <c r="E190" s="6" t="s">
        <v>915</v>
      </c>
      <c r="F190" s="5" t="str">
        <f t="shared" si="4"/>
        <v>T2</v>
      </c>
      <c r="G190">
        <f t="shared" si="5"/>
        <v>140</v>
      </c>
      <c r="H190">
        <v>0</v>
      </c>
      <c r="I190">
        <v>0</v>
      </c>
      <c r="J190">
        <v>0</v>
      </c>
      <c r="K190">
        <v>0</v>
      </c>
      <c r="M190" s="5"/>
      <c r="N190" s="5"/>
      <c r="O190" s="5"/>
      <c r="P190" s="5"/>
      <c r="Q190" s="5"/>
      <c r="R190" t="s">
        <v>71</v>
      </c>
    </row>
    <row r="191" spans="1:18" x14ac:dyDescent="0.25">
      <c r="A191" t="s">
        <v>102</v>
      </c>
      <c r="B191">
        <v>-122.557242</v>
      </c>
      <c r="C191">
        <v>38.146360000000001</v>
      </c>
      <c r="D191" t="s">
        <v>70</v>
      </c>
      <c r="E191" s="6" t="s">
        <v>916</v>
      </c>
      <c r="F191" s="5" t="str">
        <f t="shared" si="4"/>
        <v>T2</v>
      </c>
      <c r="G191">
        <f t="shared" si="5"/>
        <v>160</v>
      </c>
      <c r="H191">
        <v>0</v>
      </c>
      <c r="I191">
        <v>0</v>
      </c>
      <c r="J191">
        <v>0</v>
      </c>
      <c r="K191">
        <v>0</v>
      </c>
      <c r="M191" s="5"/>
      <c r="N191" s="5"/>
      <c r="O191" s="5"/>
      <c r="P191" s="5"/>
      <c r="Q191" s="5"/>
      <c r="R191" t="s">
        <v>71</v>
      </c>
    </row>
    <row r="192" spans="1:18" x14ac:dyDescent="0.25">
      <c r="A192" t="s">
        <v>102</v>
      </c>
      <c r="B192">
        <v>-122.55705399999999</v>
      </c>
      <c r="C192">
        <v>38.146234</v>
      </c>
      <c r="D192" t="s">
        <v>70</v>
      </c>
      <c r="E192" s="6" t="s">
        <v>917</v>
      </c>
      <c r="F192" s="5" t="str">
        <f t="shared" si="4"/>
        <v>T2</v>
      </c>
      <c r="G192">
        <f t="shared" si="5"/>
        <v>180</v>
      </c>
      <c r="H192">
        <v>0</v>
      </c>
      <c r="I192">
        <v>0</v>
      </c>
      <c r="J192">
        <v>0</v>
      </c>
      <c r="K192">
        <v>0</v>
      </c>
      <c r="M192" s="5"/>
      <c r="N192" s="5"/>
      <c r="O192" s="5"/>
      <c r="P192" s="5"/>
      <c r="Q192" s="5"/>
      <c r="R192" t="s">
        <v>108</v>
      </c>
    </row>
    <row r="193" spans="1:28" x14ac:dyDescent="0.25">
      <c r="A193" t="s">
        <v>102</v>
      </c>
      <c r="B193">
        <v>-122.556864</v>
      </c>
      <c r="C193">
        <v>38.146112000000002</v>
      </c>
      <c r="D193" t="s">
        <v>70</v>
      </c>
      <c r="E193" s="6" t="s">
        <v>723</v>
      </c>
      <c r="F193" s="5" t="str">
        <f t="shared" si="4"/>
        <v>T2</v>
      </c>
      <c r="G193">
        <f t="shared" si="5"/>
        <v>200</v>
      </c>
      <c r="H193">
        <v>0</v>
      </c>
      <c r="I193">
        <v>0</v>
      </c>
      <c r="J193">
        <v>1</v>
      </c>
      <c r="K193">
        <v>0</v>
      </c>
      <c r="M193" s="5"/>
      <c r="N193" s="5"/>
      <c r="O193" s="5"/>
      <c r="P193" s="5"/>
      <c r="Q193" s="5"/>
    </row>
    <row r="194" spans="1:28" x14ac:dyDescent="0.25">
      <c r="A194" t="s">
        <v>109</v>
      </c>
      <c r="B194">
        <v>-122.10418799999999</v>
      </c>
      <c r="C194">
        <v>37.452682000000003</v>
      </c>
      <c r="D194" t="s">
        <v>7</v>
      </c>
      <c r="E194" s="6" t="s">
        <v>110</v>
      </c>
      <c r="F194" s="5" t="str">
        <f t="shared" ref="F194:F257" si="6">MID(E194,SEARCH("_",E194)+1,SEARCH("_",E194, SEARCH("_",E194)+1)-SEARCH("_",E194)-1)</f>
        <v>T1</v>
      </c>
      <c r="G194">
        <f t="shared" ref="G194:G257" si="7">_xlfn.TEXTAFTER(E194, "_",2)*1</f>
        <v>20</v>
      </c>
      <c r="H194">
        <v>0</v>
      </c>
      <c r="I194">
        <v>0</v>
      </c>
      <c r="J194">
        <v>0</v>
      </c>
      <c r="K194">
        <v>0</v>
      </c>
      <c r="M194" s="5"/>
      <c r="N194" s="5"/>
      <c r="O194" s="5"/>
      <c r="P194" s="5"/>
      <c r="Q194" s="5"/>
      <c r="T194">
        <f>SUM(H194:H202)/COUNTA(H194:H202)</f>
        <v>0.44444444444444442</v>
      </c>
      <c r="U194">
        <f>SUM(I194:I202)/COUNTA(I194:I202)</f>
        <v>0</v>
      </c>
      <c r="V194">
        <f>SUM(J194:J202)/COUNTA(J194:J202)</f>
        <v>0</v>
      </c>
      <c r="W194">
        <f>SUM(K194:K202)/COUNTA(K194:K202)</f>
        <v>0</v>
      </c>
      <c r="X194" t="s">
        <v>663</v>
      </c>
      <c r="Y194" s="6" t="e">
        <f>AVERAGE(M194:M202)</f>
        <v>#DIV/0!</v>
      </c>
      <c r="Z194">
        <v>1</v>
      </c>
      <c r="AA194" t="e">
        <f>SUM(Q194:Q202)/COUNTA(Q194:Q202)</f>
        <v>#DIV/0!</v>
      </c>
      <c r="AB194" t="e">
        <f>SUM(P194:P202)/COUNTA(P194:P202)</f>
        <v>#DIV/0!</v>
      </c>
    </row>
    <row r="195" spans="1:28" x14ac:dyDescent="0.25">
      <c r="A195" t="s">
        <v>109</v>
      </c>
      <c r="B195">
        <v>-122.10453200000001</v>
      </c>
      <c r="C195">
        <v>37.452688999999999</v>
      </c>
      <c r="D195" t="s">
        <v>7</v>
      </c>
      <c r="E195" s="6" t="s">
        <v>111</v>
      </c>
      <c r="F195" s="5" t="str">
        <f t="shared" si="6"/>
        <v>T1</v>
      </c>
      <c r="G195">
        <f t="shared" si="7"/>
        <v>40</v>
      </c>
      <c r="H195">
        <v>1</v>
      </c>
      <c r="I195">
        <v>0</v>
      </c>
      <c r="J195">
        <v>0</v>
      </c>
      <c r="K195">
        <v>0</v>
      </c>
      <c r="M195" s="5"/>
      <c r="N195" s="5"/>
      <c r="O195" s="5"/>
      <c r="P195" s="5"/>
      <c r="Q195" s="5"/>
    </row>
    <row r="196" spans="1:28" x14ac:dyDescent="0.25">
      <c r="A196" t="s">
        <v>109</v>
      </c>
      <c r="B196">
        <v>-122.104761</v>
      </c>
      <c r="C196">
        <v>37.452626000000002</v>
      </c>
      <c r="D196" t="s">
        <v>7</v>
      </c>
      <c r="E196" s="6" t="s">
        <v>112</v>
      </c>
      <c r="F196" s="5" t="str">
        <f t="shared" si="6"/>
        <v>T1</v>
      </c>
      <c r="G196">
        <f t="shared" si="7"/>
        <v>60</v>
      </c>
      <c r="H196">
        <v>1</v>
      </c>
      <c r="I196">
        <v>0</v>
      </c>
      <c r="J196">
        <v>0</v>
      </c>
      <c r="K196">
        <v>0</v>
      </c>
      <c r="M196" s="5"/>
      <c r="N196" s="5"/>
      <c r="O196" s="5"/>
      <c r="P196" s="5"/>
      <c r="Q196" s="5"/>
    </row>
    <row r="197" spans="1:28" x14ac:dyDescent="0.25">
      <c r="A197" t="s">
        <v>109</v>
      </c>
      <c r="B197">
        <v>-122.104828</v>
      </c>
      <c r="C197">
        <v>37.452553999999999</v>
      </c>
      <c r="D197" t="s">
        <v>7</v>
      </c>
      <c r="E197" s="6" t="s">
        <v>113</v>
      </c>
      <c r="F197" s="5" t="str">
        <f t="shared" si="6"/>
        <v>T1</v>
      </c>
      <c r="G197">
        <f t="shared" si="7"/>
        <v>80</v>
      </c>
      <c r="H197">
        <v>1</v>
      </c>
      <c r="I197">
        <v>0</v>
      </c>
      <c r="J197">
        <v>0</v>
      </c>
      <c r="K197">
        <v>0</v>
      </c>
      <c r="M197" s="5"/>
      <c r="N197" s="5"/>
      <c r="O197" s="5"/>
      <c r="P197" s="5"/>
      <c r="Q197" s="5"/>
    </row>
    <row r="198" spans="1:28" x14ac:dyDescent="0.25">
      <c r="A198" t="s">
        <v>109</v>
      </c>
      <c r="B198">
        <v>-122.10306799999999</v>
      </c>
      <c r="C198">
        <v>37.454631999999997</v>
      </c>
      <c r="D198" t="s">
        <v>7</v>
      </c>
      <c r="E198" s="6" t="s">
        <v>114</v>
      </c>
      <c r="F198" s="5" t="str">
        <f t="shared" si="6"/>
        <v>T2</v>
      </c>
      <c r="G198">
        <f t="shared" si="7"/>
        <v>20</v>
      </c>
      <c r="H198">
        <v>1</v>
      </c>
      <c r="I198">
        <v>0</v>
      </c>
      <c r="J198">
        <v>0</v>
      </c>
      <c r="K198">
        <v>0</v>
      </c>
      <c r="M198" s="5"/>
      <c r="N198" s="5"/>
      <c r="O198" s="5"/>
      <c r="P198" s="5"/>
      <c r="Q198" s="5"/>
    </row>
    <row r="199" spans="1:28" x14ac:dyDescent="0.25">
      <c r="A199" t="s">
        <v>109</v>
      </c>
      <c r="B199">
        <v>-122.103296</v>
      </c>
      <c r="C199">
        <v>37.454889000000001</v>
      </c>
      <c r="D199" t="s">
        <v>7</v>
      </c>
      <c r="E199" s="6" t="s">
        <v>115</v>
      </c>
      <c r="F199" s="5" t="str">
        <f t="shared" si="6"/>
        <v>T2</v>
      </c>
      <c r="G199">
        <f t="shared" si="7"/>
        <v>40</v>
      </c>
      <c r="H199">
        <v>0</v>
      </c>
      <c r="I199">
        <v>0</v>
      </c>
      <c r="J199">
        <v>0</v>
      </c>
      <c r="K199">
        <v>0</v>
      </c>
      <c r="M199" s="5"/>
      <c r="N199" s="5"/>
      <c r="O199" s="5"/>
      <c r="P199" s="5"/>
      <c r="Q199" s="5"/>
    </row>
    <row r="200" spans="1:28" x14ac:dyDescent="0.25">
      <c r="A200" t="s">
        <v>109</v>
      </c>
      <c r="B200">
        <v>-122.103421</v>
      </c>
      <c r="C200">
        <v>37.454954999999998</v>
      </c>
      <c r="D200" t="s">
        <v>7</v>
      </c>
      <c r="E200" s="6" t="s">
        <v>116</v>
      </c>
      <c r="F200" s="5" t="str">
        <f t="shared" si="6"/>
        <v>T2</v>
      </c>
      <c r="G200">
        <f t="shared" si="7"/>
        <v>60</v>
      </c>
      <c r="H200">
        <v>0</v>
      </c>
      <c r="I200">
        <v>0</v>
      </c>
      <c r="J200">
        <v>0</v>
      </c>
      <c r="K200">
        <v>0</v>
      </c>
      <c r="M200" s="5"/>
      <c r="N200" s="5"/>
      <c r="O200" s="5"/>
      <c r="P200" s="5"/>
      <c r="Q200" s="5"/>
    </row>
    <row r="201" spans="1:28" x14ac:dyDescent="0.25">
      <c r="A201" t="s">
        <v>109</v>
      </c>
      <c r="B201">
        <v>-122.103678</v>
      </c>
      <c r="C201">
        <v>37.454965000000001</v>
      </c>
      <c r="D201" t="s">
        <v>7</v>
      </c>
      <c r="E201" s="6" t="s">
        <v>117</v>
      </c>
      <c r="F201" s="5" t="str">
        <f t="shared" si="6"/>
        <v>T2</v>
      </c>
      <c r="G201">
        <f t="shared" si="7"/>
        <v>80</v>
      </c>
      <c r="H201">
        <v>0</v>
      </c>
      <c r="I201">
        <v>0</v>
      </c>
      <c r="J201">
        <v>0</v>
      </c>
      <c r="K201">
        <v>0</v>
      </c>
      <c r="M201" s="5"/>
      <c r="N201" s="5"/>
      <c r="O201" s="5"/>
      <c r="P201" s="5"/>
      <c r="Q201" s="5"/>
    </row>
    <row r="202" spans="1:28" x14ac:dyDescent="0.25">
      <c r="A202" t="s">
        <v>109</v>
      </c>
      <c r="B202">
        <v>-122.10378799999999</v>
      </c>
      <c r="C202">
        <v>37.455126999999997</v>
      </c>
      <c r="D202" t="s">
        <v>7</v>
      </c>
      <c r="E202" s="6" t="s">
        <v>118</v>
      </c>
      <c r="F202" s="5" t="str">
        <f t="shared" si="6"/>
        <v>T2</v>
      </c>
      <c r="G202">
        <f t="shared" si="7"/>
        <v>100</v>
      </c>
      <c r="H202">
        <v>0</v>
      </c>
      <c r="I202">
        <v>0</v>
      </c>
      <c r="J202">
        <v>0</v>
      </c>
      <c r="K202">
        <v>0</v>
      </c>
      <c r="M202" s="5"/>
      <c r="N202" s="5"/>
      <c r="O202" s="5"/>
      <c r="P202" s="5"/>
      <c r="Q202" s="5"/>
    </row>
    <row r="203" spans="1:28" x14ac:dyDescent="0.25">
      <c r="A203" t="s">
        <v>119</v>
      </c>
      <c r="B203">
        <v>-122.467556</v>
      </c>
      <c r="C203">
        <v>38.003587000000003</v>
      </c>
      <c r="D203" t="s">
        <v>70</v>
      </c>
      <c r="E203" s="6" t="s">
        <v>724</v>
      </c>
      <c r="F203" s="5" t="str">
        <f t="shared" si="6"/>
        <v>T1</v>
      </c>
      <c r="G203">
        <f t="shared" si="7"/>
        <v>20</v>
      </c>
      <c r="H203">
        <v>0</v>
      </c>
      <c r="I203">
        <v>0</v>
      </c>
      <c r="J203">
        <v>0</v>
      </c>
      <c r="K203">
        <v>0</v>
      </c>
      <c r="M203" s="5"/>
      <c r="N203" s="5"/>
      <c r="O203" s="5"/>
      <c r="P203" s="5"/>
      <c r="Q203" s="5"/>
      <c r="R203" t="s">
        <v>71</v>
      </c>
      <c r="T203">
        <f>SUM(H203:H218)/COUNTA(H203:H218)</f>
        <v>0</v>
      </c>
      <c r="U203">
        <f>SUM(I203:I218)/COUNTA(I203:I218)</f>
        <v>0.125</v>
      </c>
      <c r="V203">
        <f>SUM(J203:J218)/COUNTA(J203:J218)</f>
        <v>6.25E-2</v>
      </c>
      <c r="W203">
        <f>SUM(K203:K218)/COUNTA(K203:K218)</f>
        <v>0</v>
      </c>
      <c r="X203" t="e">
        <f>SUM(L203:L218)/COUNTA(L203:L218)</f>
        <v>#DIV/0!</v>
      </c>
      <c r="Y203" s="6" t="s">
        <v>663</v>
      </c>
      <c r="Z203" t="e">
        <f>SUM(N203:N218)/COUNTA(N203:N218)</f>
        <v>#DIV/0!</v>
      </c>
      <c r="AA203" t="s">
        <v>663</v>
      </c>
      <c r="AB203" t="s">
        <v>663</v>
      </c>
    </row>
    <row r="204" spans="1:28" x14ac:dyDescent="0.25">
      <c r="A204" t="s">
        <v>119</v>
      </c>
      <c r="B204">
        <v>-122.467589</v>
      </c>
      <c r="C204">
        <v>38.003400999999997</v>
      </c>
      <c r="D204" t="s">
        <v>70</v>
      </c>
      <c r="E204" s="6" t="s">
        <v>814</v>
      </c>
      <c r="F204" s="5" t="str">
        <f t="shared" si="6"/>
        <v>T1</v>
      </c>
      <c r="G204">
        <f t="shared" si="7"/>
        <v>40</v>
      </c>
      <c r="H204">
        <v>0</v>
      </c>
      <c r="I204">
        <v>0</v>
      </c>
      <c r="J204">
        <v>0</v>
      </c>
      <c r="K204">
        <v>0</v>
      </c>
      <c r="M204" s="5"/>
      <c r="N204" s="5"/>
      <c r="O204" s="5"/>
      <c r="P204" s="5"/>
      <c r="Q204" s="5"/>
      <c r="R204" t="s">
        <v>71</v>
      </c>
    </row>
    <row r="205" spans="1:28" x14ac:dyDescent="0.25">
      <c r="A205" t="s">
        <v>119</v>
      </c>
      <c r="B205">
        <v>-122.467631</v>
      </c>
      <c r="C205">
        <v>38.003183999999997</v>
      </c>
      <c r="D205" t="s">
        <v>70</v>
      </c>
      <c r="E205" s="6" t="s">
        <v>918</v>
      </c>
      <c r="F205" s="5" t="str">
        <f t="shared" si="6"/>
        <v>T1</v>
      </c>
      <c r="G205">
        <f t="shared" si="7"/>
        <v>60</v>
      </c>
      <c r="H205">
        <v>0</v>
      </c>
      <c r="I205">
        <v>0</v>
      </c>
      <c r="J205">
        <v>0</v>
      </c>
      <c r="K205">
        <v>0</v>
      </c>
      <c r="M205" s="5"/>
      <c r="N205" s="5"/>
      <c r="O205" s="5"/>
      <c r="P205" s="5"/>
      <c r="Q205" s="5"/>
    </row>
    <row r="206" spans="1:28" x14ac:dyDescent="0.25">
      <c r="A206" t="s">
        <v>119</v>
      </c>
      <c r="B206">
        <v>-122.467859</v>
      </c>
      <c r="C206">
        <v>38.003183999999997</v>
      </c>
      <c r="D206" t="s">
        <v>70</v>
      </c>
      <c r="E206" s="6" t="s">
        <v>919</v>
      </c>
      <c r="F206" s="5" t="str">
        <f t="shared" si="6"/>
        <v>T1</v>
      </c>
      <c r="G206">
        <f t="shared" si="7"/>
        <v>80</v>
      </c>
      <c r="H206">
        <v>0</v>
      </c>
      <c r="I206">
        <v>0</v>
      </c>
      <c r="J206">
        <v>0</v>
      </c>
      <c r="K206">
        <v>0</v>
      </c>
      <c r="M206" s="5"/>
      <c r="N206" s="5"/>
      <c r="O206" s="5"/>
      <c r="P206" s="5"/>
      <c r="Q206" s="5"/>
      <c r="R206" t="s">
        <v>71</v>
      </c>
    </row>
    <row r="207" spans="1:28" x14ac:dyDescent="0.25">
      <c r="A207" t="s">
        <v>119</v>
      </c>
      <c r="B207">
        <v>-122.46808299999999</v>
      </c>
      <c r="C207">
        <v>38.003236000000001</v>
      </c>
      <c r="D207" t="s">
        <v>70</v>
      </c>
      <c r="E207" s="6" t="s">
        <v>920</v>
      </c>
      <c r="F207" s="5" t="str">
        <f t="shared" si="6"/>
        <v>T1</v>
      </c>
      <c r="G207">
        <f t="shared" si="7"/>
        <v>100</v>
      </c>
      <c r="H207">
        <v>0</v>
      </c>
      <c r="I207">
        <v>0</v>
      </c>
      <c r="J207">
        <v>0</v>
      </c>
      <c r="K207">
        <v>0</v>
      </c>
      <c r="M207" s="5"/>
      <c r="N207" s="5"/>
      <c r="O207" s="5"/>
      <c r="P207" s="5"/>
      <c r="Q207" s="5"/>
      <c r="R207" t="s">
        <v>71</v>
      </c>
    </row>
    <row r="208" spans="1:28" x14ac:dyDescent="0.25">
      <c r="A208" t="s">
        <v>119</v>
      </c>
      <c r="B208">
        <v>-122.468323</v>
      </c>
      <c r="C208">
        <v>38.003286000000003</v>
      </c>
      <c r="D208" t="s">
        <v>70</v>
      </c>
      <c r="E208" s="6" t="s">
        <v>921</v>
      </c>
      <c r="F208" s="5" t="str">
        <f t="shared" si="6"/>
        <v>T1</v>
      </c>
      <c r="G208">
        <f t="shared" si="7"/>
        <v>120</v>
      </c>
      <c r="H208">
        <v>0</v>
      </c>
      <c r="I208">
        <v>0</v>
      </c>
      <c r="J208">
        <v>0</v>
      </c>
      <c r="K208">
        <v>0</v>
      </c>
      <c r="M208" s="5"/>
      <c r="N208" s="5"/>
      <c r="O208" s="5"/>
      <c r="P208" s="5"/>
      <c r="Q208" s="5"/>
      <c r="R208" t="s">
        <v>71</v>
      </c>
    </row>
    <row r="209" spans="1:28" x14ac:dyDescent="0.25">
      <c r="A209" t="s">
        <v>119</v>
      </c>
      <c r="B209">
        <v>-122.468563</v>
      </c>
      <c r="C209">
        <v>38.003301999999998</v>
      </c>
      <c r="D209" t="s">
        <v>70</v>
      </c>
      <c r="E209" s="6" t="s">
        <v>922</v>
      </c>
      <c r="F209" s="5" t="str">
        <f t="shared" si="6"/>
        <v>T1</v>
      </c>
      <c r="G209">
        <f t="shared" si="7"/>
        <v>140</v>
      </c>
      <c r="H209">
        <v>0</v>
      </c>
      <c r="I209">
        <v>0</v>
      </c>
      <c r="J209">
        <v>0</v>
      </c>
      <c r="K209">
        <v>0</v>
      </c>
      <c r="M209" s="5"/>
      <c r="N209" s="5"/>
      <c r="O209" s="5"/>
      <c r="P209" s="5"/>
      <c r="Q209" s="5"/>
      <c r="R209" t="s">
        <v>71</v>
      </c>
    </row>
    <row r="210" spans="1:28" x14ac:dyDescent="0.25">
      <c r="A210" t="s">
        <v>119</v>
      </c>
      <c r="B210">
        <v>-122.46878700000001</v>
      </c>
      <c r="C210">
        <v>38.003326000000001</v>
      </c>
      <c r="D210" t="s">
        <v>70</v>
      </c>
      <c r="E210" s="6" t="s">
        <v>923</v>
      </c>
      <c r="F210" s="5" t="str">
        <f t="shared" si="6"/>
        <v>T1</v>
      </c>
      <c r="G210">
        <f t="shared" si="7"/>
        <v>160</v>
      </c>
      <c r="H210">
        <v>0</v>
      </c>
      <c r="I210">
        <v>0</v>
      </c>
      <c r="J210">
        <v>0</v>
      </c>
      <c r="K210">
        <v>0</v>
      </c>
      <c r="M210" s="5"/>
      <c r="N210" s="5"/>
      <c r="O210" s="5"/>
      <c r="P210" s="5"/>
      <c r="Q210" s="5"/>
      <c r="R210" t="s">
        <v>71</v>
      </c>
    </row>
    <row r="211" spans="1:28" x14ac:dyDescent="0.25">
      <c r="A211" t="s">
        <v>119</v>
      </c>
      <c r="B211">
        <v>-122.46901699999999</v>
      </c>
      <c r="C211">
        <v>38.003368999999999</v>
      </c>
      <c r="D211" t="s">
        <v>70</v>
      </c>
      <c r="E211" s="6" t="s">
        <v>924</v>
      </c>
      <c r="F211" s="5" t="str">
        <f t="shared" si="6"/>
        <v>T1</v>
      </c>
      <c r="G211">
        <f t="shared" si="7"/>
        <v>180</v>
      </c>
      <c r="H211">
        <v>0</v>
      </c>
      <c r="I211">
        <v>0</v>
      </c>
      <c r="J211">
        <v>0</v>
      </c>
      <c r="K211">
        <v>0</v>
      </c>
      <c r="M211" s="5"/>
      <c r="N211" s="5"/>
      <c r="O211" s="5"/>
      <c r="P211" s="5"/>
      <c r="Q211" s="5"/>
      <c r="R211" t="s">
        <v>71</v>
      </c>
    </row>
    <row r="212" spans="1:28" x14ac:dyDescent="0.25">
      <c r="A212" t="s">
        <v>119</v>
      </c>
      <c r="B212">
        <v>-122.469249</v>
      </c>
      <c r="C212">
        <v>38.003447000000001</v>
      </c>
      <c r="D212" t="s">
        <v>70</v>
      </c>
      <c r="E212" s="6" t="s">
        <v>725</v>
      </c>
      <c r="F212" s="5" t="str">
        <f t="shared" si="6"/>
        <v>T1</v>
      </c>
      <c r="G212">
        <f t="shared" si="7"/>
        <v>200</v>
      </c>
      <c r="H212">
        <v>0</v>
      </c>
      <c r="I212">
        <v>0</v>
      </c>
      <c r="J212">
        <v>0</v>
      </c>
      <c r="K212">
        <v>0</v>
      </c>
      <c r="M212" s="5"/>
      <c r="N212" s="5"/>
      <c r="O212" s="5"/>
      <c r="P212" s="5"/>
      <c r="Q212" s="5"/>
      <c r="R212" t="s">
        <v>71</v>
      </c>
    </row>
    <row r="213" spans="1:28" x14ac:dyDescent="0.25">
      <c r="A213" t="s">
        <v>119</v>
      </c>
      <c r="B213">
        <v>-122.469471</v>
      </c>
      <c r="C213">
        <v>38.003526999999998</v>
      </c>
      <c r="D213" t="s">
        <v>70</v>
      </c>
      <c r="E213" s="6" t="s">
        <v>726</v>
      </c>
      <c r="F213" s="5" t="str">
        <f t="shared" si="6"/>
        <v>T2</v>
      </c>
      <c r="G213">
        <f t="shared" si="7"/>
        <v>20</v>
      </c>
      <c r="H213">
        <v>0</v>
      </c>
      <c r="I213">
        <v>0</v>
      </c>
      <c r="J213">
        <v>0</v>
      </c>
      <c r="K213">
        <v>0</v>
      </c>
      <c r="M213" s="5"/>
      <c r="N213" s="5"/>
      <c r="O213" s="5"/>
      <c r="P213" s="5"/>
      <c r="Q213" s="5"/>
    </row>
    <row r="214" spans="1:28" x14ac:dyDescent="0.25">
      <c r="A214" t="s">
        <v>119</v>
      </c>
      <c r="B214">
        <v>-122.469657</v>
      </c>
      <c r="C214">
        <v>38.003633999999998</v>
      </c>
      <c r="D214" t="s">
        <v>70</v>
      </c>
      <c r="E214" s="6" t="s">
        <v>815</v>
      </c>
      <c r="F214" s="5" t="str">
        <f t="shared" si="6"/>
        <v>T2</v>
      </c>
      <c r="G214">
        <f t="shared" si="7"/>
        <v>40</v>
      </c>
      <c r="H214">
        <v>0</v>
      </c>
      <c r="I214">
        <v>0</v>
      </c>
      <c r="J214">
        <v>1</v>
      </c>
      <c r="K214">
        <v>0</v>
      </c>
      <c r="M214" s="5"/>
      <c r="N214" s="5"/>
      <c r="O214" s="5"/>
      <c r="P214" s="5"/>
      <c r="Q214" s="5"/>
    </row>
    <row r="215" spans="1:28" x14ac:dyDescent="0.25">
      <c r="A215" t="s">
        <v>119</v>
      </c>
      <c r="B215">
        <v>-122.46986</v>
      </c>
      <c r="C215">
        <v>38.003745000000002</v>
      </c>
      <c r="D215" t="s">
        <v>70</v>
      </c>
      <c r="E215" s="6" t="s">
        <v>925</v>
      </c>
      <c r="F215" s="5" t="str">
        <f t="shared" si="6"/>
        <v>T2</v>
      </c>
      <c r="G215">
        <f t="shared" si="7"/>
        <v>60</v>
      </c>
      <c r="H215">
        <v>0</v>
      </c>
      <c r="I215">
        <v>0</v>
      </c>
      <c r="J215">
        <v>0</v>
      </c>
      <c r="K215">
        <v>0</v>
      </c>
      <c r="M215" s="5"/>
      <c r="N215" s="5"/>
      <c r="O215" s="5"/>
      <c r="P215" s="5"/>
      <c r="Q215" s="5"/>
    </row>
    <row r="216" spans="1:28" x14ac:dyDescent="0.25">
      <c r="A216" t="s">
        <v>119</v>
      </c>
      <c r="B216">
        <v>-122.470084</v>
      </c>
      <c r="C216">
        <v>38.003832000000003</v>
      </c>
      <c r="D216" t="s">
        <v>70</v>
      </c>
      <c r="E216" s="6" t="s">
        <v>926</v>
      </c>
      <c r="F216" s="5" t="str">
        <f t="shared" si="6"/>
        <v>T2</v>
      </c>
      <c r="G216">
        <f t="shared" si="7"/>
        <v>80</v>
      </c>
      <c r="H216">
        <v>0</v>
      </c>
      <c r="I216">
        <v>1</v>
      </c>
      <c r="J216">
        <v>0</v>
      </c>
      <c r="K216">
        <v>0</v>
      </c>
      <c r="M216" s="5"/>
      <c r="N216" s="5"/>
      <c r="O216" s="5"/>
      <c r="P216" s="5"/>
      <c r="Q216" s="5"/>
    </row>
    <row r="217" spans="1:28" x14ac:dyDescent="0.25">
      <c r="A217" t="s">
        <v>119</v>
      </c>
      <c r="B217">
        <v>-122.470198</v>
      </c>
      <c r="C217">
        <v>38.003976999999999</v>
      </c>
      <c r="D217" t="s">
        <v>70</v>
      </c>
      <c r="E217" s="6" t="s">
        <v>927</v>
      </c>
      <c r="F217" s="5" t="str">
        <f t="shared" si="6"/>
        <v>T2</v>
      </c>
      <c r="G217">
        <f t="shared" si="7"/>
        <v>100</v>
      </c>
      <c r="H217">
        <v>0</v>
      </c>
      <c r="I217">
        <v>0</v>
      </c>
      <c r="J217">
        <v>0</v>
      </c>
      <c r="K217">
        <v>0</v>
      </c>
      <c r="M217" s="5"/>
      <c r="N217" s="5"/>
      <c r="O217" s="5"/>
      <c r="P217" s="5"/>
      <c r="Q217" s="5"/>
    </row>
    <row r="218" spans="1:28" x14ac:dyDescent="0.25">
      <c r="A218" t="s">
        <v>119</v>
      </c>
      <c r="B218">
        <v>-122.470387</v>
      </c>
      <c r="C218">
        <v>38.004119000000003</v>
      </c>
      <c r="D218" t="s">
        <v>70</v>
      </c>
      <c r="E218" s="6" t="s">
        <v>928</v>
      </c>
      <c r="F218" s="5" t="str">
        <f t="shared" si="6"/>
        <v>T2</v>
      </c>
      <c r="G218">
        <f t="shared" si="7"/>
        <v>120</v>
      </c>
      <c r="H218">
        <v>0</v>
      </c>
      <c r="I218">
        <v>1</v>
      </c>
      <c r="J218">
        <v>0</v>
      </c>
      <c r="K218">
        <v>0</v>
      </c>
      <c r="M218" s="5"/>
      <c r="N218" s="5"/>
      <c r="O218" s="5"/>
      <c r="P218" s="5"/>
      <c r="Q218" s="5"/>
    </row>
    <row r="219" spans="1:28" x14ac:dyDescent="0.25">
      <c r="A219" t="s">
        <v>661</v>
      </c>
      <c r="B219">
        <v>-122.49612399999999</v>
      </c>
      <c r="C219">
        <v>37.921484</v>
      </c>
      <c r="D219" t="s">
        <v>7</v>
      </c>
      <c r="E219" s="6" t="s">
        <v>676</v>
      </c>
      <c r="F219" s="5" t="str">
        <f t="shared" si="6"/>
        <v>T1</v>
      </c>
      <c r="G219">
        <f t="shared" si="7"/>
        <v>20</v>
      </c>
      <c r="H219">
        <v>0</v>
      </c>
      <c r="I219">
        <v>0</v>
      </c>
      <c r="J219">
        <v>0</v>
      </c>
      <c r="K219">
        <v>0</v>
      </c>
      <c r="M219" s="5"/>
      <c r="N219" s="5"/>
      <c r="O219" s="5"/>
      <c r="P219" s="5"/>
      <c r="Q219" s="5"/>
    </row>
    <row r="220" spans="1:28" x14ac:dyDescent="0.25">
      <c r="A220" t="s">
        <v>661</v>
      </c>
      <c r="B220">
        <v>-122.496014</v>
      </c>
      <c r="C220">
        <v>37.921641999999999</v>
      </c>
      <c r="D220" t="s">
        <v>7</v>
      </c>
      <c r="E220" s="6" t="s">
        <v>677</v>
      </c>
      <c r="F220" s="5" t="str">
        <f t="shared" si="6"/>
        <v>T1</v>
      </c>
      <c r="G220">
        <f t="shared" si="7"/>
        <v>40</v>
      </c>
      <c r="H220">
        <v>0</v>
      </c>
      <c r="I220">
        <v>1</v>
      </c>
      <c r="J220">
        <v>0</v>
      </c>
      <c r="K220">
        <v>0</v>
      </c>
      <c r="M220" s="5"/>
      <c r="N220" s="5"/>
      <c r="O220" s="5"/>
      <c r="P220" s="5"/>
      <c r="Q220" s="5"/>
    </row>
    <row r="221" spans="1:28" x14ac:dyDescent="0.25">
      <c r="A221" t="s">
        <v>661</v>
      </c>
      <c r="B221">
        <v>-122.495904</v>
      </c>
      <c r="C221">
        <v>37.921799999999998</v>
      </c>
      <c r="D221" t="s">
        <v>7</v>
      </c>
      <c r="E221" s="6" t="s">
        <v>678</v>
      </c>
      <c r="F221" s="5" t="str">
        <f t="shared" si="6"/>
        <v>T1</v>
      </c>
      <c r="G221">
        <f t="shared" si="7"/>
        <v>60</v>
      </c>
      <c r="H221">
        <v>0</v>
      </c>
      <c r="I221">
        <v>1</v>
      </c>
      <c r="J221">
        <v>0</v>
      </c>
      <c r="K221">
        <v>0</v>
      </c>
      <c r="M221" s="5"/>
      <c r="N221" s="5"/>
      <c r="O221" s="5"/>
      <c r="P221" s="5"/>
      <c r="Q221" s="5"/>
    </row>
    <row r="222" spans="1:28" x14ac:dyDescent="0.25">
      <c r="A222" t="s">
        <v>661</v>
      </c>
      <c r="B222">
        <v>-122.495794</v>
      </c>
      <c r="C222">
        <v>37.921956999999999</v>
      </c>
      <c r="D222" t="s">
        <v>7</v>
      </c>
      <c r="E222" s="6" t="s">
        <v>679</v>
      </c>
      <c r="F222" s="5" t="str">
        <f t="shared" si="6"/>
        <v>T1</v>
      </c>
      <c r="G222">
        <f t="shared" si="7"/>
        <v>80</v>
      </c>
      <c r="H222">
        <v>0</v>
      </c>
      <c r="I222">
        <v>1</v>
      </c>
      <c r="J222">
        <v>0</v>
      </c>
      <c r="K222">
        <v>0</v>
      </c>
      <c r="M222" s="5"/>
      <c r="N222" s="5"/>
      <c r="O222" s="5"/>
      <c r="P222" s="5"/>
      <c r="Q222" s="5"/>
    </row>
    <row r="223" spans="1:28" x14ac:dyDescent="0.25">
      <c r="A223" t="s">
        <v>661</v>
      </c>
      <c r="B223">
        <v>-122.495684</v>
      </c>
      <c r="C223">
        <v>37.922114999999998</v>
      </c>
      <c r="D223" t="s">
        <v>7</v>
      </c>
      <c r="E223" s="6" t="s">
        <v>674</v>
      </c>
      <c r="F223" s="5" t="str">
        <f t="shared" si="6"/>
        <v>T1</v>
      </c>
      <c r="G223">
        <f t="shared" si="7"/>
        <v>100</v>
      </c>
      <c r="H223">
        <v>0</v>
      </c>
      <c r="I223">
        <v>1</v>
      </c>
      <c r="J223">
        <v>0</v>
      </c>
      <c r="K223">
        <v>0</v>
      </c>
      <c r="M223" s="5"/>
      <c r="N223" s="5"/>
      <c r="O223" s="5"/>
      <c r="P223" s="5"/>
      <c r="Q223" s="5"/>
      <c r="T223">
        <f>SUM(H223:H237)/COUNTA(H223:H237)</f>
        <v>0</v>
      </c>
      <c r="U223">
        <f>SUM(I223:I237)/COUNTA(I223:I237)</f>
        <v>0.73333333333333328</v>
      </c>
      <c r="V223">
        <f>SUM(J223:J237)/COUNTA(J223:J237)</f>
        <v>0.26666666666666666</v>
      </c>
      <c r="W223">
        <f>SUM(K223:K237)/COUNTA(K223:K237)</f>
        <v>0</v>
      </c>
      <c r="X223" t="s">
        <v>663</v>
      </c>
      <c r="Y223" s="6" t="e">
        <f>AVERAGE(M223:M237)</f>
        <v>#DIV/0!</v>
      </c>
      <c r="Z223">
        <v>1</v>
      </c>
      <c r="AA223">
        <v>0</v>
      </c>
      <c r="AB223" t="e">
        <f>SUM(P223:P237)/COUNTA(P223:P237)</f>
        <v>#DIV/0!</v>
      </c>
    </row>
    <row r="224" spans="1:28" x14ac:dyDescent="0.25">
      <c r="A224" t="s">
        <v>661</v>
      </c>
      <c r="B224">
        <v>-122.49577600000001</v>
      </c>
      <c r="C224">
        <v>37.922331</v>
      </c>
      <c r="D224" t="s">
        <v>7</v>
      </c>
      <c r="E224" s="6" t="s">
        <v>675</v>
      </c>
      <c r="F224" s="5" t="str">
        <f t="shared" si="6"/>
        <v>T1</v>
      </c>
      <c r="G224">
        <f t="shared" si="7"/>
        <v>120</v>
      </c>
      <c r="H224">
        <v>0</v>
      </c>
      <c r="I224">
        <v>1</v>
      </c>
      <c r="J224">
        <v>0</v>
      </c>
      <c r="K224">
        <v>0</v>
      </c>
      <c r="M224" s="5"/>
      <c r="N224" s="5"/>
      <c r="O224" s="5"/>
      <c r="P224" s="5"/>
      <c r="Q224" s="5"/>
    </row>
    <row r="225" spans="1:28" x14ac:dyDescent="0.25">
      <c r="A225" t="s">
        <v>661</v>
      </c>
      <c r="B225">
        <v>-122.497117</v>
      </c>
      <c r="C225">
        <v>37.921636999999997</v>
      </c>
      <c r="D225" t="s">
        <v>7</v>
      </c>
      <c r="E225" s="6" t="s">
        <v>685</v>
      </c>
      <c r="F225" s="5" t="str">
        <f t="shared" si="6"/>
        <v>T2</v>
      </c>
      <c r="G225">
        <f t="shared" si="7"/>
        <v>20</v>
      </c>
      <c r="H225">
        <v>0</v>
      </c>
      <c r="I225">
        <v>0</v>
      </c>
      <c r="J225">
        <v>0</v>
      </c>
      <c r="K225">
        <v>0</v>
      </c>
      <c r="M225" s="5"/>
      <c r="N225" s="5"/>
      <c r="O225" s="5"/>
      <c r="P225" s="5"/>
      <c r="Q225" s="5"/>
    </row>
    <row r="226" spans="1:28" x14ac:dyDescent="0.25">
      <c r="A226" t="s">
        <v>661</v>
      </c>
      <c r="B226">
        <v>-122.497068</v>
      </c>
      <c r="C226">
        <v>37.921812000000003</v>
      </c>
      <c r="D226" t="s">
        <v>7</v>
      </c>
      <c r="E226" s="6" t="s">
        <v>686</v>
      </c>
      <c r="F226" s="5" t="str">
        <f t="shared" si="6"/>
        <v>T2</v>
      </c>
      <c r="G226">
        <f t="shared" si="7"/>
        <v>40</v>
      </c>
      <c r="H226">
        <v>0</v>
      </c>
      <c r="I226">
        <v>1</v>
      </c>
      <c r="J226">
        <v>0</v>
      </c>
      <c r="K226">
        <v>0</v>
      </c>
      <c r="M226" s="5"/>
      <c r="N226" s="5"/>
      <c r="O226" s="5"/>
      <c r="P226" s="5"/>
      <c r="Q226" s="5"/>
    </row>
    <row r="227" spans="1:28" x14ac:dyDescent="0.25">
      <c r="A227" t="s">
        <v>661</v>
      </c>
      <c r="B227">
        <v>-122.497018</v>
      </c>
      <c r="C227">
        <v>37.921987999999999</v>
      </c>
      <c r="D227" t="s">
        <v>7</v>
      </c>
      <c r="E227" s="6" t="s">
        <v>687</v>
      </c>
      <c r="F227" s="5" t="str">
        <f t="shared" si="6"/>
        <v>T2</v>
      </c>
      <c r="G227">
        <f t="shared" si="7"/>
        <v>60</v>
      </c>
      <c r="H227">
        <v>0</v>
      </c>
      <c r="I227">
        <v>1</v>
      </c>
      <c r="J227">
        <v>0</v>
      </c>
      <c r="K227">
        <v>0</v>
      </c>
      <c r="M227" s="5"/>
      <c r="N227" s="5"/>
      <c r="O227" s="5"/>
      <c r="P227" s="5"/>
      <c r="Q227" s="5"/>
    </row>
    <row r="228" spans="1:28" x14ac:dyDescent="0.25">
      <c r="A228" t="s">
        <v>661</v>
      </c>
      <c r="B228">
        <v>-122.49696900000001</v>
      </c>
      <c r="C228">
        <v>37.922164000000002</v>
      </c>
      <c r="D228" t="s">
        <v>7</v>
      </c>
      <c r="E228" s="6" t="s">
        <v>688</v>
      </c>
      <c r="F228" s="5" t="str">
        <f t="shared" si="6"/>
        <v>T2</v>
      </c>
      <c r="G228">
        <f t="shared" si="7"/>
        <v>80</v>
      </c>
      <c r="H228">
        <v>0</v>
      </c>
      <c r="I228">
        <v>1</v>
      </c>
      <c r="J228">
        <v>0</v>
      </c>
      <c r="K228">
        <v>0</v>
      </c>
      <c r="M228" s="5"/>
      <c r="N228" s="5"/>
      <c r="O228" s="5"/>
      <c r="P228" s="5"/>
      <c r="Q228" s="5"/>
    </row>
    <row r="229" spans="1:28" x14ac:dyDescent="0.25">
      <c r="A229" t="s">
        <v>661</v>
      </c>
      <c r="B229">
        <v>-122.49692</v>
      </c>
      <c r="C229">
        <v>37.922339999999998</v>
      </c>
      <c r="D229" t="s">
        <v>7</v>
      </c>
      <c r="E229" s="6" t="s">
        <v>680</v>
      </c>
      <c r="F229" s="5" t="str">
        <f t="shared" si="6"/>
        <v>T2</v>
      </c>
      <c r="G229">
        <f t="shared" si="7"/>
        <v>100</v>
      </c>
      <c r="H229">
        <v>0</v>
      </c>
      <c r="I229">
        <v>1</v>
      </c>
      <c r="J229">
        <v>0</v>
      </c>
      <c r="K229">
        <v>0</v>
      </c>
      <c r="M229" s="5"/>
      <c r="N229" s="5"/>
      <c r="O229" s="5"/>
      <c r="P229" s="5"/>
      <c r="Q229" s="5"/>
    </row>
    <row r="230" spans="1:28" x14ac:dyDescent="0.25">
      <c r="A230" t="s">
        <v>661</v>
      </c>
      <c r="B230">
        <v>-122.49687</v>
      </c>
      <c r="C230">
        <v>37.922516000000002</v>
      </c>
      <c r="D230" t="s">
        <v>7</v>
      </c>
      <c r="E230" s="6" t="s">
        <v>681</v>
      </c>
      <c r="F230" s="5" t="str">
        <f t="shared" si="6"/>
        <v>T2</v>
      </c>
      <c r="G230">
        <f t="shared" si="7"/>
        <v>120</v>
      </c>
      <c r="H230">
        <v>0</v>
      </c>
      <c r="I230">
        <v>1</v>
      </c>
      <c r="J230">
        <v>0</v>
      </c>
      <c r="K230">
        <v>0</v>
      </c>
      <c r="M230" s="5"/>
      <c r="N230" s="5"/>
      <c r="O230" s="5"/>
      <c r="P230" s="5"/>
      <c r="Q230" s="5"/>
    </row>
    <row r="231" spans="1:28" x14ac:dyDescent="0.25">
      <c r="A231" t="s">
        <v>661</v>
      </c>
      <c r="B231">
        <v>-122.496821</v>
      </c>
      <c r="C231">
        <v>37.922691999999998</v>
      </c>
      <c r="D231" t="s">
        <v>7</v>
      </c>
      <c r="E231" s="6" t="s">
        <v>682</v>
      </c>
      <c r="F231" s="5" t="str">
        <f t="shared" si="6"/>
        <v>T2</v>
      </c>
      <c r="G231">
        <f t="shared" si="7"/>
        <v>140</v>
      </c>
      <c r="H231">
        <v>0</v>
      </c>
      <c r="I231">
        <v>1</v>
      </c>
      <c r="J231">
        <v>0</v>
      </c>
      <c r="K231">
        <v>0</v>
      </c>
      <c r="M231" s="5"/>
      <c r="N231" s="5"/>
      <c r="O231" s="5"/>
      <c r="P231" s="5"/>
      <c r="Q231" s="5"/>
    </row>
    <row r="232" spans="1:28" x14ac:dyDescent="0.25">
      <c r="A232" t="s">
        <v>661</v>
      </c>
      <c r="B232">
        <v>-122.496771</v>
      </c>
      <c r="C232">
        <v>37.922868000000001</v>
      </c>
      <c r="D232" t="s">
        <v>7</v>
      </c>
      <c r="E232" s="6" t="s">
        <v>683</v>
      </c>
      <c r="F232" s="5" t="str">
        <f t="shared" si="6"/>
        <v>T2</v>
      </c>
      <c r="G232">
        <f t="shared" si="7"/>
        <v>160</v>
      </c>
      <c r="H232">
        <v>0</v>
      </c>
      <c r="I232">
        <v>1</v>
      </c>
      <c r="J232">
        <v>0</v>
      </c>
      <c r="K232">
        <v>0</v>
      </c>
      <c r="M232" s="5"/>
      <c r="N232" s="5"/>
      <c r="O232" s="5"/>
      <c r="P232" s="5"/>
      <c r="Q232" s="5"/>
    </row>
    <row r="233" spans="1:28" x14ac:dyDescent="0.25">
      <c r="A233" t="s">
        <v>661</v>
      </c>
      <c r="B233">
        <v>-122.49672200000001</v>
      </c>
      <c r="C233">
        <v>37.923043999999997</v>
      </c>
      <c r="D233" t="s">
        <v>7</v>
      </c>
      <c r="E233" s="6" t="s">
        <v>684</v>
      </c>
      <c r="F233" s="5" t="str">
        <f t="shared" si="6"/>
        <v>T2</v>
      </c>
      <c r="G233">
        <f t="shared" si="7"/>
        <v>180</v>
      </c>
      <c r="H233">
        <v>0</v>
      </c>
      <c r="I233">
        <v>1</v>
      </c>
      <c r="J233">
        <v>0</v>
      </c>
      <c r="K233">
        <v>0</v>
      </c>
      <c r="M233" s="5"/>
      <c r="N233" s="5"/>
      <c r="O233" s="5"/>
      <c r="P233" s="5"/>
      <c r="Q233" s="5"/>
    </row>
    <row r="234" spans="1:28" x14ac:dyDescent="0.25">
      <c r="A234" t="s">
        <v>120</v>
      </c>
      <c r="B234">
        <v>-122.538938</v>
      </c>
      <c r="C234">
        <v>37.949215000000002</v>
      </c>
      <c r="D234" t="s">
        <v>7</v>
      </c>
      <c r="E234" s="6" t="s">
        <v>121</v>
      </c>
      <c r="F234" s="5" t="str">
        <f t="shared" si="6"/>
        <v>T1</v>
      </c>
      <c r="G234">
        <f t="shared" si="7"/>
        <v>20</v>
      </c>
      <c r="H234">
        <v>0</v>
      </c>
      <c r="I234">
        <v>0</v>
      </c>
      <c r="J234">
        <v>1</v>
      </c>
      <c r="K234">
        <v>0</v>
      </c>
      <c r="M234" s="5"/>
      <c r="N234" s="5"/>
      <c r="O234" s="5"/>
      <c r="P234" s="5"/>
      <c r="Q234" s="5"/>
    </row>
    <row r="235" spans="1:28" x14ac:dyDescent="0.25">
      <c r="A235" t="s">
        <v>120</v>
      </c>
      <c r="B235">
        <v>-122.53916599999999</v>
      </c>
      <c r="C235">
        <v>37.949210999999998</v>
      </c>
      <c r="D235" t="s">
        <v>7</v>
      </c>
      <c r="E235" s="6" t="s">
        <v>122</v>
      </c>
      <c r="F235" s="5" t="str">
        <f t="shared" si="6"/>
        <v>T1</v>
      </c>
      <c r="G235">
        <f t="shared" si="7"/>
        <v>40</v>
      </c>
      <c r="H235">
        <v>0</v>
      </c>
      <c r="I235">
        <v>0</v>
      </c>
      <c r="J235">
        <v>1</v>
      </c>
      <c r="K235">
        <v>0</v>
      </c>
      <c r="M235" s="5"/>
      <c r="N235" s="5"/>
      <c r="O235" s="5"/>
      <c r="P235" s="5"/>
      <c r="Q235" s="5"/>
    </row>
    <row r="236" spans="1:28" x14ac:dyDescent="0.25">
      <c r="A236" t="s">
        <v>120</v>
      </c>
      <c r="B236">
        <v>-122.539393</v>
      </c>
      <c r="C236">
        <v>37.949205999999997</v>
      </c>
      <c r="D236" t="s">
        <v>7</v>
      </c>
      <c r="E236" s="6" t="s">
        <v>123</v>
      </c>
      <c r="F236" s="5" t="str">
        <f t="shared" si="6"/>
        <v>T1</v>
      </c>
      <c r="G236">
        <f t="shared" si="7"/>
        <v>60</v>
      </c>
      <c r="H236">
        <v>0</v>
      </c>
      <c r="I236">
        <v>1</v>
      </c>
      <c r="J236">
        <v>1</v>
      </c>
      <c r="K236">
        <v>0</v>
      </c>
      <c r="M236" s="5"/>
      <c r="N236" s="5"/>
      <c r="O236" s="5"/>
      <c r="P236" s="5"/>
      <c r="Q236" s="5"/>
    </row>
    <row r="237" spans="1:28" x14ac:dyDescent="0.25">
      <c r="A237" t="s">
        <v>120</v>
      </c>
      <c r="B237">
        <v>-122.539621</v>
      </c>
      <c r="C237">
        <v>37.949202</v>
      </c>
      <c r="D237" t="s">
        <v>7</v>
      </c>
      <c r="E237" s="6" t="s">
        <v>124</v>
      </c>
      <c r="F237" s="5" t="str">
        <f t="shared" si="6"/>
        <v>T1</v>
      </c>
      <c r="G237">
        <f t="shared" si="7"/>
        <v>80</v>
      </c>
      <c r="H237">
        <v>0</v>
      </c>
      <c r="I237">
        <v>0</v>
      </c>
      <c r="J237">
        <v>1</v>
      </c>
      <c r="K237">
        <v>0</v>
      </c>
      <c r="M237" s="5"/>
      <c r="N237" s="5"/>
      <c r="O237" s="5"/>
      <c r="P237" s="5"/>
      <c r="Q237" s="5"/>
    </row>
    <row r="238" spans="1:28" x14ac:dyDescent="0.25">
      <c r="A238" t="s">
        <v>120</v>
      </c>
      <c r="B238">
        <v>-122.53984800000001</v>
      </c>
      <c r="C238">
        <v>37.949196999999998</v>
      </c>
      <c r="D238" t="s">
        <v>7</v>
      </c>
      <c r="E238" s="6" t="s">
        <v>125</v>
      </c>
      <c r="F238" s="5" t="str">
        <f t="shared" si="6"/>
        <v>T1</v>
      </c>
      <c r="G238">
        <f t="shared" si="7"/>
        <v>100</v>
      </c>
      <c r="H238">
        <v>0</v>
      </c>
      <c r="I238">
        <v>0</v>
      </c>
      <c r="J238">
        <v>0</v>
      </c>
      <c r="K238">
        <v>0</v>
      </c>
      <c r="M238" s="5"/>
      <c r="N238" s="5"/>
      <c r="O238" s="5"/>
      <c r="P238" s="5"/>
      <c r="Q238" s="5"/>
      <c r="T238">
        <f>SUM(H238:H247)/COUNTA(H238:H247)</f>
        <v>0.2</v>
      </c>
      <c r="U238">
        <f>SUM(I238:I247)/COUNTA(I238:I247)</f>
        <v>0</v>
      </c>
      <c r="V238">
        <f>SUM(J238:J247)/COUNTA(J238:J247)</f>
        <v>0.4</v>
      </c>
      <c r="W238">
        <f>SUM(K238:K247)/COUNTA(K238:K247)</f>
        <v>0</v>
      </c>
      <c r="X238" t="s">
        <v>663</v>
      </c>
      <c r="Y238" s="6" t="e">
        <f>AVERAGE(M238:M247)</f>
        <v>#DIV/0!</v>
      </c>
      <c r="Z238" t="e">
        <f>SUM(N238:N247)/COUNTA(N238:N247)</f>
        <v>#DIV/0!</v>
      </c>
      <c r="AA238" t="e">
        <f>SUM(Q238:Q247)/COUNTA(Q238:Q247)</f>
        <v>#DIV/0!</v>
      </c>
      <c r="AB238" t="e">
        <f>SUM(P238:P247)/COUNTA(P238:P247)</f>
        <v>#DIV/0!</v>
      </c>
    </row>
    <row r="239" spans="1:28" x14ac:dyDescent="0.25">
      <c r="A239" t="s">
        <v>120</v>
      </c>
      <c r="B239">
        <v>-122.540076</v>
      </c>
      <c r="C239">
        <v>37.949193000000001</v>
      </c>
      <c r="D239" t="s">
        <v>7</v>
      </c>
      <c r="E239" s="6" t="s">
        <v>126</v>
      </c>
      <c r="F239" s="5" t="str">
        <f t="shared" si="6"/>
        <v>T1</v>
      </c>
      <c r="G239">
        <f t="shared" si="7"/>
        <v>120</v>
      </c>
      <c r="H239">
        <v>0</v>
      </c>
      <c r="I239">
        <v>0</v>
      </c>
      <c r="J239">
        <v>1</v>
      </c>
      <c r="K239">
        <v>0</v>
      </c>
      <c r="M239" s="5"/>
      <c r="N239" s="5"/>
      <c r="O239" s="5"/>
      <c r="P239" s="5"/>
      <c r="Q239" s="5"/>
    </row>
    <row r="240" spans="1:28" x14ac:dyDescent="0.25">
      <c r="A240" t="s">
        <v>120</v>
      </c>
      <c r="B240">
        <v>-122.53883500000001</v>
      </c>
      <c r="C240">
        <v>37.948647999999999</v>
      </c>
      <c r="D240" t="s">
        <v>7</v>
      </c>
      <c r="E240" s="6" t="s">
        <v>127</v>
      </c>
      <c r="F240" s="5" t="str">
        <f t="shared" si="6"/>
        <v>T2</v>
      </c>
      <c r="G240">
        <f t="shared" si="7"/>
        <v>20</v>
      </c>
      <c r="H240">
        <v>0</v>
      </c>
      <c r="I240">
        <v>0</v>
      </c>
      <c r="J240">
        <v>1</v>
      </c>
      <c r="K240">
        <v>0</v>
      </c>
      <c r="M240" s="5"/>
      <c r="N240" s="5"/>
      <c r="O240" s="5"/>
      <c r="P240" s="5"/>
      <c r="Q240" s="5"/>
    </row>
    <row r="241" spans="1:28" x14ac:dyDescent="0.25">
      <c r="A241" t="s">
        <v>120</v>
      </c>
      <c r="B241">
        <v>-122.53897499999999</v>
      </c>
      <c r="C241">
        <v>37.948506000000002</v>
      </c>
      <c r="D241" t="s">
        <v>7</v>
      </c>
      <c r="E241" s="6" t="s">
        <v>128</v>
      </c>
      <c r="F241" s="5" t="str">
        <f t="shared" si="6"/>
        <v>T2</v>
      </c>
      <c r="G241">
        <f t="shared" si="7"/>
        <v>40</v>
      </c>
      <c r="H241">
        <v>0</v>
      </c>
      <c r="I241">
        <v>0</v>
      </c>
      <c r="J241">
        <v>1</v>
      </c>
      <c r="K241">
        <v>0</v>
      </c>
      <c r="M241" s="5"/>
      <c r="N241" s="5"/>
      <c r="O241" s="5"/>
      <c r="P241" s="5"/>
      <c r="Q241" s="5"/>
    </row>
    <row r="242" spans="1:28" x14ac:dyDescent="0.25">
      <c r="A242" t="s">
        <v>120</v>
      </c>
      <c r="B242">
        <v>-122.539114</v>
      </c>
      <c r="C242">
        <v>37.948363000000001</v>
      </c>
      <c r="D242" t="s">
        <v>7</v>
      </c>
      <c r="E242" s="6" t="s">
        <v>129</v>
      </c>
      <c r="F242" s="5" t="str">
        <f t="shared" si="6"/>
        <v>T2</v>
      </c>
      <c r="G242">
        <f t="shared" si="7"/>
        <v>60</v>
      </c>
      <c r="H242">
        <v>0</v>
      </c>
      <c r="I242">
        <v>0</v>
      </c>
      <c r="J242">
        <v>1</v>
      </c>
      <c r="K242">
        <v>0</v>
      </c>
      <c r="M242" s="5"/>
      <c r="N242" s="5"/>
      <c r="O242" s="5"/>
      <c r="P242" s="5"/>
      <c r="Q242" s="5"/>
    </row>
    <row r="243" spans="1:28" x14ac:dyDescent="0.25">
      <c r="A243" t="s">
        <v>120</v>
      </c>
      <c r="B243">
        <v>-122.539253</v>
      </c>
      <c r="C243">
        <v>37.948219999999999</v>
      </c>
      <c r="D243" t="s">
        <v>7</v>
      </c>
      <c r="E243" s="6" t="s">
        <v>130</v>
      </c>
      <c r="F243" s="5" t="str">
        <f t="shared" si="6"/>
        <v>T2</v>
      </c>
      <c r="G243">
        <f t="shared" si="7"/>
        <v>80</v>
      </c>
      <c r="H243">
        <v>0</v>
      </c>
      <c r="I243">
        <v>0</v>
      </c>
      <c r="J243">
        <v>0</v>
      </c>
      <c r="K243">
        <v>0</v>
      </c>
      <c r="M243" s="5"/>
      <c r="N243" s="5"/>
      <c r="O243" s="5"/>
      <c r="P243" s="5"/>
      <c r="Q243" s="5"/>
    </row>
    <row r="244" spans="1:28" x14ac:dyDescent="0.25">
      <c r="A244" t="s">
        <v>131</v>
      </c>
      <c r="B244">
        <v>-122.307429</v>
      </c>
      <c r="C244">
        <v>38.130215999999997</v>
      </c>
      <c r="D244" t="s">
        <v>70</v>
      </c>
      <c r="E244" s="6" t="s">
        <v>727</v>
      </c>
      <c r="F244" s="5" t="str">
        <f t="shared" si="6"/>
        <v>T1</v>
      </c>
      <c r="G244">
        <f t="shared" si="7"/>
        <v>20</v>
      </c>
      <c r="H244">
        <v>0</v>
      </c>
      <c r="I244">
        <v>0</v>
      </c>
      <c r="J244">
        <v>0</v>
      </c>
      <c r="K244">
        <v>0</v>
      </c>
      <c r="M244" s="5"/>
      <c r="N244" s="5"/>
      <c r="O244" s="5"/>
      <c r="P244" s="5"/>
      <c r="Q244" s="5"/>
      <c r="R244" t="s">
        <v>132</v>
      </c>
      <c r="T244">
        <f>SUM(H244:H263)/COUNTA(H244:H263)</f>
        <v>0.6</v>
      </c>
      <c r="U244">
        <f>SUM(I244:I263)/COUNTA(I244:I263)</f>
        <v>0</v>
      </c>
      <c r="V244">
        <f>SUM(J244:J263)/COUNTA(J244:J263)</f>
        <v>0.4</v>
      </c>
      <c r="W244">
        <f>SUM(K244:K263)/COUNTA(K244:K263)</f>
        <v>0</v>
      </c>
      <c r="X244" t="e">
        <f>SUM(L244:L263)/COUNTA(L244:L263)</f>
        <v>#DIV/0!</v>
      </c>
      <c r="Y244" s="6" t="s">
        <v>663</v>
      </c>
      <c r="Z244" t="e">
        <f>SUM(N244:N263)/COUNTA(N244:N263)</f>
        <v>#DIV/0!</v>
      </c>
      <c r="AA244" t="s">
        <v>663</v>
      </c>
      <c r="AB244" t="s">
        <v>663</v>
      </c>
    </row>
    <row r="245" spans="1:28" x14ac:dyDescent="0.25">
      <c r="A245" t="s">
        <v>131</v>
      </c>
      <c r="B245">
        <v>-122.307333</v>
      </c>
      <c r="C245">
        <v>38.130045000000003</v>
      </c>
      <c r="D245" t="s">
        <v>70</v>
      </c>
      <c r="E245" s="6" t="s">
        <v>816</v>
      </c>
      <c r="F245" s="5" t="str">
        <f t="shared" si="6"/>
        <v>T1</v>
      </c>
      <c r="G245">
        <f t="shared" si="7"/>
        <v>40</v>
      </c>
      <c r="H245">
        <v>0</v>
      </c>
      <c r="I245">
        <v>0</v>
      </c>
      <c r="J245">
        <v>0</v>
      </c>
      <c r="K245">
        <v>0</v>
      </c>
      <c r="M245" s="5"/>
      <c r="N245" s="5"/>
      <c r="O245" s="5"/>
      <c r="P245" s="5"/>
      <c r="Q245" s="5"/>
      <c r="R245" t="s">
        <v>73</v>
      </c>
    </row>
    <row r="246" spans="1:28" x14ac:dyDescent="0.25">
      <c r="A246" t="s">
        <v>131</v>
      </c>
      <c r="B246">
        <v>-122.30721</v>
      </c>
      <c r="C246">
        <v>38.129868000000002</v>
      </c>
      <c r="D246" t="s">
        <v>70</v>
      </c>
      <c r="E246" s="6" t="s">
        <v>929</v>
      </c>
      <c r="F246" s="5" t="str">
        <f t="shared" si="6"/>
        <v>T1</v>
      </c>
      <c r="G246">
        <f t="shared" si="7"/>
        <v>60</v>
      </c>
      <c r="H246">
        <v>1</v>
      </c>
      <c r="I246">
        <v>0</v>
      </c>
      <c r="J246">
        <v>0</v>
      </c>
      <c r="K246">
        <v>0</v>
      </c>
      <c r="M246" s="5"/>
      <c r="N246" s="5"/>
      <c r="O246" s="5"/>
      <c r="P246" s="5"/>
      <c r="Q246" s="5"/>
      <c r="R246" t="s">
        <v>133</v>
      </c>
    </row>
    <row r="247" spans="1:28" x14ac:dyDescent="0.25">
      <c r="A247" t="s">
        <v>131</v>
      </c>
      <c r="B247">
        <v>-122.307089</v>
      </c>
      <c r="C247">
        <v>38.129688000000002</v>
      </c>
      <c r="D247" t="s">
        <v>70</v>
      </c>
      <c r="E247" s="6" t="s">
        <v>930</v>
      </c>
      <c r="F247" s="5" t="str">
        <f t="shared" si="6"/>
        <v>T1</v>
      </c>
      <c r="G247">
        <f t="shared" si="7"/>
        <v>80</v>
      </c>
      <c r="H247">
        <v>1</v>
      </c>
      <c r="I247">
        <v>0</v>
      </c>
      <c r="J247">
        <v>0</v>
      </c>
      <c r="K247">
        <v>0</v>
      </c>
      <c r="M247" s="5"/>
      <c r="N247" s="5"/>
      <c r="O247" s="5"/>
      <c r="P247" s="5"/>
      <c r="Q247" s="5"/>
      <c r="R247" t="s">
        <v>133</v>
      </c>
    </row>
    <row r="248" spans="1:28" x14ac:dyDescent="0.25">
      <c r="A248" t="s">
        <v>131</v>
      </c>
      <c r="B248">
        <v>-122.306972</v>
      </c>
      <c r="C248">
        <v>38.129514999999998</v>
      </c>
      <c r="D248" t="s">
        <v>70</v>
      </c>
      <c r="E248" s="6" t="s">
        <v>931</v>
      </c>
      <c r="F248" s="5" t="str">
        <f t="shared" si="6"/>
        <v>T1</v>
      </c>
      <c r="G248">
        <f t="shared" si="7"/>
        <v>100</v>
      </c>
      <c r="H248">
        <v>0</v>
      </c>
      <c r="I248">
        <v>0</v>
      </c>
      <c r="J248">
        <v>0</v>
      </c>
      <c r="K248">
        <v>0</v>
      </c>
      <c r="M248" s="5"/>
      <c r="N248" s="5"/>
      <c r="O248" s="5"/>
      <c r="P248" s="5"/>
      <c r="Q248" s="5"/>
      <c r="R248" t="s">
        <v>73</v>
      </c>
    </row>
    <row r="249" spans="1:28" x14ac:dyDescent="0.25">
      <c r="A249" t="s">
        <v>131</v>
      </c>
      <c r="B249">
        <v>-122.306866</v>
      </c>
      <c r="C249">
        <v>38.129350000000002</v>
      </c>
      <c r="D249" t="s">
        <v>70</v>
      </c>
      <c r="E249" s="6" t="s">
        <v>932</v>
      </c>
      <c r="F249" s="5" t="str">
        <f t="shared" si="6"/>
        <v>T1</v>
      </c>
      <c r="G249">
        <f t="shared" si="7"/>
        <v>120</v>
      </c>
      <c r="H249">
        <v>1</v>
      </c>
      <c r="I249">
        <v>0</v>
      </c>
      <c r="J249">
        <v>0</v>
      </c>
      <c r="K249">
        <v>0</v>
      </c>
      <c r="M249" s="5"/>
      <c r="N249" s="5"/>
      <c r="O249" s="5"/>
      <c r="P249" s="5"/>
      <c r="Q249" s="5"/>
    </row>
    <row r="250" spans="1:28" x14ac:dyDescent="0.25">
      <c r="A250" t="s">
        <v>131</v>
      </c>
      <c r="B250">
        <v>-122.30673</v>
      </c>
      <c r="C250">
        <v>38.129193999999998</v>
      </c>
      <c r="D250" t="s">
        <v>70</v>
      </c>
      <c r="E250" s="6" t="s">
        <v>933</v>
      </c>
      <c r="F250" s="5" t="str">
        <f t="shared" si="6"/>
        <v>T1</v>
      </c>
      <c r="G250">
        <f t="shared" si="7"/>
        <v>140</v>
      </c>
      <c r="H250">
        <v>1</v>
      </c>
      <c r="I250">
        <v>0</v>
      </c>
      <c r="J250">
        <v>0</v>
      </c>
      <c r="K250">
        <v>0</v>
      </c>
      <c r="M250" s="5"/>
      <c r="N250" s="5"/>
      <c r="O250" s="5"/>
      <c r="P250" s="5"/>
      <c r="Q250" s="5"/>
      <c r="R250" t="s">
        <v>134</v>
      </c>
    </row>
    <row r="251" spans="1:28" x14ac:dyDescent="0.25">
      <c r="A251" t="s">
        <v>131</v>
      </c>
      <c r="B251">
        <v>-122.306584</v>
      </c>
      <c r="C251">
        <v>38.129044</v>
      </c>
      <c r="D251" t="s">
        <v>70</v>
      </c>
      <c r="E251" s="6" t="s">
        <v>934</v>
      </c>
      <c r="F251" s="5" t="str">
        <f t="shared" si="6"/>
        <v>T1</v>
      </c>
      <c r="G251">
        <f t="shared" si="7"/>
        <v>160</v>
      </c>
      <c r="H251">
        <v>1</v>
      </c>
      <c r="I251">
        <v>0</v>
      </c>
      <c r="J251">
        <v>0</v>
      </c>
      <c r="K251">
        <v>0</v>
      </c>
      <c r="M251" s="5"/>
      <c r="N251" s="5"/>
      <c r="O251" s="5"/>
      <c r="P251" s="5"/>
      <c r="Q251" s="5"/>
    </row>
    <row r="252" spans="1:28" x14ac:dyDescent="0.25">
      <c r="A252" t="s">
        <v>131</v>
      </c>
      <c r="B252">
        <v>-122.30641900000001</v>
      </c>
      <c r="C252">
        <v>38.128900999999999</v>
      </c>
      <c r="D252" t="s">
        <v>70</v>
      </c>
      <c r="E252" s="6" t="s">
        <v>935</v>
      </c>
      <c r="F252" s="5" t="str">
        <f t="shared" si="6"/>
        <v>T1</v>
      </c>
      <c r="G252">
        <f t="shared" si="7"/>
        <v>180</v>
      </c>
      <c r="H252">
        <v>1</v>
      </c>
      <c r="I252">
        <v>0</v>
      </c>
      <c r="J252">
        <v>0</v>
      </c>
      <c r="K252">
        <v>0</v>
      </c>
      <c r="M252" s="5"/>
      <c r="N252" s="5"/>
      <c r="O252" s="5"/>
      <c r="P252" s="5"/>
      <c r="Q252" s="5"/>
    </row>
    <row r="253" spans="1:28" x14ac:dyDescent="0.25">
      <c r="A253" t="s">
        <v>131</v>
      </c>
      <c r="B253">
        <v>-122.306263</v>
      </c>
      <c r="C253">
        <v>38.128785000000001</v>
      </c>
      <c r="D253" t="s">
        <v>70</v>
      </c>
      <c r="E253" s="6" t="s">
        <v>728</v>
      </c>
      <c r="F253" s="5" t="str">
        <f t="shared" si="6"/>
        <v>T1</v>
      </c>
      <c r="G253">
        <f t="shared" si="7"/>
        <v>200</v>
      </c>
      <c r="H253">
        <v>1</v>
      </c>
      <c r="I253">
        <v>0</v>
      </c>
      <c r="J253">
        <v>0</v>
      </c>
      <c r="K253">
        <v>0</v>
      </c>
      <c r="M253" s="5"/>
      <c r="N253" s="5"/>
      <c r="O253" s="5"/>
      <c r="P253" s="5"/>
      <c r="Q253" s="5"/>
      <c r="R253" t="s">
        <v>133</v>
      </c>
    </row>
    <row r="254" spans="1:28" x14ac:dyDescent="0.25">
      <c r="A254" t="s">
        <v>131</v>
      </c>
      <c r="B254">
        <v>-122.311638</v>
      </c>
      <c r="C254">
        <v>38.124614000000001</v>
      </c>
      <c r="D254" t="s">
        <v>70</v>
      </c>
      <c r="E254" s="6" t="s">
        <v>729</v>
      </c>
      <c r="F254" s="5" t="str">
        <f t="shared" si="6"/>
        <v>T2</v>
      </c>
      <c r="G254">
        <f t="shared" si="7"/>
        <v>20</v>
      </c>
      <c r="H254">
        <v>1</v>
      </c>
      <c r="I254">
        <v>0</v>
      </c>
      <c r="J254">
        <v>1</v>
      </c>
      <c r="K254">
        <v>0</v>
      </c>
      <c r="M254" s="5"/>
      <c r="N254" s="5"/>
      <c r="O254" s="5"/>
      <c r="P254" s="5"/>
      <c r="Q254" s="5"/>
    </row>
    <row r="255" spans="1:28" x14ac:dyDescent="0.25">
      <c r="A255" t="s">
        <v>131</v>
      </c>
      <c r="B255">
        <v>-122.311758</v>
      </c>
      <c r="C255">
        <v>38.124437999999998</v>
      </c>
      <c r="D255" t="s">
        <v>70</v>
      </c>
      <c r="E255" s="6" t="s">
        <v>817</v>
      </c>
      <c r="F255" s="5" t="str">
        <f t="shared" si="6"/>
        <v>T2</v>
      </c>
      <c r="G255">
        <f t="shared" si="7"/>
        <v>40</v>
      </c>
      <c r="H255">
        <v>1</v>
      </c>
      <c r="I255">
        <v>0</v>
      </c>
      <c r="J255">
        <v>1</v>
      </c>
      <c r="K255">
        <v>0</v>
      </c>
      <c r="M255" s="5"/>
      <c r="N255" s="5"/>
      <c r="O255" s="5"/>
      <c r="P255" s="5"/>
      <c r="Q255" s="5"/>
    </row>
    <row r="256" spans="1:28" x14ac:dyDescent="0.25">
      <c r="A256" t="s">
        <v>131</v>
      </c>
      <c r="B256">
        <v>-122.31184</v>
      </c>
      <c r="C256">
        <v>38.124263999999997</v>
      </c>
      <c r="D256" t="s">
        <v>70</v>
      </c>
      <c r="E256" s="6" t="s">
        <v>936</v>
      </c>
      <c r="F256" s="5" t="str">
        <f t="shared" si="6"/>
        <v>T2</v>
      </c>
      <c r="G256">
        <f t="shared" si="7"/>
        <v>60</v>
      </c>
      <c r="H256">
        <v>0</v>
      </c>
      <c r="I256">
        <v>0</v>
      </c>
      <c r="J256">
        <v>1</v>
      </c>
      <c r="K256">
        <v>0</v>
      </c>
      <c r="M256" s="5"/>
      <c r="N256" s="5"/>
      <c r="O256" s="5"/>
      <c r="P256" s="5"/>
      <c r="Q256" s="5"/>
    </row>
    <row r="257" spans="1:28" x14ac:dyDescent="0.25">
      <c r="A257" t="s">
        <v>131</v>
      </c>
      <c r="B257">
        <v>-122.31196199999999</v>
      </c>
      <c r="C257">
        <v>38.124094999999997</v>
      </c>
      <c r="D257" t="s">
        <v>70</v>
      </c>
      <c r="E257" s="6" t="s">
        <v>937</v>
      </c>
      <c r="F257" s="5" t="str">
        <f t="shared" si="6"/>
        <v>T2</v>
      </c>
      <c r="G257">
        <f t="shared" si="7"/>
        <v>80</v>
      </c>
      <c r="H257">
        <v>0</v>
      </c>
      <c r="I257">
        <v>0</v>
      </c>
      <c r="J257">
        <v>1</v>
      </c>
      <c r="K257">
        <v>0</v>
      </c>
      <c r="M257" s="5"/>
      <c r="N257" s="5"/>
      <c r="O257" s="5"/>
      <c r="P257" s="5"/>
      <c r="Q257" s="5"/>
    </row>
    <row r="258" spans="1:28" x14ac:dyDescent="0.25">
      <c r="A258" t="s">
        <v>131</v>
      </c>
      <c r="B258">
        <v>-122.31211999999999</v>
      </c>
      <c r="C258">
        <v>38.123933000000001</v>
      </c>
      <c r="D258" t="s">
        <v>70</v>
      </c>
      <c r="E258" s="6" t="s">
        <v>938</v>
      </c>
      <c r="F258" s="5" t="str">
        <f t="shared" ref="F258:F321" si="8">MID(E258,SEARCH("_",E258)+1,SEARCH("_",E258, SEARCH("_",E258)+1)-SEARCH("_",E258)-1)</f>
        <v>T2</v>
      </c>
      <c r="G258">
        <f t="shared" ref="G258:G321" si="9">_xlfn.TEXTAFTER(E258, "_",2)*1</f>
        <v>100</v>
      </c>
      <c r="H258">
        <v>0</v>
      </c>
      <c r="I258">
        <v>0</v>
      </c>
      <c r="J258">
        <v>1</v>
      </c>
      <c r="K258">
        <v>0</v>
      </c>
      <c r="M258" s="5"/>
      <c r="N258" s="5"/>
      <c r="O258" s="5"/>
      <c r="P258" s="5"/>
      <c r="Q258" s="5"/>
    </row>
    <row r="259" spans="1:28" x14ac:dyDescent="0.25">
      <c r="A259" t="s">
        <v>131</v>
      </c>
      <c r="B259">
        <v>-122.31223</v>
      </c>
      <c r="C259">
        <v>38.123772000000002</v>
      </c>
      <c r="D259" t="s">
        <v>70</v>
      </c>
      <c r="E259" s="6" t="s">
        <v>939</v>
      </c>
      <c r="F259" s="5" t="str">
        <f t="shared" si="8"/>
        <v>T2</v>
      </c>
      <c r="G259">
        <f t="shared" si="9"/>
        <v>120</v>
      </c>
      <c r="H259">
        <v>0</v>
      </c>
      <c r="I259">
        <v>0</v>
      </c>
      <c r="J259">
        <v>1</v>
      </c>
      <c r="K259">
        <v>0</v>
      </c>
      <c r="M259" s="5"/>
      <c r="N259" s="5"/>
      <c r="O259" s="5"/>
      <c r="P259" s="5"/>
      <c r="Q259" s="5"/>
    </row>
    <row r="260" spans="1:28" x14ac:dyDescent="0.25">
      <c r="A260" t="s">
        <v>131</v>
      </c>
      <c r="B260">
        <v>-122.31234000000001</v>
      </c>
      <c r="C260">
        <v>38.123593</v>
      </c>
      <c r="D260" t="s">
        <v>70</v>
      </c>
      <c r="E260" s="6" t="s">
        <v>940</v>
      </c>
      <c r="F260" s="5" t="str">
        <f t="shared" si="8"/>
        <v>T2</v>
      </c>
      <c r="G260">
        <f t="shared" si="9"/>
        <v>140</v>
      </c>
      <c r="H260">
        <v>0</v>
      </c>
      <c r="I260">
        <v>0</v>
      </c>
      <c r="J260">
        <v>1</v>
      </c>
      <c r="K260">
        <v>0</v>
      </c>
      <c r="M260" s="5"/>
      <c r="N260" s="5"/>
      <c r="O260" s="5"/>
      <c r="P260" s="5"/>
      <c r="Q260" s="5"/>
    </row>
    <row r="261" spans="1:28" x14ac:dyDescent="0.25">
      <c r="A261" t="s">
        <v>131</v>
      </c>
      <c r="B261">
        <v>-122.312437</v>
      </c>
      <c r="C261">
        <v>38.123417000000003</v>
      </c>
      <c r="D261" t="s">
        <v>70</v>
      </c>
      <c r="E261" s="6" t="s">
        <v>941</v>
      </c>
      <c r="F261" s="5" t="str">
        <f t="shared" si="8"/>
        <v>T2</v>
      </c>
      <c r="G261">
        <f t="shared" si="9"/>
        <v>160</v>
      </c>
      <c r="H261">
        <v>1</v>
      </c>
      <c r="I261">
        <v>0</v>
      </c>
      <c r="J261">
        <v>1</v>
      </c>
      <c r="K261">
        <v>0</v>
      </c>
      <c r="M261" s="5"/>
      <c r="N261" s="5"/>
      <c r="O261" s="5"/>
      <c r="P261" s="5"/>
      <c r="Q261" s="5"/>
    </row>
    <row r="262" spans="1:28" x14ac:dyDescent="0.25">
      <c r="A262" t="s">
        <v>131</v>
      </c>
      <c r="B262">
        <v>-122.31250300000001</v>
      </c>
      <c r="C262">
        <v>38.123241</v>
      </c>
      <c r="D262" t="s">
        <v>70</v>
      </c>
      <c r="E262" s="6" t="s">
        <v>942</v>
      </c>
      <c r="F262" s="5" t="str">
        <f t="shared" si="8"/>
        <v>T2</v>
      </c>
      <c r="G262">
        <f t="shared" si="9"/>
        <v>180</v>
      </c>
      <c r="H262">
        <v>1</v>
      </c>
      <c r="I262">
        <v>0</v>
      </c>
      <c r="J262">
        <v>0</v>
      </c>
      <c r="K262">
        <v>0</v>
      </c>
      <c r="M262" s="5"/>
      <c r="N262" s="5"/>
      <c r="O262" s="5"/>
      <c r="P262" s="5"/>
      <c r="Q262" s="5"/>
    </row>
    <row r="263" spans="1:28" x14ac:dyDescent="0.25">
      <c r="A263" t="s">
        <v>131</v>
      </c>
      <c r="B263">
        <v>-122.312274</v>
      </c>
      <c r="C263">
        <v>38.123069999999998</v>
      </c>
      <c r="D263" t="s">
        <v>70</v>
      </c>
      <c r="E263" s="6" t="s">
        <v>730</v>
      </c>
      <c r="F263" s="5" t="str">
        <f t="shared" si="8"/>
        <v>T2</v>
      </c>
      <c r="G263">
        <f t="shared" si="9"/>
        <v>200</v>
      </c>
      <c r="H263">
        <v>1</v>
      </c>
      <c r="I263">
        <v>0</v>
      </c>
      <c r="J263">
        <v>0</v>
      </c>
      <c r="K263">
        <v>0</v>
      </c>
      <c r="M263" s="5"/>
      <c r="N263" s="5"/>
      <c r="O263" s="5"/>
      <c r="P263" s="5"/>
      <c r="Q263" s="5"/>
    </row>
    <row r="264" spans="1:28" x14ac:dyDescent="0.25">
      <c r="A264" t="s">
        <v>135</v>
      </c>
      <c r="B264">
        <v>-121.928479</v>
      </c>
      <c r="C264">
        <v>37.456600999999999</v>
      </c>
      <c r="D264" t="s">
        <v>70</v>
      </c>
      <c r="E264" s="6" t="s">
        <v>731</v>
      </c>
      <c r="F264" s="5" t="str">
        <f t="shared" si="8"/>
        <v>T1</v>
      </c>
      <c r="G264">
        <f t="shared" si="9"/>
        <v>20</v>
      </c>
      <c r="H264">
        <v>0</v>
      </c>
      <c r="I264">
        <v>1</v>
      </c>
      <c r="J264">
        <v>1</v>
      </c>
      <c r="K264">
        <v>0</v>
      </c>
      <c r="M264" s="5"/>
      <c r="N264" s="5"/>
      <c r="O264" s="5"/>
      <c r="P264" s="5"/>
      <c r="Q264" s="5"/>
      <c r="T264">
        <f>SUM(H264:H279)/COUNTA(H264:H279)</f>
        <v>0</v>
      </c>
      <c r="U264">
        <f>SUM(I264:I279)/COUNTA(I264:I279)</f>
        <v>0.375</v>
      </c>
      <c r="V264">
        <f>SUM(J264:J279)/COUNTA(J264:J279)</f>
        <v>0.625</v>
      </c>
      <c r="W264">
        <f>SUM(K264:K279)/COUNTA(K264:K279)</f>
        <v>0</v>
      </c>
      <c r="X264" t="e">
        <f>SUM(L264:L279)/COUNTA(L264:L279)</f>
        <v>#DIV/0!</v>
      </c>
      <c r="Y264" s="6" t="s">
        <v>663</v>
      </c>
      <c r="Z264" t="e">
        <f>SUM(N264:N279)/COUNTA(N264:N279)</f>
        <v>#DIV/0!</v>
      </c>
      <c r="AA264" t="s">
        <v>663</v>
      </c>
      <c r="AB264" t="s">
        <v>663</v>
      </c>
    </row>
    <row r="265" spans="1:28" x14ac:dyDescent="0.25">
      <c r="A265" t="s">
        <v>135</v>
      </c>
      <c r="B265">
        <v>-121.928566</v>
      </c>
      <c r="C265">
        <v>37.456758000000001</v>
      </c>
      <c r="D265" t="s">
        <v>70</v>
      </c>
      <c r="E265" s="6" t="s">
        <v>818</v>
      </c>
      <c r="F265" s="5" t="str">
        <f t="shared" si="8"/>
        <v>T1</v>
      </c>
      <c r="G265">
        <f t="shared" si="9"/>
        <v>40</v>
      </c>
      <c r="H265">
        <v>0</v>
      </c>
      <c r="I265">
        <v>0</v>
      </c>
      <c r="J265">
        <v>1</v>
      </c>
      <c r="K265">
        <v>0</v>
      </c>
      <c r="M265" s="5"/>
      <c r="N265" s="5"/>
      <c r="O265" s="5"/>
      <c r="P265" s="5"/>
      <c r="Q265" s="5"/>
    </row>
    <row r="266" spans="1:28" x14ac:dyDescent="0.25">
      <c r="A266" t="s">
        <v>135</v>
      </c>
      <c r="B266">
        <v>-121.92873299999999</v>
      </c>
      <c r="C266">
        <v>37.456868999999998</v>
      </c>
      <c r="D266" t="s">
        <v>70</v>
      </c>
      <c r="E266" s="6" t="s">
        <v>943</v>
      </c>
      <c r="F266" s="5" t="str">
        <f t="shared" si="8"/>
        <v>T1</v>
      </c>
      <c r="G266">
        <f t="shared" si="9"/>
        <v>60</v>
      </c>
      <c r="H266">
        <v>0</v>
      </c>
      <c r="I266">
        <v>0</v>
      </c>
      <c r="J266">
        <v>1</v>
      </c>
      <c r="K266">
        <v>0</v>
      </c>
      <c r="M266" s="5"/>
      <c r="N266" s="5"/>
      <c r="O266" s="5"/>
      <c r="P266" s="5"/>
      <c r="Q266" s="5"/>
    </row>
    <row r="267" spans="1:28" x14ac:dyDescent="0.25">
      <c r="A267" t="s">
        <v>135</v>
      </c>
      <c r="B267">
        <v>-121.928926</v>
      </c>
      <c r="C267">
        <v>37.456960000000002</v>
      </c>
      <c r="D267" t="s">
        <v>70</v>
      </c>
      <c r="E267" s="6" t="s">
        <v>944</v>
      </c>
      <c r="F267" s="5" t="str">
        <f t="shared" si="8"/>
        <v>T1</v>
      </c>
      <c r="G267">
        <f t="shared" si="9"/>
        <v>80</v>
      </c>
      <c r="H267">
        <v>0</v>
      </c>
      <c r="I267">
        <v>1</v>
      </c>
      <c r="J267">
        <v>1</v>
      </c>
      <c r="K267">
        <v>0</v>
      </c>
      <c r="M267" s="5"/>
      <c r="N267" s="5"/>
      <c r="O267" s="5"/>
      <c r="P267" s="5"/>
      <c r="Q267" s="5"/>
    </row>
    <row r="268" spans="1:28" x14ac:dyDescent="0.25">
      <c r="A268" t="s">
        <v>135</v>
      </c>
      <c r="B268">
        <v>-121.92912200000001</v>
      </c>
      <c r="C268">
        <v>37.457025999999999</v>
      </c>
      <c r="D268" t="s">
        <v>70</v>
      </c>
      <c r="E268" s="6" t="s">
        <v>945</v>
      </c>
      <c r="F268" s="5" t="str">
        <f t="shared" si="8"/>
        <v>T1</v>
      </c>
      <c r="G268">
        <f t="shared" si="9"/>
        <v>100</v>
      </c>
      <c r="H268">
        <v>0</v>
      </c>
      <c r="I268">
        <v>0</v>
      </c>
      <c r="J268">
        <v>1</v>
      </c>
      <c r="K268">
        <v>0</v>
      </c>
      <c r="M268" s="5"/>
      <c r="N268" s="5"/>
      <c r="O268" s="5"/>
      <c r="P268" s="5"/>
      <c r="Q268" s="5"/>
    </row>
    <row r="269" spans="1:28" x14ac:dyDescent="0.25">
      <c r="A269" t="s">
        <v>135</v>
      </c>
      <c r="B269">
        <v>-121.92933600000001</v>
      </c>
      <c r="C269">
        <v>37.457037999999997</v>
      </c>
      <c r="D269" t="s">
        <v>70</v>
      </c>
      <c r="E269" s="6" t="s">
        <v>946</v>
      </c>
      <c r="F269" s="5" t="str">
        <f t="shared" si="8"/>
        <v>T1</v>
      </c>
      <c r="G269">
        <f t="shared" si="9"/>
        <v>120</v>
      </c>
      <c r="H269">
        <v>0</v>
      </c>
      <c r="I269">
        <v>0</v>
      </c>
      <c r="J269">
        <v>1</v>
      </c>
      <c r="K269">
        <v>0</v>
      </c>
      <c r="M269" s="5"/>
      <c r="N269" s="5"/>
      <c r="O269" s="5"/>
      <c r="P269" s="5"/>
      <c r="Q269" s="5"/>
    </row>
    <row r="270" spans="1:28" x14ac:dyDescent="0.25">
      <c r="A270" t="s">
        <v>135</v>
      </c>
      <c r="B270">
        <v>-121.92954899999999</v>
      </c>
      <c r="C270">
        <v>37.457009999999997</v>
      </c>
      <c r="D270" t="s">
        <v>70</v>
      </c>
      <c r="E270" s="6" t="s">
        <v>947</v>
      </c>
      <c r="F270" s="5" t="str">
        <f t="shared" si="8"/>
        <v>T1</v>
      </c>
      <c r="G270">
        <f t="shared" si="9"/>
        <v>140</v>
      </c>
      <c r="H270">
        <v>0</v>
      </c>
      <c r="I270">
        <v>0</v>
      </c>
      <c r="J270">
        <v>1</v>
      </c>
      <c r="K270">
        <v>0</v>
      </c>
      <c r="M270" s="5"/>
      <c r="N270" s="5"/>
      <c r="O270" s="5"/>
      <c r="P270" s="5"/>
      <c r="Q270" s="5"/>
    </row>
    <row r="271" spans="1:28" x14ac:dyDescent="0.25">
      <c r="A271" t="s">
        <v>135</v>
      </c>
      <c r="B271">
        <v>-121.929767</v>
      </c>
      <c r="C271">
        <v>37.456952000000001</v>
      </c>
      <c r="D271" t="s">
        <v>70</v>
      </c>
      <c r="E271" s="6" t="s">
        <v>948</v>
      </c>
      <c r="F271" s="5" t="str">
        <f t="shared" si="8"/>
        <v>T1</v>
      </c>
      <c r="G271">
        <f t="shared" si="9"/>
        <v>160</v>
      </c>
      <c r="H271">
        <v>0</v>
      </c>
      <c r="I271">
        <v>0</v>
      </c>
      <c r="J271">
        <v>1</v>
      </c>
      <c r="K271">
        <v>0</v>
      </c>
      <c r="M271" s="5"/>
      <c r="N271" s="5"/>
      <c r="O271" s="5"/>
      <c r="P271" s="5"/>
      <c r="Q271" s="5"/>
    </row>
    <row r="272" spans="1:28" x14ac:dyDescent="0.25">
      <c r="A272" t="s">
        <v>135</v>
      </c>
      <c r="B272">
        <v>-121.928327</v>
      </c>
      <c r="C272">
        <v>37.456811000000002</v>
      </c>
      <c r="D272" t="s">
        <v>70</v>
      </c>
      <c r="E272" s="6" t="s">
        <v>732</v>
      </c>
      <c r="F272" s="5" t="str">
        <f t="shared" si="8"/>
        <v>T2</v>
      </c>
      <c r="G272">
        <f t="shared" si="9"/>
        <v>20</v>
      </c>
      <c r="H272">
        <v>0</v>
      </c>
      <c r="I272">
        <v>0</v>
      </c>
      <c r="J272">
        <v>1</v>
      </c>
      <c r="K272">
        <v>0</v>
      </c>
      <c r="M272" s="5"/>
      <c r="N272" s="5"/>
      <c r="O272" s="5"/>
      <c r="P272" s="5"/>
      <c r="Q272" s="5"/>
    </row>
    <row r="273" spans="1:28" x14ac:dyDescent="0.25">
      <c r="A273" t="s">
        <v>135</v>
      </c>
      <c r="B273">
        <v>-121.92818699999999</v>
      </c>
      <c r="C273">
        <v>37.456656000000002</v>
      </c>
      <c r="D273" t="s">
        <v>70</v>
      </c>
      <c r="E273" s="6" t="s">
        <v>819</v>
      </c>
      <c r="F273" s="5" t="str">
        <f t="shared" si="8"/>
        <v>T2</v>
      </c>
      <c r="G273">
        <f t="shared" si="9"/>
        <v>40</v>
      </c>
      <c r="H273">
        <v>0</v>
      </c>
      <c r="I273">
        <v>1</v>
      </c>
      <c r="J273">
        <v>0</v>
      </c>
      <c r="K273">
        <v>0</v>
      </c>
      <c r="M273" s="5"/>
      <c r="N273" s="5"/>
      <c r="O273" s="5"/>
      <c r="P273" s="5"/>
      <c r="Q273" s="5"/>
    </row>
    <row r="274" spans="1:28" x14ac:dyDescent="0.25">
      <c r="A274" t="s">
        <v>135</v>
      </c>
      <c r="B274">
        <v>-121.92812000000001</v>
      </c>
      <c r="C274">
        <v>37.456462000000002</v>
      </c>
      <c r="D274" t="s">
        <v>70</v>
      </c>
      <c r="E274" s="6" t="s">
        <v>949</v>
      </c>
      <c r="F274" s="5" t="str">
        <f t="shared" si="8"/>
        <v>T2</v>
      </c>
      <c r="G274">
        <f t="shared" si="9"/>
        <v>60</v>
      </c>
      <c r="H274">
        <v>0</v>
      </c>
      <c r="I274">
        <v>1</v>
      </c>
      <c r="J274">
        <v>0</v>
      </c>
      <c r="K274">
        <v>0</v>
      </c>
      <c r="M274" s="5"/>
      <c r="N274" s="5"/>
      <c r="O274" s="5"/>
      <c r="P274" s="5"/>
      <c r="Q274" s="5"/>
    </row>
    <row r="275" spans="1:28" x14ac:dyDescent="0.25">
      <c r="A275" t="s">
        <v>135</v>
      </c>
      <c r="B275">
        <v>-121.928044</v>
      </c>
      <c r="C275">
        <v>37.45628</v>
      </c>
      <c r="D275" t="s">
        <v>70</v>
      </c>
      <c r="E275" s="6" t="s">
        <v>950</v>
      </c>
      <c r="F275" s="5" t="str">
        <f t="shared" si="8"/>
        <v>T2</v>
      </c>
      <c r="G275">
        <f t="shared" si="9"/>
        <v>80</v>
      </c>
      <c r="H275">
        <v>0</v>
      </c>
      <c r="I275">
        <v>1</v>
      </c>
      <c r="J275">
        <v>0</v>
      </c>
      <c r="K275">
        <v>0</v>
      </c>
      <c r="M275" s="5"/>
      <c r="N275" s="5"/>
      <c r="O275" s="5"/>
      <c r="P275" s="5"/>
      <c r="Q275" s="5"/>
    </row>
    <row r="276" spans="1:28" x14ac:dyDescent="0.25">
      <c r="A276" t="s">
        <v>135</v>
      </c>
      <c r="B276">
        <v>-121.92795700000001</v>
      </c>
      <c r="C276">
        <v>37.456083</v>
      </c>
      <c r="D276" t="s">
        <v>70</v>
      </c>
      <c r="E276" s="6" t="s">
        <v>951</v>
      </c>
      <c r="F276" s="5" t="str">
        <f t="shared" si="8"/>
        <v>T2</v>
      </c>
      <c r="G276">
        <f t="shared" si="9"/>
        <v>100</v>
      </c>
      <c r="H276">
        <v>0</v>
      </c>
      <c r="I276">
        <v>0</v>
      </c>
      <c r="J276">
        <v>0</v>
      </c>
      <c r="K276">
        <v>0</v>
      </c>
      <c r="M276" s="5"/>
      <c r="N276" s="5"/>
      <c r="O276" s="5"/>
      <c r="P276" s="5"/>
      <c r="Q276" s="5"/>
      <c r="R276" t="s">
        <v>71</v>
      </c>
    </row>
    <row r="277" spans="1:28" x14ac:dyDescent="0.25">
      <c r="A277" t="s">
        <v>135</v>
      </c>
      <c r="B277">
        <v>-121.92789999999999</v>
      </c>
      <c r="C277">
        <v>37.455916000000002</v>
      </c>
      <c r="D277" t="s">
        <v>70</v>
      </c>
      <c r="E277" s="6" t="s">
        <v>952</v>
      </c>
      <c r="F277" s="5" t="str">
        <f t="shared" si="8"/>
        <v>T2</v>
      </c>
      <c r="G277">
        <f t="shared" si="9"/>
        <v>120</v>
      </c>
      <c r="H277">
        <v>0</v>
      </c>
      <c r="I277">
        <v>0</v>
      </c>
      <c r="J277">
        <v>0</v>
      </c>
      <c r="K277">
        <v>0</v>
      </c>
      <c r="M277" s="5"/>
      <c r="N277" s="5"/>
      <c r="O277" s="5"/>
      <c r="P277" s="5"/>
      <c r="Q277" s="5"/>
      <c r="R277" t="s">
        <v>71</v>
      </c>
    </row>
    <row r="278" spans="1:28" x14ac:dyDescent="0.25">
      <c r="A278" t="s">
        <v>135</v>
      </c>
      <c r="B278">
        <v>-121.92787199999999</v>
      </c>
      <c r="C278">
        <v>37.455723999999996</v>
      </c>
      <c r="D278" t="s">
        <v>70</v>
      </c>
      <c r="E278" s="6" t="s">
        <v>953</v>
      </c>
      <c r="F278" s="5" t="str">
        <f t="shared" si="8"/>
        <v>T2</v>
      </c>
      <c r="G278">
        <f t="shared" si="9"/>
        <v>140</v>
      </c>
      <c r="H278">
        <v>0</v>
      </c>
      <c r="I278">
        <v>0</v>
      </c>
      <c r="J278">
        <v>0</v>
      </c>
      <c r="K278">
        <v>0</v>
      </c>
      <c r="M278" s="5"/>
      <c r="N278" s="5"/>
      <c r="O278" s="5"/>
      <c r="P278" s="5"/>
      <c r="Q278" s="5"/>
      <c r="R278" t="s">
        <v>71</v>
      </c>
    </row>
    <row r="279" spans="1:28" x14ac:dyDescent="0.25">
      <c r="A279" t="s">
        <v>135</v>
      </c>
      <c r="B279">
        <v>-121.92778300000001</v>
      </c>
      <c r="C279">
        <v>37.455556999999999</v>
      </c>
      <c r="D279" t="s">
        <v>70</v>
      </c>
      <c r="E279" s="6" t="s">
        <v>954</v>
      </c>
      <c r="F279" s="5" t="str">
        <f t="shared" si="8"/>
        <v>T2</v>
      </c>
      <c r="G279">
        <f t="shared" si="9"/>
        <v>160</v>
      </c>
      <c r="H279">
        <v>0</v>
      </c>
      <c r="I279">
        <v>1</v>
      </c>
      <c r="J279">
        <v>1</v>
      </c>
      <c r="K279">
        <v>0</v>
      </c>
      <c r="M279" s="5"/>
      <c r="N279" s="5"/>
      <c r="O279" s="5"/>
      <c r="P279" s="5"/>
      <c r="Q279" s="5"/>
    </row>
    <row r="280" spans="1:28" x14ac:dyDescent="0.25">
      <c r="A280" t="s">
        <v>136</v>
      </c>
      <c r="B280">
        <v>-122.363619</v>
      </c>
      <c r="C280">
        <v>37.982719000000003</v>
      </c>
      <c r="D280" t="s">
        <v>7</v>
      </c>
      <c r="E280" s="6" t="s">
        <v>137</v>
      </c>
      <c r="F280" s="5" t="str">
        <f t="shared" si="8"/>
        <v>T1</v>
      </c>
      <c r="G280">
        <f t="shared" si="9"/>
        <v>20</v>
      </c>
      <c r="H280">
        <v>0</v>
      </c>
      <c r="I280">
        <v>0</v>
      </c>
      <c r="J280">
        <v>1</v>
      </c>
      <c r="K280">
        <v>0</v>
      </c>
      <c r="M280" s="5"/>
      <c r="N280" s="5"/>
      <c r="O280" s="5"/>
      <c r="P280" s="5"/>
      <c r="Q280" s="5"/>
      <c r="T280">
        <f>SUM(H280:H285)/COUNTA(H280:H285)</f>
        <v>0</v>
      </c>
      <c r="U280">
        <f>SUM(I280:I285)/COUNTA(I280:I285)</f>
        <v>0.16666666666666666</v>
      </c>
      <c r="V280">
        <f>SUM(J280:J285)/COUNTA(J280:J285)</f>
        <v>0.83333333333333337</v>
      </c>
      <c r="W280">
        <f>SUM(K280:K285)/COUNTA(K280:K285)</f>
        <v>0</v>
      </c>
      <c r="X280" t="s">
        <v>663</v>
      </c>
      <c r="Y280" s="6" t="e">
        <f>AVERAGE(M280:M285)</f>
        <v>#DIV/0!</v>
      </c>
      <c r="Z280">
        <v>1</v>
      </c>
      <c r="AA280">
        <v>0</v>
      </c>
      <c r="AB280" t="e">
        <f>SUM(P280:P285)/COUNTA(P280:P285)</f>
        <v>#DIV/0!</v>
      </c>
    </row>
    <row r="281" spans="1:28" x14ac:dyDescent="0.25">
      <c r="A281" t="s">
        <v>136</v>
      </c>
      <c r="B281">
        <v>-122.363646</v>
      </c>
      <c r="C281">
        <v>37.982922000000002</v>
      </c>
      <c r="D281" t="s">
        <v>7</v>
      </c>
      <c r="E281" s="6" t="s">
        <v>138</v>
      </c>
      <c r="F281" s="5" t="str">
        <f t="shared" si="8"/>
        <v>T1</v>
      </c>
      <c r="G281">
        <f t="shared" si="9"/>
        <v>40</v>
      </c>
      <c r="H281">
        <v>0</v>
      </c>
      <c r="I281">
        <v>0</v>
      </c>
      <c r="J281">
        <v>1</v>
      </c>
      <c r="K281">
        <v>0</v>
      </c>
      <c r="M281" s="5"/>
      <c r="N281" s="5"/>
      <c r="O281" s="5"/>
      <c r="P281" s="5"/>
      <c r="Q281" s="5"/>
    </row>
    <row r="282" spans="1:28" x14ac:dyDescent="0.25">
      <c r="A282" t="s">
        <v>136</v>
      </c>
      <c r="B282">
        <v>-122.363697</v>
      </c>
      <c r="C282">
        <v>37.983167999999999</v>
      </c>
      <c r="D282" t="s">
        <v>7</v>
      </c>
      <c r="E282" s="6" t="s">
        <v>139</v>
      </c>
      <c r="F282" s="5" t="str">
        <f t="shared" si="8"/>
        <v>T1</v>
      </c>
      <c r="G282">
        <f t="shared" si="9"/>
        <v>60</v>
      </c>
      <c r="H282">
        <v>0</v>
      </c>
      <c r="I282">
        <v>0</v>
      </c>
      <c r="J282">
        <v>0</v>
      </c>
      <c r="K282">
        <v>0</v>
      </c>
      <c r="M282" s="5"/>
      <c r="N282" s="5"/>
      <c r="O282" s="5"/>
      <c r="P282" s="5"/>
      <c r="Q282" s="5"/>
    </row>
    <row r="283" spans="1:28" x14ac:dyDescent="0.25">
      <c r="A283" t="s">
        <v>136</v>
      </c>
      <c r="B283">
        <v>-122.362731</v>
      </c>
      <c r="C283">
        <v>37.984234000000001</v>
      </c>
      <c r="D283" t="s">
        <v>7</v>
      </c>
      <c r="E283" s="6" t="s">
        <v>140</v>
      </c>
      <c r="F283" s="5" t="str">
        <f t="shared" si="8"/>
        <v>T2</v>
      </c>
      <c r="G283">
        <f t="shared" si="9"/>
        <v>20</v>
      </c>
      <c r="H283">
        <v>0</v>
      </c>
      <c r="I283">
        <v>0</v>
      </c>
      <c r="J283">
        <v>1</v>
      </c>
      <c r="K283">
        <v>0</v>
      </c>
      <c r="M283" s="5"/>
      <c r="N283" s="5"/>
      <c r="O283" s="5"/>
      <c r="P283" s="5"/>
      <c r="Q283" s="5"/>
    </row>
    <row r="284" spans="1:28" x14ac:dyDescent="0.25">
      <c r="A284" t="s">
        <v>136</v>
      </c>
      <c r="B284">
        <v>-122.362962</v>
      </c>
      <c r="C284">
        <v>37.984124999999999</v>
      </c>
      <c r="D284" t="s">
        <v>7</v>
      </c>
      <c r="E284" s="6" t="s">
        <v>141</v>
      </c>
      <c r="F284" s="5" t="str">
        <f t="shared" si="8"/>
        <v>T2</v>
      </c>
      <c r="G284">
        <f t="shared" si="9"/>
        <v>40</v>
      </c>
      <c r="H284">
        <v>0</v>
      </c>
      <c r="I284">
        <v>0</v>
      </c>
      <c r="J284">
        <v>1</v>
      </c>
      <c r="K284">
        <v>0</v>
      </c>
      <c r="M284" s="5"/>
      <c r="N284" s="5"/>
      <c r="O284" s="5"/>
      <c r="P284" s="5"/>
      <c r="Q284" s="5"/>
    </row>
    <row r="285" spans="1:28" x14ac:dyDescent="0.25">
      <c r="A285" t="s">
        <v>136</v>
      </c>
      <c r="B285">
        <v>-122.36317099999999</v>
      </c>
      <c r="C285">
        <v>37.983998</v>
      </c>
      <c r="D285" t="s">
        <v>7</v>
      </c>
      <c r="E285" s="6" t="s">
        <v>142</v>
      </c>
      <c r="F285" s="5" t="str">
        <f t="shared" si="8"/>
        <v>T2</v>
      </c>
      <c r="G285">
        <f t="shared" si="9"/>
        <v>60</v>
      </c>
      <c r="H285">
        <v>0</v>
      </c>
      <c r="I285">
        <v>1</v>
      </c>
      <c r="J285">
        <v>1</v>
      </c>
      <c r="K285">
        <v>0</v>
      </c>
      <c r="M285" s="5"/>
      <c r="N285" s="5"/>
      <c r="O285" s="5"/>
      <c r="P285" s="5"/>
      <c r="Q285" s="5"/>
    </row>
    <row r="286" spans="1:28" x14ac:dyDescent="0.25">
      <c r="A286" t="s">
        <v>143</v>
      </c>
      <c r="B286">
        <v>-122.364217</v>
      </c>
      <c r="C286">
        <v>37.981676</v>
      </c>
      <c r="D286" t="s">
        <v>7</v>
      </c>
      <c r="E286" s="6" t="s">
        <v>144</v>
      </c>
      <c r="F286" s="5" t="str">
        <f t="shared" si="8"/>
        <v>T1</v>
      </c>
      <c r="G286">
        <f t="shared" si="9"/>
        <v>20</v>
      </c>
      <c r="H286">
        <v>0</v>
      </c>
      <c r="I286">
        <v>1</v>
      </c>
      <c r="J286">
        <v>0</v>
      </c>
      <c r="K286">
        <v>0</v>
      </c>
      <c r="M286" s="5"/>
      <c r="N286" s="5"/>
      <c r="O286" s="5"/>
      <c r="P286" s="5"/>
      <c r="Q286" s="5"/>
      <c r="T286">
        <f>SUM(H286:H293)/COUNTA(H286:H293)</f>
        <v>0</v>
      </c>
      <c r="U286">
        <f>SUM(I286:I293)/COUNTA(I286:I293)</f>
        <v>0.125</v>
      </c>
      <c r="V286">
        <f>SUM(J286:J293)/COUNTA(J286:J293)</f>
        <v>0.5</v>
      </c>
      <c r="W286">
        <f>SUM(K286:K293)/COUNTA(K286:K293)</f>
        <v>0</v>
      </c>
      <c r="X286" t="s">
        <v>663</v>
      </c>
      <c r="Y286" s="6" t="e">
        <f>AVERAGE(M286:M293)</f>
        <v>#DIV/0!</v>
      </c>
      <c r="Z286">
        <v>1</v>
      </c>
      <c r="AA286">
        <v>0</v>
      </c>
      <c r="AB286" t="e">
        <f>SUM(P286:P293)/COUNTA(P286:P293)</f>
        <v>#DIV/0!</v>
      </c>
    </row>
    <row r="287" spans="1:28" x14ac:dyDescent="0.25">
      <c r="A287" t="s">
        <v>143</v>
      </c>
      <c r="B287">
        <v>-122.36447699999999</v>
      </c>
      <c r="C287">
        <v>37.981805000000001</v>
      </c>
      <c r="D287" t="s">
        <v>7</v>
      </c>
      <c r="E287" s="6" t="s">
        <v>145</v>
      </c>
      <c r="F287" s="5" t="str">
        <f t="shared" si="8"/>
        <v>T1</v>
      </c>
      <c r="G287">
        <f t="shared" si="9"/>
        <v>40</v>
      </c>
      <c r="H287">
        <v>0</v>
      </c>
      <c r="I287">
        <v>0</v>
      </c>
      <c r="J287">
        <v>0</v>
      </c>
      <c r="K287">
        <v>0</v>
      </c>
      <c r="M287" s="5"/>
      <c r="N287" s="5"/>
      <c r="O287" s="5"/>
      <c r="P287" s="5"/>
      <c r="Q287" s="5"/>
    </row>
    <row r="288" spans="1:28" x14ac:dyDescent="0.25">
      <c r="A288" t="s">
        <v>143</v>
      </c>
      <c r="B288">
        <v>-122.364693</v>
      </c>
      <c r="C288">
        <v>37.981943000000001</v>
      </c>
      <c r="D288" t="s">
        <v>7</v>
      </c>
      <c r="E288" s="6" t="s">
        <v>146</v>
      </c>
      <c r="F288" s="5" t="str">
        <f t="shared" si="8"/>
        <v>T1</v>
      </c>
      <c r="G288">
        <f t="shared" si="9"/>
        <v>60</v>
      </c>
      <c r="H288">
        <v>0</v>
      </c>
      <c r="I288">
        <v>0</v>
      </c>
      <c r="J288">
        <v>1</v>
      </c>
      <c r="K288">
        <v>0</v>
      </c>
      <c r="M288" s="5"/>
      <c r="N288" s="5"/>
      <c r="O288" s="5"/>
      <c r="P288" s="5"/>
      <c r="Q288" s="5"/>
    </row>
    <row r="289" spans="1:28" x14ac:dyDescent="0.25">
      <c r="A289" t="s">
        <v>143</v>
      </c>
      <c r="B289">
        <v>-122.36487700000001</v>
      </c>
      <c r="C289">
        <v>37.98216</v>
      </c>
      <c r="D289" t="s">
        <v>7</v>
      </c>
      <c r="E289" s="6" t="s">
        <v>147</v>
      </c>
      <c r="F289" s="5" t="str">
        <f t="shared" si="8"/>
        <v>T1</v>
      </c>
      <c r="G289">
        <f t="shared" si="9"/>
        <v>80</v>
      </c>
      <c r="H289">
        <v>0</v>
      </c>
      <c r="I289">
        <v>0</v>
      </c>
      <c r="J289">
        <v>1</v>
      </c>
      <c r="K289">
        <v>0</v>
      </c>
      <c r="M289" s="5"/>
      <c r="N289" s="5"/>
      <c r="O289" s="5"/>
      <c r="P289" s="5"/>
      <c r="Q289" s="5"/>
    </row>
    <row r="290" spans="1:28" x14ac:dyDescent="0.25">
      <c r="A290" t="s">
        <v>143</v>
      </c>
      <c r="B290">
        <v>-122.364797</v>
      </c>
      <c r="C290">
        <v>37.980749000000003</v>
      </c>
      <c r="D290" t="s">
        <v>7</v>
      </c>
      <c r="E290" s="6" t="s">
        <v>148</v>
      </c>
      <c r="F290" s="5" t="str">
        <f t="shared" si="8"/>
        <v>T2</v>
      </c>
      <c r="G290">
        <f t="shared" si="9"/>
        <v>20</v>
      </c>
      <c r="H290">
        <v>0</v>
      </c>
      <c r="I290">
        <v>0</v>
      </c>
      <c r="J290">
        <v>0</v>
      </c>
      <c r="K290">
        <v>0</v>
      </c>
      <c r="M290" s="5"/>
      <c r="N290" s="5"/>
      <c r="O290" s="5"/>
      <c r="P290" s="5"/>
      <c r="Q290" s="5"/>
    </row>
    <row r="291" spans="1:28" x14ac:dyDescent="0.25">
      <c r="A291" t="s">
        <v>143</v>
      </c>
      <c r="B291">
        <v>-122.364968</v>
      </c>
      <c r="C291">
        <v>37.980905</v>
      </c>
      <c r="D291" t="s">
        <v>7</v>
      </c>
      <c r="E291" s="6" t="s">
        <v>149</v>
      </c>
      <c r="F291" s="5" t="str">
        <f t="shared" si="8"/>
        <v>T2</v>
      </c>
      <c r="G291">
        <f t="shared" si="9"/>
        <v>40</v>
      </c>
      <c r="H291">
        <v>0</v>
      </c>
      <c r="I291">
        <v>0</v>
      </c>
      <c r="J291">
        <v>0</v>
      </c>
      <c r="K291">
        <v>0</v>
      </c>
      <c r="M291" s="5"/>
      <c r="N291" s="5"/>
      <c r="O291" s="5"/>
      <c r="P291" s="5"/>
      <c r="Q291" s="5"/>
    </row>
    <row r="292" spans="1:28" x14ac:dyDescent="0.25">
      <c r="A292" t="s">
        <v>143</v>
      </c>
      <c r="B292">
        <v>-122.365174</v>
      </c>
      <c r="C292">
        <v>37.981104999999999</v>
      </c>
      <c r="D292" t="s">
        <v>7</v>
      </c>
      <c r="E292" s="6" t="s">
        <v>150</v>
      </c>
      <c r="F292" s="5" t="str">
        <f t="shared" si="8"/>
        <v>T2</v>
      </c>
      <c r="G292">
        <f t="shared" si="9"/>
        <v>60</v>
      </c>
      <c r="H292">
        <v>0</v>
      </c>
      <c r="I292">
        <v>0</v>
      </c>
      <c r="J292">
        <v>1</v>
      </c>
      <c r="K292">
        <v>0</v>
      </c>
      <c r="M292" s="5"/>
      <c r="N292" s="5"/>
      <c r="O292" s="5"/>
      <c r="P292" s="5"/>
      <c r="Q292" s="5"/>
    </row>
    <row r="293" spans="1:28" x14ac:dyDescent="0.25">
      <c r="A293" t="s">
        <v>143</v>
      </c>
      <c r="B293">
        <v>-122.36540100000001</v>
      </c>
      <c r="C293">
        <v>37.981278000000003</v>
      </c>
      <c r="D293" t="s">
        <v>7</v>
      </c>
      <c r="E293" s="6" t="s">
        <v>151</v>
      </c>
      <c r="F293" s="5" t="str">
        <f t="shared" si="8"/>
        <v>T2</v>
      </c>
      <c r="G293">
        <f t="shared" si="9"/>
        <v>80</v>
      </c>
      <c r="H293">
        <v>0</v>
      </c>
      <c r="I293">
        <v>0</v>
      </c>
      <c r="J293">
        <v>1</v>
      </c>
      <c r="K293">
        <v>0</v>
      </c>
      <c r="M293" s="5"/>
      <c r="N293" s="5"/>
      <c r="O293" s="5"/>
      <c r="P293" s="5"/>
      <c r="Q293" s="5"/>
    </row>
    <row r="294" spans="1:28" x14ac:dyDescent="0.25">
      <c r="A294" t="s">
        <v>668</v>
      </c>
      <c r="D294" t="s">
        <v>7</v>
      </c>
      <c r="E294" s="6" t="s">
        <v>212</v>
      </c>
      <c r="F294" s="5" t="str">
        <f t="shared" si="8"/>
        <v>T1</v>
      </c>
      <c r="G294">
        <f t="shared" si="9"/>
        <v>20</v>
      </c>
      <c r="H294">
        <v>0</v>
      </c>
      <c r="I294">
        <v>0</v>
      </c>
      <c r="J294">
        <v>0</v>
      </c>
      <c r="K294">
        <v>0</v>
      </c>
      <c r="M294" s="5"/>
      <c r="N294" s="5"/>
      <c r="O294" s="5"/>
      <c r="P294" s="5"/>
      <c r="Q294" s="5"/>
    </row>
    <row r="295" spans="1:28" x14ac:dyDescent="0.25">
      <c r="A295" t="s">
        <v>668</v>
      </c>
      <c r="D295" t="s">
        <v>7</v>
      </c>
      <c r="E295" s="6" t="s">
        <v>213</v>
      </c>
      <c r="F295" s="5" t="str">
        <f t="shared" si="8"/>
        <v>T1</v>
      </c>
      <c r="G295">
        <f t="shared" si="9"/>
        <v>40</v>
      </c>
      <c r="H295">
        <v>0</v>
      </c>
      <c r="I295">
        <v>0</v>
      </c>
      <c r="J295">
        <v>0</v>
      </c>
      <c r="K295">
        <v>0</v>
      </c>
      <c r="M295" s="5"/>
      <c r="N295" s="5"/>
      <c r="O295" s="5"/>
      <c r="P295" s="5"/>
      <c r="Q295" s="5"/>
    </row>
    <row r="296" spans="1:28" x14ac:dyDescent="0.25">
      <c r="A296" t="s">
        <v>668</v>
      </c>
      <c r="D296" t="s">
        <v>7</v>
      </c>
      <c r="E296" s="6" t="s">
        <v>217</v>
      </c>
      <c r="F296" s="5" t="str">
        <f t="shared" si="8"/>
        <v>T1</v>
      </c>
      <c r="G296">
        <f t="shared" si="9"/>
        <v>60</v>
      </c>
      <c r="H296">
        <v>0</v>
      </c>
      <c r="I296">
        <v>0</v>
      </c>
      <c r="J296">
        <v>0</v>
      </c>
      <c r="K296">
        <v>0</v>
      </c>
      <c r="M296" s="5"/>
      <c r="N296" s="5"/>
      <c r="O296" s="5"/>
      <c r="P296" s="5"/>
      <c r="Q296" s="5"/>
    </row>
    <row r="297" spans="1:28" x14ac:dyDescent="0.25">
      <c r="A297" t="s">
        <v>668</v>
      </c>
      <c r="D297" t="s">
        <v>7</v>
      </c>
      <c r="E297" s="6" t="s">
        <v>218</v>
      </c>
      <c r="F297" s="5" t="str">
        <f t="shared" si="8"/>
        <v>T1</v>
      </c>
      <c r="G297">
        <f t="shared" si="9"/>
        <v>80</v>
      </c>
      <c r="H297">
        <v>0</v>
      </c>
      <c r="I297">
        <v>0</v>
      </c>
      <c r="J297">
        <v>0</v>
      </c>
      <c r="K297">
        <v>0</v>
      </c>
      <c r="M297" s="5"/>
      <c r="N297" s="5"/>
      <c r="O297" s="5"/>
      <c r="P297" s="5"/>
      <c r="Q297" s="5"/>
    </row>
    <row r="298" spans="1:28" x14ac:dyDescent="0.25">
      <c r="A298" t="s">
        <v>668</v>
      </c>
      <c r="D298" t="s">
        <v>7</v>
      </c>
      <c r="E298" s="6" t="s">
        <v>219</v>
      </c>
      <c r="F298" s="5" t="str">
        <f t="shared" si="8"/>
        <v>T1</v>
      </c>
      <c r="G298">
        <f t="shared" si="9"/>
        <v>100</v>
      </c>
      <c r="H298">
        <v>0</v>
      </c>
      <c r="I298">
        <v>0</v>
      </c>
      <c r="J298">
        <v>0</v>
      </c>
      <c r="K298">
        <v>0</v>
      </c>
      <c r="M298" s="5"/>
      <c r="N298" s="5"/>
      <c r="O298" s="5"/>
      <c r="P298" s="5"/>
      <c r="Q298" s="5"/>
      <c r="T298">
        <f>SUM(H298:H307)/COUNTA(H298:H307)</f>
        <v>0</v>
      </c>
      <c r="U298">
        <f>SUM(I298:I307)/COUNTA(I298:I307)</f>
        <v>0</v>
      </c>
      <c r="V298">
        <f>SUM(J298:J307)/COUNTA(J298:J307)</f>
        <v>0</v>
      </c>
      <c r="W298">
        <f>SUM(K298:K307)/COUNTA(K298:K307)</f>
        <v>0</v>
      </c>
      <c r="X298" t="s">
        <v>663</v>
      </c>
      <c r="Y298" s="6" t="e">
        <f>AVERAGE(M298:M307)</f>
        <v>#DIV/0!</v>
      </c>
      <c r="Z298" t="e">
        <f>SUM(N298:N307)/COUNTA(N298:N307)</f>
        <v>#DIV/0!</v>
      </c>
      <c r="AA298" t="e">
        <f>SUM(Q298:Q307)/COUNTA(Q298:Q307)</f>
        <v>#DIV/0!</v>
      </c>
      <c r="AB298" t="e">
        <f>SUM(P298:P307)/COUNTA(P298:P307)</f>
        <v>#DIV/0!</v>
      </c>
    </row>
    <row r="299" spans="1:28" x14ac:dyDescent="0.25">
      <c r="A299" t="s">
        <v>668</v>
      </c>
      <c r="D299" t="s">
        <v>7</v>
      </c>
      <c r="E299" s="6" t="s">
        <v>214</v>
      </c>
      <c r="F299" s="5" t="str">
        <f t="shared" si="8"/>
        <v>T2</v>
      </c>
      <c r="G299">
        <f t="shared" si="9"/>
        <v>20</v>
      </c>
      <c r="H299">
        <v>0</v>
      </c>
      <c r="I299">
        <v>0</v>
      </c>
      <c r="J299">
        <v>0</v>
      </c>
      <c r="K299">
        <v>0</v>
      </c>
      <c r="M299" s="5"/>
      <c r="N299" s="5"/>
      <c r="O299" s="5"/>
      <c r="P299" s="5"/>
      <c r="Q299" s="5"/>
    </row>
    <row r="300" spans="1:28" x14ac:dyDescent="0.25">
      <c r="A300" t="s">
        <v>668</v>
      </c>
      <c r="D300" t="s">
        <v>7</v>
      </c>
      <c r="E300" s="6" t="s">
        <v>215</v>
      </c>
      <c r="F300" s="5" t="str">
        <f t="shared" si="8"/>
        <v>T2</v>
      </c>
      <c r="G300">
        <f t="shared" si="9"/>
        <v>40</v>
      </c>
      <c r="H300">
        <v>0</v>
      </c>
      <c r="I300">
        <v>0</v>
      </c>
      <c r="J300">
        <v>0</v>
      </c>
      <c r="K300">
        <v>0</v>
      </c>
      <c r="M300" s="5"/>
      <c r="N300" s="5"/>
      <c r="O300" s="5"/>
      <c r="P300" s="5"/>
      <c r="Q300" s="5"/>
    </row>
    <row r="301" spans="1:28" x14ac:dyDescent="0.25">
      <c r="A301" t="s">
        <v>668</v>
      </c>
      <c r="D301" t="s">
        <v>7</v>
      </c>
      <c r="E301" s="6" t="s">
        <v>216</v>
      </c>
      <c r="F301" s="5" t="str">
        <f t="shared" si="8"/>
        <v>T2</v>
      </c>
      <c r="G301">
        <f t="shared" si="9"/>
        <v>60</v>
      </c>
      <c r="H301">
        <v>0</v>
      </c>
      <c r="I301">
        <v>0</v>
      </c>
      <c r="J301">
        <v>0</v>
      </c>
      <c r="K301">
        <v>0</v>
      </c>
      <c r="M301" s="5"/>
      <c r="N301" s="5"/>
      <c r="O301" s="5"/>
      <c r="P301" s="5"/>
      <c r="Q301" s="5"/>
    </row>
    <row r="302" spans="1:28" x14ac:dyDescent="0.25">
      <c r="A302" t="s">
        <v>668</v>
      </c>
      <c r="D302" t="s">
        <v>7</v>
      </c>
      <c r="E302" s="6" t="s">
        <v>220</v>
      </c>
      <c r="F302" s="5" t="str">
        <f t="shared" si="8"/>
        <v>T2</v>
      </c>
      <c r="G302">
        <f t="shared" si="9"/>
        <v>80</v>
      </c>
      <c r="H302">
        <v>0</v>
      </c>
      <c r="I302">
        <v>0</v>
      </c>
      <c r="J302">
        <v>0</v>
      </c>
      <c r="K302">
        <v>0</v>
      </c>
      <c r="M302" s="5"/>
      <c r="N302" s="5"/>
      <c r="O302" s="5"/>
      <c r="P302" s="5"/>
      <c r="Q302" s="5"/>
    </row>
    <row r="303" spans="1:28" x14ac:dyDescent="0.25">
      <c r="A303" t="s">
        <v>668</v>
      </c>
      <c r="D303" t="s">
        <v>7</v>
      </c>
      <c r="E303" s="6" t="s">
        <v>221</v>
      </c>
      <c r="F303" s="5" t="str">
        <f t="shared" si="8"/>
        <v>T2</v>
      </c>
      <c r="G303">
        <f t="shared" si="9"/>
        <v>100</v>
      </c>
      <c r="H303">
        <v>0</v>
      </c>
      <c r="I303">
        <v>0</v>
      </c>
      <c r="J303">
        <v>0</v>
      </c>
      <c r="K303">
        <v>0</v>
      </c>
      <c r="M303" s="5"/>
      <c r="N303" s="5"/>
      <c r="O303" s="5"/>
      <c r="P303" s="5"/>
      <c r="Q303" s="5"/>
    </row>
    <row r="304" spans="1:28" x14ac:dyDescent="0.25">
      <c r="A304" t="s">
        <v>152</v>
      </c>
      <c r="B304">
        <v>-122.103346</v>
      </c>
      <c r="C304">
        <v>37.437811000000004</v>
      </c>
      <c r="D304" t="s">
        <v>7</v>
      </c>
      <c r="E304" s="6" t="s">
        <v>158</v>
      </c>
      <c r="F304" s="5" t="str">
        <f t="shared" si="8"/>
        <v>T1</v>
      </c>
      <c r="G304">
        <f t="shared" si="9"/>
        <v>20</v>
      </c>
      <c r="H304">
        <v>0</v>
      </c>
      <c r="I304">
        <v>0</v>
      </c>
      <c r="J304">
        <v>0</v>
      </c>
      <c r="K304">
        <v>0</v>
      </c>
      <c r="M304" s="5"/>
      <c r="N304" s="5"/>
      <c r="O304" s="5"/>
      <c r="P304" s="5"/>
      <c r="Q304" s="5"/>
    </row>
    <row r="305" spans="1:28" x14ac:dyDescent="0.25">
      <c r="A305" t="s">
        <v>152</v>
      </c>
      <c r="B305">
        <v>-122.10356</v>
      </c>
      <c r="C305">
        <v>37.437866999999997</v>
      </c>
      <c r="D305" t="s">
        <v>7</v>
      </c>
      <c r="E305" s="6" t="s">
        <v>159</v>
      </c>
      <c r="F305" s="5" t="str">
        <f t="shared" si="8"/>
        <v>T1</v>
      </c>
      <c r="G305">
        <f t="shared" si="9"/>
        <v>40</v>
      </c>
      <c r="H305">
        <v>0</v>
      </c>
      <c r="I305">
        <v>0</v>
      </c>
      <c r="J305">
        <v>0</v>
      </c>
      <c r="K305">
        <v>0</v>
      </c>
      <c r="M305" s="5"/>
      <c r="N305" s="5"/>
      <c r="O305" s="5"/>
      <c r="P305" s="5"/>
      <c r="Q305" s="5"/>
    </row>
    <row r="306" spans="1:28" x14ac:dyDescent="0.25">
      <c r="A306" t="s">
        <v>152</v>
      </c>
      <c r="B306">
        <v>-122.103775</v>
      </c>
      <c r="C306">
        <v>37.437922999999998</v>
      </c>
      <c r="D306" t="s">
        <v>7</v>
      </c>
      <c r="E306" s="6" t="s">
        <v>160</v>
      </c>
      <c r="F306" s="5" t="str">
        <f t="shared" si="8"/>
        <v>T1</v>
      </c>
      <c r="G306">
        <f t="shared" si="9"/>
        <v>60</v>
      </c>
      <c r="H306">
        <v>0</v>
      </c>
      <c r="I306">
        <v>0</v>
      </c>
      <c r="J306">
        <v>0</v>
      </c>
      <c r="K306">
        <v>0</v>
      </c>
      <c r="M306" s="5"/>
      <c r="N306" s="5"/>
      <c r="O306" s="5"/>
      <c r="P306" s="5"/>
      <c r="Q306" s="5"/>
    </row>
    <row r="307" spans="1:28" x14ac:dyDescent="0.25">
      <c r="A307" t="s">
        <v>152</v>
      </c>
      <c r="B307">
        <v>-122.10399</v>
      </c>
      <c r="C307">
        <v>37.437978999999999</v>
      </c>
      <c r="D307" t="s">
        <v>7</v>
      </c>
      <c r="E307" s="6" t="s">
        <v>155</v>
      </c>
      <c r="F307" s="5" t="str">
        <f t="shared" si="8"/>
        <v>T1</v>
      </c>
      <c r="G307">
        <f t="shared" si="9"/>
        <v>80</v>
      </c>
      <c r="H307">
        <v>0</v>
      </c>
      <c r="I307">
        <v>0</v>
      </c>
      <c r="J307">
        <v>0</v>
      </c>
      <c r="K307">
        <v>0</v>
      </c>
      <c r="M307" s="5"/>
      <c r="N307" s="5"/>
      <c r="O307" s="5"/>
      <c r="P307" s="5"/>
      <c r="Q307" s="5"/>
    </row>
    <row r="308" spans="1:28" x14ac:dyDescent="0.25">
      <c r="A308" t="s">
        <v>152</v>
      </c>
      <c r="B308">
        <v>-122.10420499999999</v>
      </c>
      <c r="C308">
        <v>37.438034999999999</v>
      </c>
      <c r="D308" t="s">
        <v>7</v>
      </c>
      <c r="E308" s="6" t="s">
        <v>161</v>
      </c>
      <c r="F308" s="5" t="str">
        <f t="shared" si="8"/>
        <v>T1</v>
      </c>
      <c r="G308">
        <f t="shared" si="9"/>
        <v>100</v>
      </c>
      <c r="H308">
        <v>0</v>
      </c>
      <c r="I308">
        <v>0</v>
      </c>
      <c r="J308">
        <v>0</v>
      </c>
      <c r="K308">
        <v>0</v>
      </c>
      <c r="M308" s="5"/>
      <c r="N308" s="5"/>
      <c r="O308" s="5"/>
      <c r="P308" s="5"/>
      <c r="Q308" s="5"/>
      <c r="T308">
        <f>SUM(H308:H326)/COUNTA(H308:H326)</f>
        <v>5.2631578947368418E-2</v>
      </c>
      <c r="U308">
        <f>SUM(I308:I326)/COUNTA(I308:I326)</f>
        <v>0.21052631578947367</v>
      </c>
      <c r="V308">
        <f>SUM(J308:J326)/COUNTA(J308:J326)</f>
        <v>0</v>
      </c>
      <c r="W308">
        <f>SUM(K308:K326)/COUNTA(K308:K326)</f>
        <v>0</v>
      </c>
      <c r="X308" t="s">
        <v>663</v>
      </c>
      <c r="Y308" s="6" t="e">
        <f>AVERAGE(M308:M326)</f>
        <v>#DIV/0!</v>
      </c>
      <c r="Z308" t="e">
        <f>SUM(N308:N326)/COUNTA(N308:N326)</f>
        <v>#DIV/0!</v>
      </c>
      <c r="AA308" t="e">
        <f>SUM(Q308:Q326)/COUNTA(Q308:Q326)</f>
        <v>#DIV/0!</v>
      </c>
      <c r="AB308" t="e">
        <f>SUM(P308:P326)/COUNTA(P308:P326)</f>
        <v>#DIV/0!</v>
      </c>
    </row>
    <row r="309" spans="1:28" x14ac:dyDescent="0.25">
      <c r="A309" t="s">
        <v>152</v>
      </c>
      <c r="B309">
        <v>-122.10442</v>
      </c>
      <c r="C309">
        <v>37.438091</v>
      </c>
      <c r="D309" t="s">
        <v>7</v>
      </c>
      <c r="E309" s="6" t="s">
        <v>156</v>
      </c>
      <c r="F309" s="5" t="str">
        <f t="shared" si="8"/>
        <v>T1</v>
      </c>
      <c r="G309">
        <f t="shared" si="9"/>
        <v>120</v>
      </c>
      <c r="H309">
        <v>0</v>
      </c>
      <c r="I309">
        <v>1</v>
      </c>
      <c r="J309">
        <v>0</v>
      </c>
      <c r="K309">
        <v>0</v>
      </c>
      <c r="M309" s="5"/>
      <c r="N309" s="5"/>
      <c r="O309" s="5"/>
      <c r="P309" s="5"/>
      <c r="Q309" s="5"/>
    </row>
    <row r="310" spans="1:28" x14ac:dyDescent="0.25">
      <c r="A310" t="s">
        <v>152</v>
      </c>
      <c r="B310">
        <v>-122.104635</v>
      </c>
      <c r="C310">
        <v>37.438147000000001</v>
      </c>
      <c r="D310" t="s">
        <v>7</v>
      </c>
      <c r="E310" s="6" t="s">
        <v>153</v>
      </c>
      <c r="F310" s="5" t="str">
        <f t="shared" si="8"/>
        <v>T1</v>
      </c>
      <c r="G310">
        <f t="shared" si="9"/>
        <v>140</v>
      </c>
      <c r="H310">
        <v>0</v>
      </c>
      <c r="I310">
        <v>0</v>
      </c>
      <c r="J310">
        <v>0</v>
      </c>
      <c r="K310">
        <v>0</v>
      </c>
      <c r="M310" s="5"/>
      <c r="N310" s="5"/>
      <c r="O310" s="5"/>
      <c r="P310" s="5"/>
      <c r="Q310" s="5"/>
    </row>
    <row r="311" spans="1:28" x14ac:dyDescent="0.25">
      <c r="A311" t="s">
        <v>152</v>
      </c>
      <c r="B311">
        <v>-122.104849</v>
      </c>
      <c r="C311">
        <v>37.438203000000001</v>
      </c>
      <c r="D311" t="s">
        <v>7</v>
      </c>
      <c r="E311" s="6" t="s">
        <v>154</v>
      </c>
      <c r="F311" s="5" t="str">
        <f t="shared" si="8"/>
        <v>T1</v>
      </c>
      <c r="G311">
        <f t="shared" si="9"/>
        <v>160</v>
      </c>
      <c r="H311">
        <v>0</v>
      </c>
      <c r="I311">
        <v>1</v>
      </c>
      <c r="J311">
        <v>0</v>
      </c>
      <c r="K311">
        <v>0</v>
      </c>
      <c r="M311" s="5"/>
      <c r="N311" s="5"/>
      <c r="O311" s="5"/>
      <c r="P311" s="5"/>
      <c r="Q311" s="5"/>
    </row>
    <row r="312" spans="1:28" x14ac:dyDescent="0.25">
      <c r="A312" t="s">
        <v>152</v>
      </c>
      <c r="B312">
        <v>-122.105064</v>
      </c>
      <c r="C312">
        <v>37.438257999999998</v>
      </c>
      <c r="D312" t="s">
        <v>7</v>
      </c>
      <c r="E312" s="6" t="s">
        <v>157</v>
      </c>
      <c r="F312" s="5" t="str">
        <f t="shared" si="8"/>
        <v>T1</v>
      </c>
      <c r="G312">
        <f t="shared" si="9"/>
        <v>180</v>
      </c>
      <c r="H312">
        <v>0</v>
      </c>
      <c r="I312">
        <v>1</v>
      </c>
      <c r="J312">
        <v>0</v>
      </c>
      <c r="K312">
        <v>0</v>
      </c>
      <c r="M312" s="5"/>
      <c r="N312" s="5"/>
      <c r="O312" s="5"/>
      <c r="P312" s="5"/>
      <c r="Q312" s="5"/>
    </row>
    <row r="313" spans="1:28" x14ac:dyDescent="0.25">
      <c r="A313" t="s">
        <v>152</v>
      </c>
      <c r="B313">
        <v>-122.105279</v>
      </c>
      <c r="C313">
        <v>37.438313999999998</v>
      </c>
      <c r="D313" t="s">
        <v>7</v>
      </c>
      <c r="E313" s="6" t="s">
        <v>162</v>
      </c>
      <c r="F313" s="5" t="str">
        <f t="shared" si="8"/>
        <v>T1</v>
      </c>
      <c r="G313">
        <f t="shared" si="9"/>
        <v>200</v>
      </c>
      <c r="H313">
        <v>0</v>
      </c>
      <c r="I313">
        <v>0</v>
      </c>
      <c r="J313">
        <v>0</v>
      </c>
      <c r="K313">
        <v>0</v>
      </c>
      <c r="M313" s="5"/>
      <c r="N313" s="5"/>
      <c r="O313" s="5"/>
      <c r="P313" s="5"/>
      <c r="Q313" s="5"/>
    </row>
    <row r="314" spans="1:28" x14ac:dyDescent="0.25">
      <c r="A314" t="s">
        <v>152</v>
      </c>
      <c r="B314">
        <v>-122.10119400000001</v>
      </c>
      <c r="C314">
        <v>37.440708000000001</v>
      </c>
      <c r="D314" t="s">
        <v>7</v>
      </c>
      <c r="E314" s="6" t="s">
        <v>1217</v>
      </c>
      <c r="F314" s="5" t="str">
        <f t="shared" si="8"/>
        <v>T2</v>
      </c>
      <c r="G314">
        <f t="shared" si="9"/>
        <v>20</v>
      </c>
      <c r="H314">
        <v>0</v>
      </c>
      <c r="I314">
        <v>0</v>
      </c>
      <c r="J314">
        <v>0</v>
      </c>
      <c r="K314">
        <v>0</v>
      </c>
      <c r="M314" s="5"/>
      <c r="N314" s="5"/>
      <c r="O314" s="5"/>
      <c r="P314" s="5"/>
      <c r="Q314" s="5"/>
    </row>
    <row r="315" spans="1:28" x14ac:dyDescent="0.25">
      <c r="A315" t="s">
        <v>152</v>
      </c>
      <c r="B315">
        <v>-122.101176</v>
      </c>
      <c r="C315">
        <v>37.440939</v>
      </c>
      <c r="D315" t="s">
        <v>7</v>
      </c>
      <c r="E315" s="6" t="s">
        <v>1218</v>
      </c>
      <c r="F315" s="5" t="str">
        <f t="shared" si="8"/>
        <v>T2</v>
      </c>
      <c r="G315">
        <f t="shared" si="9"/>
        <v>40</v>
      </c>
      <c r="H315">
        <v>0</v>
      </c>
      <c r="I315">
        <v>0</v>
      </c>
      <c r="J315">
        <v>0</v>
      </c>
      <c r="K315">
        <v>0</v>
      </c>
      <c r="M315" s="5"/>
      <c r="N315" s="5"/>
      <c r="O315" s="5"/>
      <c r="P315" s="5"/>
      <c r="Q315" s="5"/>
    </row>
    <row r="316" spans="1:28" x14ac:dyDescent="0.25">
      <c r="A316" t="s">
        <v>152</v>
      </c>
      <c r="B316">
        <v>-122.10115</v>
      </c>
      <c r="C316">
        <v>37.441194000000003</v>
      </c>
      <c r="D316" t="s">
        <v>7</v>
      </c>
      <c r="E316" s="6" t="s">
        <v>1219</v>
      </c>
      <c r="F316" s="5" t="str">
        <f t="shared" si="8"/>
        <v>T2</v>
      </c>
      <c r="G316">
        <f t="shared" si="9"/>
        <v>60</v>
      </c>
      <c r="H316">
        <v>0</v>
      </c>
      <c r="I316">
        <v>0</v>
      </c>
      <c r="J316">
        <v>0</v>
      </c>
      <c r="K316">
        <v>0</v>
      </c>
      <c r="M316" s="5"/>
      <c r="N316" s="5"/>
      <c r="O316" s="5"/>
      <c r="P316" s="5"/>
      <c r="Q316" s="5"/>
    </row>
    <row r="317" spans="1:28" x14ac:dyDescent="0.25">
      <c r="A317" t="s">
        <v>152</v>
      </c>
      <c r="B317">
        <v>-122.10114900000001</v>
      </c>
      <c r="C317">
        <v>37.441372000000001</v>
      </c>
      <c r="D317" t="s">
        <v>7</v>
      </c>
      <c r="E317" s="6" t="s">
        <v>1220</v>
      </c>
      <c r="F317" s="5" t="str">
        <f t="shared" si="8"/>
        <v>T2</v>
      </c>
      <c r="G317">
        <f t="shared" si="9"/>
        <v>80</v>
      </c>
      <c r="H317">
        <v>0</v>
      </c>
      <c r="I317">
        <v>0</v>
      </c>
      <c r="J317">
        <v>0</v>
      </c>
      <c r="K317">
        <v>0</v>
      </c>
      <c r="M317" s="5"/>
      <c r="N317" s="5"/>
      <c r="O317" s="5"/>
      <c r="P317" s="5"/>
      <c r="Q317" s="5"/>
    </row>
    <row r="318" spans="1:28" x14ac:dyDescent="0.25">
      <c r="A318" t="s">
        <v>152</v>
      </c>
      <c r="B318">
        <v>-122.10113800000001</v>
      </c>
      <c r="C318">
        <v>37.441603000000001</v>
      </c>
      <c r="D318" t="s">
        <v>7</v>
      </c>
      <c r="E318" s="6" t="s">
        <v>1221</v>
      </c>
      <c r="F318" s="5" t="str">
        <f t="shared" si="8"/>
        <v>T2</v>
      </c>
      <c r="G318">
        <f t="shared" si="9"/>
        <v>100</v>
      </c>
      <c r="H318">
        <v>0</v>
      </c>
      <c r="I318">
        <v>0</v>
      </c>
      <c r="J318">
        <v>0</v>
      </c>
      <c r="K318">
        <v>0</v>
      </c>
      <c r="M318" s="5"/>
      <c r="N318" s="5"/>
      <c r="O318" s="5"/>
      <c r="P318" s="5"/>
      <c r="Q318" s="5"/>
    </row>
    <row r="319" spans="1:28" x14ac:dyDescent="0.25">
      <c r="A319" t="s">
        <v>152</v>
      </c>
      <c r="B319">
        <v>-122.101131</v>
      </c>
      <c r="C319">
        <v>37.441813000000003</v>
      </c>
      <c r="D319" t="s">
        <v>7</v>
      </c>
      <c r="E319" s="6" t="s">
        <v>1222</v>
      </c>
      <c r="F319" s="5" t="str">
        <f t="shared" si="8"/>
        <v>T2</v>
      </c>
      <c r="G319">
        <f t="shared" si="9"/>
        <v>120</v>
      </c>
      <c r="H319">
        <v>0</v>
      </c>
      <c r="I319">
        <v>0</v>
      </c>
      <c r="J319">
        <v>0</v>
      </c>
      <c r="K319">
        <v>0</v>
      </c>
      <c r="M319" s="5"/>
      <c r="N319" s="5"/>
      <c r="O319" s="5"/>
      <c r="P319" s="5"/>
      <c r="Q319" s="5"/>
    </row>
    <row r="320" spans="1:28" x14ac:dyDescent="0.25">
      <c r="A320" t="s">
        <v>152</v>
      </c>
      <c r="B320">
        <v>-122.101116</v>
      </c>
      <c r="C320">
        <v>37.442027000000003</v>
      </c>
      <c r="D320" t="s">
        <v>7</v>
      </c>
      <c r="E320" s="6" t="s">
        <v>1223</v>
      </c>
      <c r="F320" s="5" t="str">
        <f t="shared" si="8"/>
        <v>T2</v>
      </c>
      <c r="G320">
        <f t="shared" si="9"/>
        <v>140</v>
      </c>
      <c r="H320">
        <v>0</v>
      </c>
      <c r="I320">
        <v>0</v>
      </c>
      <c r="J320">
        <v>0</v>
      </c>
      <c r="K320">
        <v>0</v>
      </c>
      <c r="M320" s="5"/>
      <c r="N320" s="5"/>
      <c r="O320" s="5"/>
      <c r="P320" s="5"/>
      <c r="Q320" s="5"/>
    </row>
    <row r="321" spans="1:28" x14ac:dyDescent="0.25">
      <c r="A321" t="s">
        <v>152</v>
      </c>
      <c r="B321">
        <v>-122.101108</v>
      </c>
      <c r="C321">
        <v>37.442228</v>
      </c>
      <c r="D321" t="s">
        <v>7</v>
      </c>
      <c r="E321" s="6" t="s">
        <v>1224</v>
      </c>
      <c r="F321" s="5" t="str">
        <f t="shared" si="8"/>
        <v>T2</v>
      </c>
      <c r="G321">
        <f t="shared" si="9"/>
        <v>160</v>
      </c>
      <c r="H321">
        <v>0</v>
      </c>
      <c r="I321">
        <v>1</v>
      </c>
      <c r="J321">
        <v>0</v>
      </c>
      <c r="K321">
        <v>0</v>
      </c>
      <c r="M321" s="5"/>
      <c r="N321" s="5"/>
      <c r="O321" s="5"/>
      <c r="P321" s="5"/>
      <c r="Q321" s="5"/>
    </row>
    <row r="322" spans="1:28" x14ac:dyDescent="0.25">
      <c r="A322" t="s">
        <v>152</v>
      </c>
      <c r="B322">
        <v>-122.101111</v>
      </c>
      <c r="C322">
        <v>37.442408</v>
      </c>
      <c r="D322" t="s">
        <v>7</v>
      </c>
      <c r="E322" s="6" t="s">
        <v>1225</v>
      </c>
      <c r="F322" s="5" t="str">
        <f t="shared" ref="F322:F385" si="10">MID(E322,SEARCH("_",E322)+1,SEARCH("_",E322, SEARCH("_",E322)+1)-SEARCH("_",E322)-1)</f>
        <v>T2</v>
      </c>
      <c r="G322">
        <f t="shared" ref="G322:G385" si="11">_xlfn.TEXTAFTER(E322, "_",2)*1</f>
        <v>180</v>
      </c>
      <c r="H322">
        <v>0</v>
      </c>
      <c r="I322">
        <v>0</v>
      </c>
      <c r="J322">
        <v>0</v>
      </c>
      <c r="K322">
        <v>0</v>
      </c>
      <c r="M322" s="5"/>
      <c r="N322" s="5"/>
      <c r="O322" s="5"/>
      <c r="P322" s="5"/>
      <c r="Q322" s="5"/>
    </row>
    <row r="323" spans="1:28" x14ac:dyDescent="0.25">
      <c r="A323" t="s">
        <v>163</v>
      </c>
      <c r="B323">
        <v>-121.985237</v>
      </c>
      <c r="C323">
        <v>38.077623000000003</v>
      </c>
      <c r="D323" t="s">
        <v>70</v>
      </c>
      <c r="E323" s="6" t="s">
        <v>733</v>
      </c>
      <c r="F323" s="5" t="str">
        <f t="shared" si="10"/>
        <v>T1</v>
      </c>
      <c r="G323">
        <f t="shared" si="11"/>
        <v>20</v>
      </c>
      <c r="H323">
        <v>0</v>
      </c>
      <c r="I323">
        <v>0</v>
      </c>
      <c r="J323">
        <v>0</v>
      </c>
      <c r="K323">
        <v>0</v>
      </c>
      <c r="M323" s="5"/>
      <c r="N323" s="5"/>
      <c r="O323" s="5"/>
      <c r="P323" s="5"/>
      <c r="Q323" s="5"/>
      <c r="R323" t="s">
        <v>71</v>
      </c>
      <c r="T323">
        <f>SUM(H323:H342)/COUNTA(H323:H342)</f>
        <v>0.25</v>
      </c>
      <c r="U323">
        <f>SUM(I323:I342)/COUNTA(I323:I342)</f>
        <v>0</v>
      </c>
      <c r="V323">
        <f>SUM(J323:J342)/COUNTA(J323:J342)</f>
        <v>0.05</v>
      </c>
      <c r="W323">
        <f>SUM(K323:K342)/COUNTA(K323:K342)</f>
        <v>0.05</v>
      </c>
      <c r="X323" t="e">
        <f>SUM(L323:L342)/COUNTA(L323:L342)</f>
        <v>#DIV/0!</v>
      </c>
      <c r="Y323" s="6" t="s">
        <v>663</v>
      </c>
      <c r="Z323">
        <v>0</v>
      </c>
      <c r="AA323" t="s">
        <v>663</v>
      </c>
      <c r="AB323" t="s">
        <v>663</v>
      </c>
    </row>
    <row r="324" spans="1:28" x14ac:dyDescent="0.25">
      <c r="A324" t="s">
        <v>163</v>
      </c>
      <c r="B324">
        <v>-121.98509900000001</v>
      </c>
      <c r="C324">
        <v>38.077762</v>
      </c>
      <c r="D324" t="s">
        <v>70</v>
      </c>
      <c r="E324" s="6" t="s">
        <v>820</v>
      </c>
      <c r="F324" s="5" t="str">
        <f t="shared" si="10"/>
        <v>T1</v>
      </c>
      <c r="G324">
        <f t="shared" si="11"/>
        <v>40</v>
      </c>
      <c r="H324">
        <v>1</v>
      </c>
      <c r="I324">
        <v>0</v>
      </c>
      <c r="J324">
        <v>0</v>
      </c>
      <c r="K324">
        <v>0</v>
      </c>
      <c r="M324" s="5"/>
      <c r="N324" s="5"/>
      <c r="O324" s="5"/>
      <c r="P324" s="5"/>
      <c r="Q324" s="5"/>
    </row>
    <row r="325" spans="1:28" x14ac:dyDescent="0.25">
      <c r="A325" t="s">
        <v>163</v>
      </c>
      <c r="B325">
        <v>-121.98491</v>
      </c>
      <c r="C325">
        <v>38.077863999999998</v>
      </c>
      <c r="D325" t="s">
        <v>70</v>
      </c>
      <c r="E325" s="6" t="s">
        <v>955</v>
      </c>
      <c r="F325" s="5" t="str">
        <f t="shared" si="10"/>
        <v>T1</v>
      </c>
      <c r="G325">
        <f t="shared" si="11"/>
        <v>60</v>
      </c>
      <c r="H325">
        <v>0</v>
      </c>
      <c r="I325">
        <v>0</v>
      </c>
      <c r="J325">
        <v>0</v>
      </c>
      <c r="K325">
        <v>0</v>
      </c>
      <c r="M325" s="5"/>
      <c r="N325" s="5"/>
      <c r="O325" s="5"/>
      <c r="P325" s="5"/>
      <c r="Q325" s="5"/>
      <c r="R325" t="s">
        <v>73</v>
      </c>
    </row>
    <row r="326" spans="1:28" x14ac:dyDescent="0.25">
      <c r="A326" t="s">
        <v>163</v>
      </c>
      <c r="B326">
        <v>-121.98472599999999</v>
      </c>
      <c r="C326">
        <v>38.077978999999999</v>
      </c>
      <c r="D326" t="s">
        <v>70</v>
      </c>
      <c r="E326" s="6" t="s">
        <v>956</v>
      </c>
      <c r="F326" s="5" t="str">
        <f t="shared" si="10"/>
        <v>T1</v>
      </c>
      <c r="G326">
        <f t="shared" si="11"/>
        <v>80</v>
      </c>
      <c r="H326">
        <v>0</v>
      </c>
      <c r="I326">
        <v>0</v>
      </c>
      <c r="J326">
        <v>0</v>
      </c>
      <c r="K326">
        <v>0</v>
      </c>
      <c r="M326" s="5"/>
      <c r="N326" s="5"/>
      <c r="O326" s="5"/>
      <c r="P326" s="5"/>
      <c r="Q326" s="5"/>
      <c r="R326" t="s">
        <v>73</v>
      </c>
    </row>
    <row r="327" spans="1:28" x14ac:dyDescent="0.25">
      <c r="A327" t="s">
        <v>163</v>
      </c>
      <c r="B327">
        <v>-121.984549</v>
      </c>
      <c r="C327">
        <v>38.078088000000001</v>
      </c>
      <c r="D327" t="s">
        <v>70</v>
      </c>
      <c r="E327" s="6" t="s">
        <v>957</v>
      </c>
      <c r="F327" s="5" t="str">
        <f t="shared" si="10"/>
        <v>T1</v>
      </c>
      <c r="G327">
        <f t="shared" si="11"/>
        <v>100</v>
      </c>
      <c r="H327">
        <v>1</v>
      </c>
      <c r="I327">
        <v>0</v>
      </c>
      <c r="J327">
        <v>0</v>
      </c>
      <c r="K327">
        <v>0</v>
      </c>
      <c r="M327" s="5"/>
      <c r="N327" s="5"/>
      <c r="O327" s="5"/>
      <c r="P327" s="5"/>
      <c r="Q327" s="5"/>
    </row>
    <row r="328" spans="1:28" x14ac:dyDescent="0.25">
      <c r="A328" t="s">
        <v>163</v>
      </c>
      <c r="B328">
        <v>-121.984342</v>
      </c>
      <c r="C328">
        <v>38.078186000000002</v>
      </c>
      <c r="D328" t="s">
        <v>70</v>
      </c>
      <c r="E328" s="6" t="s">
        <v>958</v>
      </c>
      <c r="F328" s="5" t="str">
        <f t="shared" si="10"/>
        <v>T1</v>
      </c>
      <c r="G328">
        <f t="shared" si="11"/>
        <v>120</v>
      </c>
      <c r="H328">
        <v>1</v>
      </c>
      <c r="I328">
        <v>0</v>
      </c>
      <c r="J328">
        <v>0</v>
      </c>
      <c r="K328">
        <v>0</v>
      </c>
      <c r="M328" s="5"/>
      <c r="N328" s="5"/>
      <c r="O328" s="5"/>
      <c r="P328" s="5"/>
      <c r="Q328" s="5"/>
    </row>
    <row r="329" spans="1:28" x14ac:dyDescent="0.25">
      <c r="A329" t="s">
        <v>163</v>
      </c>
      <c r="B329">
        <v>-121.984171</v>
      </c>
      <c r="C329">
        <v>38.078313999999999</v>
      </c>
      <c r="D329" t="s">
        <v>70</v>
      </c>
      <c r="E329" s="6" t="s">
        <v>959</v>
      </c>
      <c r="F329" s="5" t="str">
        <f t="shared" si="10"/>
        <v>T1</v>
      </c>
      <c r="G329">
        <f t="shared" si="11"/>
        <v>140</v>
      </c>
      <c r="H329">
        <v>1</v>
      </c>
      <c r="I329">
        <v>0</v>
      </c>
      <c r="J329">
        <v>1</v>
      </c>
      <c r="K329">
        <v>0</v>
      </c>
      <c r="M329" s="5"/>
      <c r="N329" s="5"/>
      <c r="O329" s="5"/>
      <c r="P329" s="5"/>
      <c r="Q329" s="5"/>
    </row>
    <row r="330" spans="1:28" x14ac:dyDescent="0.25">
      <c r="A330" t="s">
        <v>163</v>
      </c>
      <c r="B330">
        <v>-121.983971</v>
      </c>
      <c r="C330">
        <v>38.078426</v>
      </c>
      <c r="D330" t="s">
        <v>70</v>
      </c>
      <c r="E330" s="6" t="s">
        <v>960</v>
      </c>
      <c r="F330" s="5" t="str">
        <f t="shared" si="10"/>
        <v>T1</v>
      </c>
      <c r="G330">
        <f t="shared" si="11"/>
        <v>160</v>
      </c>
      <c r="H330">
        <v>1</v>
      </c>
      <c r="I330">
        <v>0</v>
      </c>
      <c r="J330">
        <v>0</v>
      </c>
      <c r="K330">
        <v>0</v>
      </c>
      <c r="M330" s="5"/>
      <c r="N330" s="5"/>
      <c r="O330" s="5"/>
      <c r="P330" s="5"/>
      <c r="Q330" s="5"/>
    </row>
    <row r="331" spans="1:28" x14ac:dyDescent="0.25">
      <c r="A331" t="s">
        <v>163</v>
      </c>
      <c r="B331">
        <v>-121.98378599999999</v>
      </c>
      <c r="C331">
        <v>38.078547</v>
      </c>
      <c r="D331" t="s">
        <v>70</v>
      </c>
      <c r="E331" s="6" t="s">
        <v>961</v>
      </c>
      <c r="F331" s="5" t="str">
        <f t="shared" si="10"/>
        <v>T1</v>
      </c>
      <c r="G331">
        <f t="shared" si="11"/>
        <v>180</v>
      </c>
      <c r="H331">
        <v>0</v>
      </c>
      <c r="I331">
        <v>0</v>
      </c>
      <c r="J331">
        <v>0</v>
      </c>
      <c r="K331">
        <v>0</v>
      </c>
      <c r="M331" s="5"/>
      <c r="N331" s="5"/>
      <c r="O331" s="5"/>
      <c r="P331" s="5"/>
      <c r="Q331" s="5"/>
      <c r="R331" t="s">
        <v>73</v>
      </c>
    </row>
    <row r="332" spans="1:28" x14ac:dyDescent="0.25">
      <c r="A332" t="s">
        <v>163</v>
      </c>
      <c r="B332">
        <v>-121.983594</v>
      </c>
      <c r="C332">
        <v>38.078659999999999</v>
      </c>
      <c r="D332" t="s">
        <v>70</v>
      </c>
      <c r="E332" s="6" t="s">
        <v>734</v>
      </c>
      <c r="F332" s="5" t="str">
        <f t="shared" si="10"/>
        <v>T1</v>
      </c>
      <c r="G332">
        <f t="shared" si="11"/>
        <v>200</v>
      </c>
      <c r="H332">
        <v>0</v>
      </c>
      <c r="I332">
        <v>0</v>
      </c>
      <c r="J332">
        <v>0</v>
      </c>
      <c r="K332">
        <v>0</v>
      </c>
      <c r="M332" s="5"/>
      <c r="N332" s="5"/>
      <c r="O332" s="5"/>
      <c r="P332" s="5"/>
      <c r="Q332" s="5"/>
      <c r="R332" t="s">
        <v>73</v>
      </c>
    </row>
    <row r="333" spans="1:28" x14ac:dyDescent="0.25">
      <c r="A333" t="s">
        <v>163</v>
      </c>
      <c r="B333">
        <v>-121.986116</v>
      </c>
      <c r="C333">
        <v>38.077910000000003</v>
      </c>
      <c r="D333" t="s">
        <v>70</v>
      </c>
      <c r="E333" s="6" t="s">
        <v>735</v>
      </c>
      <c r="F333" s="5" t="str">
        <f t="shared" si="10"/>
        <v>T2</v>
      </c>
      <c r="G333">
        <f t="shared" si="11"/>
        <v>20</v>
      </c>
      <c r="H333">
        <v>0</v>
      </c>
      <c r="I333">
        <v>0</v>
      </c>
      <c r="J333">
        <v>0</v>
      </c>
      <c r="K333">
        <v>0</v>
      </c>
      <c r="M333" s="5"/>
      <c r="N333" s="5"/>
      <c r="O333" s="5"/>
      <c r="P333" s="5"/>
      <c r="Q333" s="5"/>
      <c r="R333" t="s">
        <v>71</v>
      </c>
    </row>
    <row r="334" spans="1:28" x14ac:dyDescent="0.25">
      <c r="A334" t="s">
        <v>163</v>
      </c>
      <c r="B334">
        <v>-121.986322</v>
      </c>
      <c r="C334">
        <v>38.077987</v>
      </c>
      <c r="D334" t="s">
        <v>70</v>
      </c>
      <c r="E334" s="6" t="s">
        <v>821</v>
      </c>
      <c r="F334" s="5" t="str">
        <f t="shared" si="10"/>
        <v>T2</v>
      </c>
      <c r="G334">
        <f t="shared" si="11"/>
        <v>40</v>
      </c>
      <c r="H334">
        <v>0</v>
      </c>
      <c r="I334">
        <v>0</v>
      </c>
      <c r="J334">
        <v>0</v>
      </c>
      <c r="K334">
        <v>0</v>
      </c>
      <c r="M334" s="5"/>
      <c r="N334" s="5"/>
      <c r="O334" s="5"/>
      <c r="P334" s="5"/>
      <c r="Q334" s="5"/>
      <c r="R334" t="s">
        <v>71</v>
      </c>
    </row>
    <row r="335" spans="1:28" x14ac:dyDescent="0.25">
      <c r="A335" t="s">
        <v>163</v>
      </c>
      <c r="B335">
        <v>-121.986501</v>
      </c>
      <c r="C335">
        <v>38.078074000000001</v>
      </c>
      <c r="D335" t="s">
        <v>70</v>
      </c>
      <c r="E335" s="6" t="s">
        <v>962</v>
      </c>
      <c r="F335" s="5" t="str">
        <f t="shared" si="10"/>
        <v>T2</v>
      </c>
      <c r="G335">
        <f t="shared" si="11"/>
        <v>60</v>
      </c>
      <c r="H335">
        <v>0</v>
      </c>
      <c r="I335">
        <v>0</v>
      </c>
      <c r="J335">
        <v>0</v>
      </c>
      <c r="K335">
        <v>0</v>
      </c>
      <c r="M335" s="5"/>
      <c r="N335" s="5"/>
      <c r="O335" s="5"/>
      <c r="P335" s="5"/>
      <c r="Q335" s="5"/>
      <c r="R335" t="s">
        <v>71</v>
      </c>
    </row>
    <row r="336" spans="1:28" x14ac:dyDescent="0.25">
      <c r="A336" t="s">
        <v>163</v>
      </c>
      <c r="B336">
        <v>-121.986689</v>
      </c>
      <c r="C336">
        <v>38.078155000000002</v>
      </c>
      <c r="D336" t="s">
        <v>70</v>
      </c>
      <c r="E336" s="6" t="s">
        <v>963</v>
      </c>
      <c r="F336" s="5" t="str">
        <f t="shared" si="10"/>
        <v>T2</v>
      </c>
      <c r="G336">
        <f t="shared" si="11"/>
        <v>80</v>
      </c>
      <c r="H336">
        <v>0</v>
      </c>
      <c r="I336">
        <v>0</v>
      </c>
      <c r="J336">
        <v>0</v>
      </c>
      <c r="K336">
        <v>0</v>
      </c>
      <c r="M336" s="5"/>
      <c r="N336" s="5"/>
      <c r="O336" s="5"/>
      <c r="P336" s="5"/>
      <c r="Q336" s="5"/>
      <c r="R336" t="s">
        <v>73</v>
      </c>
    </row>
    <row r="337" spans="1:28" x14ac:dyDescent="0.25">
      <c r="A337" t="s">
        <v>163</v>
      </c>
      <c r="B337">
        <v>-121.986896</v>
      </c>
      <c r="C337">
        <v>38.078215</v>
      </c>
      <c r="D337" t="s">
        <v>70</v>
      </c>
      <c r="E337" s="6" t="s">
        <v>964</v>
      </c>
      <c r="F337" s="5" t="str">
        <f t="shared" si="10"/>
        <v>T2</v>
      </c>
      <c r="G337">
        <f t="shared" si="11"/>
        <v>100</v>
      </c>
      <c r="H337">
        <v>0</v>
      </c>
      <c r="I337">
        <v>0</v>
      </c>
      <c r="J337">
        <v>0</v>
      </c>
      <c r="K337">
        <v>0</v>
      </c>
      <c r="M337" s="5"/>
      <c r="N337" s="5"/>
      <c r="O337" s="5"/>
      <c r="P337" s="5"/>
      <c r="Q337" s="5"/>
      <c r="R337" t="s">
        <v>73</v>
      </c>
    </row>
    <row r="338" spans="1:28" x14ac:dyDescent="0.25">
      <c r="A338" t="s">
        <v>163</v>
      </c>
      <c r="B338">
        <v>-121.98715</v>
      </c>
      <c r="C338">
        <v>38.078251999999999</v>
      </c>
      <c r="D338" t="s">
        <v>70</v>
      </c>
      <c r="E338" s="6" t="s">
        <v>965</v>
      </c>
      <c r="F338" s="5" t="str">
        <f t="shared" si="10"/>
        <v>T2</v>
      </c>
      <c r="G338">
        <f t="shared" si="11"/>
        <v>120</v>
      </c>
      <c r="H338">
        <v>0</v>
      </c>
      <c r="I338">
        <v>0</v>
      </c>
      <c r="J338">
        <v>0</v>
      </c>
      <c r="K338">
        <v>1</v>
      </c>
      <c r="M338" s="5"/>
      <c r="N338" s="5"/>
      <c r="O338" s="5"/>
      <c r="P338" s="5"/>
      <c r="Q338" s="5"/>
    </row>
    <row r="339" spans="1:28" x14ac:dyDescent="0.25">
      <c r="A339" t="s">
        <v>163</v>
      </c>
      <c r="B339">
        <v>-121.987315</v>
      </c>
      <c r="C339">
        <v>38.078378999999998</v>
      </c>
      <c r="D339" t="s">
        <v>70</v>
      </c>
      <c r="E339" s="6" t="s">
        <v>966</v>
      </c>
      <c r="F339" s="5" t="str">
        <f t="shared" si="10"/>
        <v>T2</v>
      </c>
      <c r="G339">
        <f t="shared" si="11"/>
        <v>140</v>
      </c>
      <c r="H339">
        <v>0</v>
      </c>
      <c r="I339">
        <v>0</v>
      </c>
      <c r="J339">
        <v>0</v>
      </c>
      <c r="K339">
        <v>0</v>
      </c>
      <c r="M339" s="5"/>
      <c r="N339" s="5"/>
      <c r="O339" s="5"/>
      <c r="P339" s="5"/>
      <c r="Q339" s="5"/>
      <c r="R339" t="s">
        <v>73</v>
      </c>
    </row>
    <row r="340" spans="1:28" x14ac:dyDescent="0.25">
      <c r="A340" t="s">
        <v>163</v>
      </c>
      <c r="B340">
        <v>-121.98745099999999</v>
      </c>
      <c r="C340">
        <v>38.078530000000001</v>
      </c>
      <c r="D340" t="s">
        <v>70</v>
      </c>
      <c r="E340" s="6" t="s">
        <v>967</v>
      </c>
      <c r="F340" s="5" t="str">
        <f t="shared" si="10"/>
        <v>T2</v>
      </c>
      <c r="G340">
        <f t="shared" si="11"/>
        <v>160</v>
      </c>
      <c r="H340">
        <v>0</v>
      </c>
      <c r="I340">
        <v>0</v>
      </c>
      <c r="J340">
        <v>0</v>
      </c>
      <c r="K340">
        <v>0</v>
      </c>
      <c r="M340" s="5"/>
      <c r="N340" s="5"/>
      <c r="O340" s="5"/>
      <c r="P340" s="5"/>
      <c r="Q340" s="5"/>
      <c r="R340" t="s">
        <v>71</v>
      </c>
    </row>
    <row r="341" spans="1:28" x14ac:dyDescent="0.25">
      <c r="A341" t="s">
        <v>163</v>
      </c>
      <c r="B341">
        <v>-121.987578</v>
      </c>
      <c r="C341">
        <v>38.078682000000001</v>
      </c>
      <c r="D341" t="s">
        <v>70</v>
      </c>
      <c r="E341" s="6" t="s">
        <v>968</v>
      </c>
      <c r="F341" s="5" t="str">
        <f t="shared" si="10"/>
        <v>T2</v>
      </c>
      <c r="G341">
        <f t="shared" si="11"/>
        <v>180</v>
      </c>
      <c r="H341">
        <v>0</v>
      </c>
      <c r="I341">
        <v>0</v>
      </c>
      <c r="J341">
        <v>0</v>
      </c>
      <c r="K341">
        <v>0</v>
      </c>
      <c r="M341" s="5"/>
      <c r="N341" s="5"/>
      <c r="O341" s="5"/>
      <c r="P341" s="5"/>
      <c r="Q341" s="5"/>
      <c r="R341" t="s">
        <v>71</v>
      </c>
    </row>
    <row r="342" spans="1:28" x14ac:dyDescent="0.25">
      <c r="A342" t="s">
        <v>163</v>
      </c>
      <c r="B342">
        <v>-121.98772</v>
      </c>
      <c r="C342">
        <v>38.078828000000001</v>
      </c>
      <c r="D342" t="s">
        <v>70</v>
      </c>
      <c r="E342" s="6" t="s">
        <v>736</v>
      </c>
      <c r="F342" s="5" t="str">
        <f t="shared" si="10"/>
        <v>T2</v>
      </c>
      <c r="G342">
        <f t="shared" si="11"/>
        <v>200</v>
      </c>
      <c r="H342">
        <v>0</v>
      </c>
      <c r="I342">
        <v>0</v>
      </c>
      <c r="J342">
        <v>0</v>
      </c>
      <c r="K342">
        <v>0</v>
      </c>
      <c r="M342" s="5"/>
      <c r="N342" s="5"/>
      <c r="O342" s="5"/>
      <c r="P342" s="5"/>
      <c r="Q342" s="5"/>
      <c r="R342" t="s">
        <v>71</v>
      </c>
    </row>
    <row r="343" spans="1:28" x14ac:dyDescent="0.25">
      <c r="A343" t="s">
        <v>164</v>
      </c>
      <c r="B343">
        <v>-122.35749199999999</v>
      </c>
      <c r="C343">
        <v>37.991002999999999</v>
      </c>
      <c r="D343" t="s">
        <v>7</v>
      </c>
      <c r="E343" s="6" t="s">
        <v>165</v>
      </c>
      <c r="F343" s="5" t="str">
        <f t="shared" si="10"/>
        <v>T1</v>
      </c>
      <c r="G343">
        <f t="shared" si="11"/>
        <v>20</v>
      </c>
      <c r="H343">
        <v>0</v>
      </c>
      <c r="I343">
        <v>1</v>
      </c>
      <c r="J343">
        <v>0</v>
      </c>
      <c r="K343">
        <v>0</v>
      </c>
      <c r="M343" s="5"/>
      <c r="N343" s="5"/>
      <c r="O343" s="5"/>
      <c r="P343" s="5"/>
      <c r="Q343" s="5"/>
    </row>
    <row r="344" spans="1:28" x14ac:dyDescent="0.25">
      <c r="A344" t="s">
        <v>164</v>
      </c>
      <c r="B344">
        <v>-122.357716</v>
      </c>
      <c r="C344">
        <v>37.990969999999997</v>
      </c>
      <c r="D344" t="s">
        <v>7</v>
      </c>
      <c r="E344" s="6" t="s">
        <v>166</v>
      </c>
      <c r="F344" s="5" t="str">
        <f t="shared" si="10"/>
        <v>T1</v>
      </c>
      <c r="G344">
        <f t="shared" si="11"/>
        <v>40</v>
      </c>
      <c r="H344">
        <v>0</v>
      </c>
      <c r="I344">
        <v>1</v>
      </c>
      <c r="J344">
        <v>0</v>
      </c>
      <c r="K344">
        <v>0</v>
      </c>
      <c r="M344" s="5"/>
      <c r="N344" s="5"/>
      <c r="O344" s="5"/>
      <c r="P344" s="5"/>
      <c r="Q344" s="5"/>
    </row>
    <row r="345" spans="1:28" x14ac:dyDescent="0.25">
      <c r="A345" t="s">
        <v>164</v>
      </c>
      <c r="B345">
        <v>-122.35794</v>
      </c>
      <c r="C345">
        <v>37.990935999999998</v>
      </c>
      <c r="D345" t="s">
        <v>7</v>
      </c>
      <c r="E345" s="6" t="s">
        <v>167</v>
      </c>
      <c r="F345" s="5" t="str">
        <f t="shared" si="10"/>
        <v>T1</v>
      </c>
      <c r="G345">
        <f t="shared" si="11"/>
        <v>60</v>
      </c>
      <c r="H345">
        <v>0</v>
      </c>
      <c r="I345">
        <v>1</v>
      </c>
      <c r="J345">
        <v>0</v>
      </c>
      <c r="K345">
        <v>0</v>
      </c>
      <c r="M345" s="5"/>
      <c r="N345" s="5"/>
      <c r="O345" s="5"/>
      <c r="P345" s="5"/>
      <c r="Q345" s="5"/>
    </row>
    <row r="346" spans="1:28" x14ac:dyDescent="0.25">
      <c r="A346" t="s">
        <v>164</v>
      </c>
      <c r="B346">
        <v>-122.358164</v>
      </c>
      <c r="C346">
        <v>37.990903000000003</v>
      </c>
      <c r="D346" t="s">
        <v>7</v>
      </c>
      <c r="E346" s="6" t="s">
        <v>168</v>
      </c>
      <c r="F346" s="5" t="str">
        <f t="shared" si="10"/>
        <v>T1</v>
      </c>
      <c r="G346">
        <f t="shared" si="11"/>
        <v>80</v>
      </c>
      <c r="H346">
        <v>0</v>
      </c>
      <c r="I346">
        <v>1</v>
      </c>
      <c r="J346">
        <v>0</v>
      </c>
      <c r="K346">
        <v>0</v>
      </c>
      <c r="M346" s="5"/>
      <c r="N346" s="5"/>
      <c r="O346" s="5"/>
      <c r="P346" s="5"/>
      <c r="Q346" s="5"/>
    </row>
    <row r="347" spans="1:28" x14ac:dyDescent="0.25">
      <c r="A347" t="s">
        <v>164</v>
      </c>
      <c r="B347">
        <v>-122.35838699999999</v>
      </c>
      <c r="C347">
        <v>37.990870000000001</v>
      </c>
      <c r="D347" t="s">
        <v>7</v>
      </c>
      <c r="E347" s="6" t="s">
        <v>169</v>
      </c>
      <c r="F347" s="5" t="str">
        <f t="shared" si="10"/>
        <v>T1</v>
      </c>
      <c r="G347">
        <f t="shared" si="11"/>
        <v>100</v>
      </c>
      <c r="H347">
        <v>0</v>
      </c>
      <c r="I347">
        <v>1</v>
      </c>
      <c r="J347">
        <v>0</v>
      </c>
      <c r="K347">
        <v>0</v>
      </c>
      <c r="M347" s="5"/>
      <c r="N347" s="5"/>
      <c r="O347" s="5"/>
      <c r="P347" s="5"/>
      <c r="Q347" s="5"/>
      <c r="T347">
        <f>SUM(H347:H363)/COUNTA(H347:H363)</f>
        <v>0.11764705882352941</v>
      </c>
      <c r="U347">
        <f>SUM(I347:I363)/COUNTA(I347:I363)</f>
        <v>0.6470588235294118</v>
      </c>
      <c r="V347">
        <f>SUM(J347:J363)/COUNTA(J347:J363)</f>
        <v>0.41176470588235292</v>
      </c>
      <c r="W347">
        <f>SUM(K347:K363)/COUNTA(K347:K363)</f>
        <v>0.11764705882352941</v>
      </c>
      <c r="X347" t="s">
        <v>663</v>
      </c>
      <c r="Y347" s="6" t="e">
        <f>AVERAGE(M347:M363)</f>
        <v>#DIV/0!</v>
      </c>
      <c r="Z347">
        <v>1</v>
      </c>
      <c r="AA347" t="e">
        <f>SUM(Q347:Q363)/COUNTA(Q347:Q363)</f>
        <v>#DIV/0!</v>
      </c>
      <c r="AB347" t="e">
        <f>SUM(P347:P363)/COUNTA(P347:P363)</f>
        <v>#DIV/0!</v>
      </c>
    </row>
    <row r="348" spans="1:28" x14ac:dyDescent="0.25">
      <c r="A348" t="s">
        <v>164</v>
      </c>
      <c r="B348">
        <v>-122.358611</v>
      </c>
      <c r="C348">
        <v>37.990836000000002</v>
      </c>
      <c r="D348" t="s">
        <v>7</v>
      </c>
      <c r="E348" s="6" t="s">
        <v>170</v>
      </c>
      <c r="F348" s="5" t="str">
        <f t="shared" si="10"/>
        <v>T1</v>
      </c>
      <c r="G348">
        <f t="shared" si="11"/>
        <v>120</v>
      </c>
      <c r="H348">
        <v>0</v>
      </c>
      <c r="I348">
        <v>1</v>
      </c>
      <c r="J348">
        <v>0</v>
      </c>
      <c r="K348">
        <v>0</v>
      </c>
      <c r="M348" s="5"/>
      <c r="N348" s="5"/>
      <c r="O348" s="5"/>
      <c r="P348" s="5"/>
      <c r="Q348" s="5"/>
    </row>
    <row r="349" spans="1:28" x14ac:dyDescent="0.25">
      <c r="A349" t="s">
        <v>164</v>
      </c>
      <c r="B349">
        <v>-122.358835</v>
      </c>
      <c r="C349">
        <v>37.990803</v>
      </c>
      <c r="D349" t="s">
        <v>7</v>
      </c>
      <c r="E349" s="6" t="s">
        <v>171</v>
      </c>
      <c r="F349" s="5" t="str">
        <f t="shared" si="10"/>
        <v>T1</v>
      </c>
      <c r="G349">
        <f t="shared" si="11"/>
        <v>140</v>
      </c>
      <c r="H349">
        <v>0</v>
      </c>
      <c r="I349">
        <v>1</v>
      </c>
      <c r="J349">
        <v>0</v>
      </c>
      <c r="K349">
        <v>0</v>
      </c>
      <c r="M349" s="5"/>
      <c r="N349" s="5"/>
      <c r="O349" s="5"/>
      <c r="P349" s="5"/>
      <c r="Q349" s="5"/>
    </row>
    <row r="350" spans="1:28" x14ac:dyDescent="0.25">
      <c r="A350" t="s">
        <v>164</v>
      </c>
      <c r="B350">
        <v>-122.359059</v>
      </c>
      <c r="C350">
        <v>37.990769999999998</v>
      </c>
      <c r="D350" t="s">
        <v>7</v>
      </c>
      <c r="E350" s="6" t="s">
        <v>172</v>
      </c>
      <c r="F350" s="5" t="str">
        <f t="shared" si="10"/>
        <v>T1</v>
      </c>
      <c r="G350">
        <f t="shared" si="11"/>
        <v>160</v>
      </c>
      <c r="H350">
        <v>0</v>
      </c>
      <c r="I350">
        <v>0</v>
      </c>
      <c r="J350">
        <v>0</v>
      </c>
      <c r="K350">
        <v>0</v>
      </c>
      <c r="M350" s="5"/>
      <c r="N350" s="5"/>
      <c r="O350" s="5"/>
      <c r="P350" s="5"/>
      <c r="Q350" s="5"/>
    </row>
    <row r="351" spans="1:28" x14ac:dyDescent="0.25">
      <c r="A351" t="s">
        <v>164</v>
      </c>
      <c r="B351">
        <v>-122.35758800000001</v>
      </c>
      <c r="C351">
        <v>37.989432000000001</v>
      </c>
      <c r="D351" t="s">
        <v>7</v>
      </c>
      <c r="E351" s="6" t="s">
        <v>173</v>
      </c>
      <c r="F351" s="5" t="str">
        <f t="shared" si="10"/>
        <v>T2</v>
      </c>
      <c r="G351">
        <f t="shared" si="11"/>
        <v>20</v>
      </c>
      <c r="H351">
        <v>0</v>
      </c>
      <c r="I351">
        <v>1</v>
      </c>
      <c r="J351">
        <v>0</v>
      </c>
      <c r="K351">
        <v>0</v>
      </c>
      <c r="M351" s="5"/>
      <c r="N351" s="5"/>
      <c r="O351" s="5"/>
      <c r="P351" s="5"/>
      <c r="Q351" s="5"/>
    </row>
    <row r="352" spans="1:28" x14ac:dyDescent="0.25">
      <c r="A352" t="s">
        <v>164</v>
      </c>
      <c r="B352">
        <v>-122.357805</v>
      </c>
      <c r="C352">
        <v>37.989376999999998</v>
      </c>
      <c r="D352" t="s">
        <v>7</v>
      </c>
      <c r="E352" s="6" t="s">
        <v>174</v>
      </c>
      <c r="F352" s="5" t="str">
        <f t="shared" si="10"/>
        <v>T2</v>
      </c>
      <c r="G352">
        <f t="shared" si="11"/>
        <v>40</v>
      </c>
      <c r="H352">
        <v>0</v>
      </c>
      <c r="I352">
        <v>1</v>
      </c>
      <c r="J352">
        <v>1</v>
      </c>
      <c r="K352">
        <v>0</v>
      </c>
      <c r="M352" s="5"/>
      <c r="N352" s="5"/>
      <c r="O352" s="5"/>
      <c r="P352" s="5"/>
      <c r="Q352" s="5"/>
    </row>
    <row r="353" spans="1:28" x14ac:dyDescent="0.25">
      <c r="A353" t="s">
        <v>164</v>
      </c>
      <c r="B353">
        <v>-122.35802200000001</v>
      </c>
      <c r="C353">
        <v>37.989322000000001</v>
      </c>
      <c r="D353" t="s">
        <v>7</v>
      </c>
      <c r="E353" s="6" t="s">
        <v>175</v>
      </c>
      <c r="F353" s="5" t="str">
        <f t="shared" si="10"/>
        <v>T2</v>
      </c>
      <c r="G353">
        <f t="shared" si="11"/>
        <v>60</v>
      </c>
      <c r="H353">
        <v>0</v>
      </c>
      <c r="I353">
        <v>1</v>
      </c>
      <c r="J353">
        <v>1</v>
      </c>
      <c r="K353">
        <v>0</v>
      </c>
      <c r="M353" s="5"/>
      <c r="N353" s="5"/>
      <c r="O353" s="5"/>
      <c r="P353" s="5"/>
      <c r="Q353" s="5"/>
    </row>
    <row r="354" spans="1:28" x14ac:dyDescent="0.25">
      <c r="A354" t="s">
        <v>164</v>
      </c>
      <c r="B354">
        <v>-122.358238</v>
      </c>
      <c r="C354">
        <v>37.989266000000001</v>
      </c>
      <c r="D354" t="s">
        <v>7</v>
      </c>
      <c r="E354" s="6" t="s">
        <v>176</v>
      </c>
      <c r="F354" s="5" t="str">
        <f t="shared" si="10"/>
        <v>T2</v>
      </c>
      <c r="G354">
        <f t="shared" si="11"/>
        <v>80</v>
      </c>
      <c r="H354">
        <v>0</v>
      </c>
      <c r="I354">
        <v>1</v>
      </c>
      <c r="J354">
        <v>1</v>
      </c>
      <c r="K354">
        <v>0</v>
      </c>
      <c r="M354" s="5"/>
      <c r="N354" s="5"/>
      <c r="O354" s="5"/>
      <c r="P354" s="5"/>
      <c r="Q354" s="5"/>
    </row>
    <row r="355" spans="1:28" x14ac:dyDescent="0.25">
      <c r="A355" t="s">
        <v>164</v>
      </c>
      <c r="B355">
        <v>-122.35845500000001</v>
      </c>
      <c r="C355">
        <v>37.989210999999997</v>
      </c>
      <c r="D355" t="s">
        <v>7</v>
      </c>
      <c r="E355" s="6" t="s">
        <v>177</v>
      </c>
      <c r="F355" s="5" t="str">
        <f t="shared" si="10"/>
        <v>T2</v>
      </c>
      <c r="G355">
        <f t="shared" si="11"/>
        <v>100</v>
      </c>
      <c r="H355">
        <v>0</v>
      </c>
      <c r="I355">
        <v>0</v>
      </c>
      <c r="J355">
        <v>0</v>
      </c>
      <c r="K355">
        <v>0</v>
      </c>
      <c r="M355" s="5"/>
      <c r="N355" s="5"/>
      <c r="O355" s="5"/>
      <c r="P355" s="5"/>
      <c r="Q355" s="5"/>
    </row>
    <row r="356" spans="1:28" x14ac:dyDescent="0.25">
      <c r="A356" t="s">
        <v>164</v>
      </c>
      <c r="B356">
        <v>-122.358672</v>
      </c>
      <c r="C356">
        <v>37.989156000000001</v>
      </c>
      <c r="D356" t="s">
        <v>7</v>
      </c>
      <c r="E356" s="6" t="s">
        <v>178</v>
      </c>
      <c r="F356" s="5" t="str">
        <f t="shared" si="10"/>
        <v>T2</v>
      </c>
      <c r="G356">
        <f t="shared" si="11"/>
        <v>120</v>
      </c>
      <c r="H356">
        <v>0</v>
      </c>
      <c r="I356">
        <v>1</v>
      </c>
      <c r="J356">
        <v>0</v>
      </c>
      <c r="K356">
        <v>0</v>
      </c>
      <c r="M356" s="5"/>
      <c r="N356" s="5"/>
      <c r="O356" s="5"/>
      <c r="P356" s="5"/>
      <c r="Q356" s="5"/>
    </row>
    <row r="357" spans="1:28" x14ac:dyDescent="0.25">
      <c r="A357" t="s">
        <v>164</v>
      </c>
      <c r="B357">
        <v>-122.35888799999999</v>
      </c>
      <c r="C357">
        <v>37.989100000000001</v>
      </c>
      <c r="D357" t="s">
        <v>7</v>
      </c>
      <c r="E357" s="6" t="s">
        <v>179</v>
      </c>
      <c r="F357" s="5" t="str">
        <f t="shared" si="10"/>
        <v>T2</v>
      </c>
      <c r="G357">
        <f t="shared" si="11"/>
        <v>140</v>
      </c>
      <c r="H357">
        <v>0</v>
      </c>
      <c r="I357">
        <v>1</v>
      </c>
      <c r="J357">
        <v>1</v>
      </c>
      <c r="K357">
        <v>0</v>
      </c>
      <c r="M357" s="5"/>
      <c r="N357" s="5"/>
      <c r="O357" s="5"/>
      <c r="P357" s="5"/>
      <c r="Q357" s="5"/>
    </row>
    <row r="358" spans="1:28" x14ac:dyDescent="0.25">
      <c r="A358" t="s">
        <v>164</v>
      </c>
      <c r="B358">
        <v>-122.359105</v>
      </c>
      <c r="C358">
        <v>37.989044999999997</v>
      </c>
      <c r="D358" t="s">
        <v>7</v>
      </c>
      <c r="E358" s="6" t="s">
        <v>180</v>
      </c>
      <c r="F358" s="5" t="str">
        <f t="shared" si="10"/>
        <v>T2</v>
      </c>
      <c r="G358">
        <f t="shared" si="11"/>
        <v>160</v>
      </c>
      <c r="H358">
        <v>0</v>
      </c>
      <c r="I358">
        <v>0</v>
      </c>
      <c r="J358">
        <v>0</v>
      </c>
      <c r="K358">
        <v>0</v>
      </c>
      <c r="M358" s="5"/>
      <c r="N358" s="5"/>
      <c r="O358" s="5"/>
      <c r="P358" s="5"/>
      <c r="Q358" s="5"/>
    </row>
    <row r="359" spans="1:28" x14ac:dyDescent="0.25">
      <c r="A359" t="s">
        <v>164</v>
      </c>
      <c r="B359">
        <v>-122.35932200000001</v>
      </c>
      <c r="C359">
        <v>37.988990000000001</v>
      </c>
      <c r="D359" t="s">
        <v>7</v>
      </c>
      <c r="E359" s="6" t="s">
        <v>181</v>
      </c>
      <c r="F359" s="5" t="str">
        <f t="shared" si="10"/>
        <v>T2</v>
      </c>
      <c r="G359">
        <f t="shared" si="11"/>
        <v>180</v>
      </c>
      <c r="H359">
        <v>0</v>
      </c>
      <c r="I359">
        <v>1</v>
      </c>
      <c r="J359">
        <v>1</v>
      </c>
      <c r="K359">
        <v>0</v>
      </c>
      <c r="M359" s="5"/>
      <c r="N359" s="5"/>
      <c r="O359" s="5"/>
      <c r="P359" s="5"/>
      <c r="Q359" s="5"/>
    </row>
    <row r="360" spans="1:28" x14ac:dyDescent="0.25">
      <c r="A360" t="s">
        <v>182</v>
      </c>
      <c r="B360">
        <v>-122.10556200000001</v>
      </c>
      <c r="C360">
        <v>38.083961000000002</v>
      </c>
      <c r="D360" t="s">
        <v>7</v>
      </c>
      <c r="E360" s="6" t="s">
        <v>183</v>
      </c>
      <c r="F360" s="5" t="str">
        <f t="shared" si="10"/>
        <v>T1</v>
      </c>
      <c r="G360">
        <f t="shared" si="11"/>
        <v>20</v>
      </c>
      <c r="H360">
        <v>0</v>
      </c>
      <c r="I360">
        <v>0</v>
      </c>
      <c r="J360">
        <v>0</v>
      </c>
      <c r="K360">
        <v>0</v>
      </c>
      <c r="M360" s="5"/>
      <c r="N360" s="5"/>
      <c r="O360" s="5"/>
      <c r="P360" s="5"/>
      <c r="Q360" s="5"/>
    </row>
    <row r="361" spans="1:28" x14ac:dyDescent="0.25">
      <c r="A361" t="s">
        <v>182</v>
      </c>
      <c r="B361">
        <v>-122.105335</v>
      </c>
      <c r="C361">
        <v>38.083942999999998</v>
      </c>
      <c r="D361" t="s">
        <v>7</v>
      </c>
      <c r="E361" s="6" t="s">
        <v>185</v>
      </c>
      <c r="F361" s="5" t="str">
        <f t="shared" si="10"/>
        <v>T1</v>
      </c>
      <c r="G361">
        <f t="shared" si="11"/>
        <v>40</v>
      </c>
      <c r="H361">
        <v>1</v>
      </c>
      <c r="I361">
        <v>0</v>
      </c>
      <c r="J361">
        <v>1</v>
      </c>
      <c r="K361">
        <v>0</v>
      </c>
      <c r="M361" s="5"/>
      <c r="N361" s="5"/>
      <c r="O361" s="5"/>
      <c r="P361" s="5"/>
      <c r="Q361" s="5"/>
    </row>
    <row r="362" spans="1:28" x14ac:dyDescent="0.25">
      <c r="A362" t="s">
        <v>182</v>
      </c>
      <c r="B362">
        <v>-122.105108</v>
      </c>
      <c r="C362">
        <v>38.083925000000001</v>
      </c>
      <c r="D362" t="s">
        <v>7</v>
      </c>
      <c r="E362" s="6" t="s">
        <v>186</v>
      </c>
      <c r="F362" s="5" t="str">
        <f t="shared" si="10"/>
        <v>T1</v>
      </c>
      <c r="G362">
        <f t="shared" si="11"/>
        <v>60</v>
      </c>
      <c r="H362">
        <v>1</v>
      </c>
      <c r="I362">
        <v>1</v>
      </c>
      <c r="J362">
        <v>1</v>
      </c>
      <c r="K362">
        <v>1</v>
      </c>
      <c r="M362" s="5"/>
      <c r="N362" s="5"/>
      <c r="O362" s="5"/>
      <c r="P362" s="5"/>
      <c r="Q362" s="5"/>
    </row>
    <row r="363" spans="1:28" x14ac:dyDescent="0.25">
      <c r="A363" t="s">
        <v>182</v>
      </c>
      <c r="B363">
        <v>-122.104882</v>
      </c>
      <c r="C363">
        <v>38.083907000000004</v>
      </c>
      <c r="D363" t="s">
        <v>7</v>
      </c>
      <c r="E363" s="6" t="s">
        <v>187</v>
      </c>
      <c r="F363" s="5" t="str">
        <f t="shared" si="10"/>
        <v>T1</v>
      </c>
      <c r="G363">
        <f t="shared" si="11"/>
        <v>80</v>
      </c>
      <c r="H363">
        <v>0</v>
      </c>
      <c r="I363">
        <v>0</v>
      </c>
      <c r="J363">
        <v>0</v>
      </c>
      <c r="K363">
        <v>1</v>
      </c>
      <c r="M363" s="5"/>
      <c r="N363" s="5"/>
      <c r="O363" s="5"/>
      <c r="P363" s="5"/>
      <c r="Q363" s="5"/>
    </row>
    <row r="364" spans="1:28" x14ac:dyDescent="0.25">
      <c r="A364" t="s">
        <v>182</v>
      </c>
      <c r="B364">
        <v>-122.10465499999999</v>
      </c>
      <c r="C364">
        <v>38.083888999999999</v>
      </c>
      <c r="D364" t="s">
        <v>7</v>
      </c>
      <c r="E364" s="6" t="s">
        <v>188</v>
      </c>
      <c r="F364" s="5" t="str">
        <f t="shared" si="10"/>
        <v>T1</v>
      </c>
      <c r="G364">
        <f t="shared" si="11"/>
        <v>100</v>
      </c>
      <c r="H364">
        <v>0</v>
      </c>
      <c r="I364">
        <v>0</v>
      </c>
      <c r="J364">
        <v>1</v>
      </c>
      <c r="K364">
        <v>0</v>
      </c>
      <c r="M364" s="5"/>
      <c r="N364" s="5"/>
      <c r="O364" s="5"/>
      <c r="P364" s="5"/>
      <c r="Q364" s="5"/>
      <c r="T364">
        <f>SUM(H364:H376)/COUNTA(H364:H376)</f>
        <v>0.69230769230769229</v>
      </c>
      <c r="U364">
        <f>SUM(I364:I376)/COUNTA(I364:I376)</f>
        <v>7.6923076923076927E-2</v>
      </c>
      <c r="V364">
        <f>SUM(J364:J376)/COUNTA(J364:J376)</f>
        <v>0.69230769230769229</v>
      </c>
      <c r="W364">
        <f>SUM(K364:K376)/COUNTA(K364:K376)</f>
        <v>0.23076923076923078</v>
      </c>
      <c r="X364" t="s">
        <v>663</v>
      </c>
      <c r="Y364" s="6" t="e">
        <f>AVERAGE(M364:M376)</f>
        <v>#DIV/0!</v>
      </c>
      <c r="Z364" t="e">
        <f>SUM(N364:N376)/COUNTA(N364:N376)</f>
        <v>#DIV/0!</v>
      </c>
      <c r="AA364" t="e">
        <f>SUM(Q364:Q376)/COUNTA(Q364:Q376)</f>
        <v>#DIV/0!</v>
      </c>
      <c r="AB364" t="e">
        <f>SUM(P364:P376)/COUNTA(P364:P376)</f>
        <v>#DIV/0!</v>
      </c>
    </row>
    <row r="365" spans="1:28" x14ac:dyDescent="0.25">
      <c r="A365" t="s">
        <v>182</v>
      </c>
      <c r="B365">
        <v>-122.104428</v>
      </c>
      <c r="C365">
        <v>38.083872</v>
      </c>
      <c r="D365" t="s">
        <v>7</v>
      </c>
      <c r="E365" s="6" t="s">
        <v>189</v>
      </c>
      <c r="F365" s="5" t="str">
        <f t="shared" si="10"/>
        <v>T1</v>
      </c>
      <c r="G365">
        <f t="shared" si="11"/>
        <v>120</v>
      </c>
      <c r="H365">
        <v>0</v>
      </c>
      <c r="I365">
        <v>0</v>
      </c>
      <c r="J365">
        <v>1</v>
      </c>
      <c r="K365">
        <v>1</v>
      </c>
      <c r="M365" s="5"/>
      <c r="N365" s="5"/>
      <c r="O365" s="5"/>
      <c r="P365" s="5"/>
      <c r="Q365" s="5"/>
    </row>
    <row r="366" spans="1:28" x14ac:dyDescent="0.25">
      <c r="A366" t="s">
        <v>182</v>
      </c>
      <c r="B366">
        <v>-122.104201</v>
      </c>
      <c r="C366">
        <v>38.083854000000002</v>
      </c>
      <c r="D366" t="s">
        <v>7</v>
      </c>
      <c r="E366" s="6" t="s">
        <v>190</v>
      </c>
      <c r="F366" s="5" t="str">
        <f t="shared" si="10"/>
        <v>T1</v>
      </c>
      <c r="G366">
        <f t="shared" si="11"/>
        <v>140</v>
      </c>
      <c r="H366">
        <v>1</v>
      </c>
      <c r="I366">
        <v>0</v>
      </c>
      <c r="J366">
        <v>1</v>
      </c>
      <c r="K366">
        <v>0</v>
      </c>
      <c r="M366" s="5"/>
      <c r="N366" s="5"/>
      <c r="O366" s="5"/>
      <c r="P366" s="5"/>
      <c r="Q366" s="5"/>
    </row>
    <row r="367" spans="1:28" x14ac:dyDescent="0.25">
      <c r="A367" t="s">
        <v>182</v>
      </c>
      <c r="B367">
        <v>-122.103675</v>
      </c>
      <c r="C367">
        <v>38.084218999999997</v>
      </c>
      <c r="D367" t="s">
        <v>7</v>
      </c>
      <c r="E367" s="6" t="s">
        <v>184</v>
      </c>
      <c r="F367" s="5" t="str">
        <f t="shared" si="10"/>
        <v>T2</v>
      </c>
      <c r="G367">
        <f t="shared" si="11"/>
        <v>20</v>
      </c>
      <c r="H367">
        <v>0</v>
      </c>
      <c r="I367">
        <v>0</v>
      </c>
      <c r="J367">
        <v>1</v>
      </c>
      <c r="K367">
        <v>1</v>
      </c>
      <c r="M367" s="5"/>
      <c r="N367" s="5"/>
      <c r="O367" s="5"/>
      <c r="P367" s="5"/>
      <c r="Q367" s="5"/>
    </row>
    <row r="368" spans="1:28" x14ac:dyDescent="0.25">
      <c r="A368" t="s">
        <v>182</v>
      </c>
      <c r="B368">
        <v>-122.10362600000001</v>
      </c>
      <c r="C368">
        <v>38.084395000000001</v>
      </c>
      <c r="D368" t="s">
        <v>7</v>
      </c>
      <c r="E368" s="6" t="s">
        <v>191</v>
      </c>
      <c r="F368" s="5" t="str">
        <f t="shared" si="10"/>
        <v>T2</v>
      </c>
      <c r="G368">
        <f t="shared" si="11"/>
        <v>40</v>
      </c>
      <c r="H368">
        <v>1</v>
      </c>
      <c r="I368">
        <v>0</v>
      </c>
      <c r="J368">
        <v>1</v>
      </c>
      <c r="K368">
        <v>1</v>
      </c>
      <c r="M368" s="5"/>
      <c r="N368" s="5"/>
      <c r="O368" s="5"/>
      <c r="P368" s="5"/>
      <c r="Q368" s="5"/>
    </row>
    <row r="369" spans="1:28" x14ac:dyDescent="0.25">
      <c r="A369" t="s">
        <v>182</v>
      </c>
      <c r="B369">
        <v>-122.103576</v>
      </c>
      <c r="C369">
        <v>38.084570999999997</v>
      </c>
      <c r="D369" t="s">
        <v>7</v>
      </c>
      <c r="E369" s="6" t="s">
        <v>192</v>
      </c>
      <c r="F369" s="5" t="str">
        <f t="shared" si="10"/>
        <v>T2</v>
      </c>
      <c r="G369">
        <f t="shared" si="11"/>
        <v>60</v>
      </c>
      <c r="H369">
        <v>1</v>
      </c>
      <c r="I369">
        <v>1</v>
      </c>
      <c r="J369">
        <v>1</v>
      </c>
      <c r="K369">
        <v>0</v>
      </c>
      <c r="M369" s="5"/>
      <c r="N369" s="5"/>
      <c r="O369" s="5"/>
      <c r="P369" s="5"/>
      <c r="Q369" s="5"/>
    </row>
    <row r="370" spans="1:28" x14ac:dyDescent="0.25">
      <c r="A370" t="s">
        <v>182</v>
      </c>
      <c r="B370">
        <v>-122.103527</v>
      </c>
      <c r="C370">
        <v>38.084747</v>
      </c>
      <c r="D370" t="s">
        <v>7</v>
      </c>
      <c r="E370" s="6" t="s">
        <v>193</v>
      </c>
      <c r="F370" s="5" t="str">
        <f t="shared" si="10"/>
        <v>T2</v>
      </c>
      <c r="G370">
        <f t="shared" si="11"/>
        <v>80</v>
      </c>
      <c r="H370">
        <v>1</v>
      </c>
      <c r="I370">
        <v>0</v>
      </c>
      <c r="J370">
        <v>1</v>
      </c>
      <c r="K370">
        <v>0</v>
      </c>
      <c r="M370" s="5"/>
      <c r="N370" s="5"/>
      <c r="O370" s="5"/>
      <c r="P370" s="5"/>
      <c r="Q370" s="5"/>
    </row>
    <row r="371" spans="1:28" x14ac:dyDescent="0.25">
      <c r="A371" t="s">
        <v>182</v>
      </c>
      <c r="B371">
        <v>-122.103477</v>
      </c>
      <c r="C371">
        <v>38.084923000000003</v>
      </c>
      <c r="D371" t="s">
        <v>7</v>
      </c>
      <c r="E371" s="6" t="s">
        <v>194</v>
      </c>
      <c r="F371" s="5" t="str">
        <f t="shared" si="10"/>
        <v>T2</v>
      </c>
      <c r="G371">
        <f t="shared" si="11"/>
        <v>100</v>
      </c>
      <c r="H371">
        <v>1</v>
      </c>
      <c r="I371">
        <v>0</v>
      </c>
      <c r="J371">
        <v>1</v>
      </c>
      <c r="K371">
        <v>0</v>
      </c>
      <c r="M371" s="5"/>
      <c r="N371" s="5"/>
      <c r="O371" s="5"/>
      <c r="P371" s="5"/>
      <c r="Q371" s="5"/>
    </row>
    <row r="372" spans="1:28" x14ac:dyDescent="0.25">
      <c r="A372" t="s">
        <v>182</v>
      </c>
      <c r="B372">
        <v>-122.103427</v>
      </c>
      <c r="C372">
        <v>38.085099</v>
      </c>
      <c r="D372" t="s">
        <v>7</v>
      </c>
      <c r="E372" s="6" t="s">
        <v>195</v>
      </c>
      <c r="F372" s="5" t="str">
        <f t="shared" si="10"/>
        <v>T2</v>
      </c>
      <c r="G372">
        <f t="shared" si="11"/>
        <v>120</v>
      </c>
      <c r="H372">
        <v>1</v>
      </c>
      <c r="I372">
        <v>0</v>
      </c>
      <c r="J372">
        <v>1</v>
      </c>
      <c r="K372">
        <v>0</v>
      </c>
      <c r="M372" s="5"/>
      <c r="N372" s="5"/>
      <c r="O372" s="5"/>
      <c r="P372" s="5"/>
      <c r="Q372" s="5"/>
    </row>
    <row r="373" spans="1:28" x14ac:dyDescent="0.25">
      <c r="A373" t="s">
        <v>196</v>
      </c>
      <c r="B373">
        <v>-122.29476099999999</v>
      </c>
      <c r="C373">
        <v>38.117905999999998</v>
      </c>
      <c r="D373" t="s">
        <v>70</v>
      </c>
      <c r="E373" s="6" t="s">
        <v>737</v>
      </c>
      <c r="F373" s="5" t="str">
        <f t="shared" si="10"/>
        <v>T1</v>
      </c>
      <c r="G373">
        <f t="shared" si="11"/>
        <v>20</v>
      </c>
      <c r="H373">
        <v>0</v>
      </c>
      <c r="I373">
        <v>0</v>
      </c>
      <c r="J373">
        <v>0</v>
      </c>
      <c r="K373">
        <v>0</v>
      </c>
      <c r="M373" s="5"/>
      <c r="N373" s="5"/>
      <c r="O373" s="5"/>
      <c r="P373" s="5"/>
      <c r="Q373" s="5"/>
      <c r="R373" t="s">
        <v>71</v>
      </c>
      <c r="T373">
        <f>SUM(H373:H392)/COUNTA(H373:H392)</f>
        <v>0.7</v>
      </c>
      <c r="U373">
        <f>SUM(I373:I392)/COUNTA(I373:I392)</f>
        <v>0</v>
      </c>
      <c r="V373">
        <f>SUM(J373:J392)/COUNTA(J373:J392)</f>
        <v>0.15</v>
      </c>
      <c r="W373">
        <f>SUM(K373:K392)/COUNTA(K373:K392)</f>
        <v>0</v>
      </c>
      <c r="X373" t="e">
        <f>SUM(L373:L392)/COUNTA(L373:L392)</f>
        <v>#DIV/0!</v>
      </c>
      <c r="Y373" s="6" t="s">
        <v>663</v>
      </c>
      <c r="Z373">
        <v>1</v>
      </c>
      <c r="AA373" t="s">
        <v>663</v>
      </c>
      <c r="AB373" t="s">
        <v>663</v>
      </c>
    </row>
    <row r="374" spans="1:28" x14ac:dyDescent="0.25">
      <c r="A374" t="s">
        <v>196</v>
      </c>
      <c r="B374">
        <v>-122.294538</v>
      </c>
      <c r="C374">
        <v>38.117910999999999</v>
      </c>
      <c r="D374" t="s">
        <v>70</v>
      </c>
      <c r="E374" s="6" t="s">
        <v>822</v>
      </c>
      <c r="F374" s="5" t="str">
        <f t="shared" si="10"/>
        <v>T1</v>
      </c>
      <c r="G374">
        <f t="shared" si="11"/>
        <v>40</v>
      </c>
      <c r="H374">
        <v>1</v>
      </c>
      <c r="I374">
        <v>0</v>
      </c>
      <c r="J374">
        <v>0</v>
      </c>
      <c r="K374">
        <v>0</v>
      </c>
      <c r="M374" s="5"/>
      <c r="N374" s="5"/>
      <c r="O374" s="5"/>
      <c r="P374" s="5"/>
      <c r="Q374" s="5"/>
      <c r="R374" t="s">
        <v>133</v>
      </c>
    </row>
    <row r="375" spans="1:28" x14ac:dyDescent="0.25">
      <c r="A375" t="s">
        <v>196</v>
      </c>
      <c r="B375">
        <v>-122.294285</v>
      </c>
      <c r="C375">
        <v>38.117908999999997</v>
      </c>
      <c r="D375" t="s">
        <v>70</v>
      </c>
      <c r="E375" s="6" t="s">
        <v>969</v>
      </c>
      <c r="F375" s="5" t="str">
        <f t="shared" si="10"/>
        <v>T1</v>
      </c>
      <c r="G375">
        <f t="shared" si="11"/>
        <v>60</v>
      </c>
      <c r="H375">
        <v>1</v>
      </c>
      <c r="I375">
        <v>0</v>
      </c>
      <c r="J375">
        <v>0</v>
      </c>
      <c r="K375">
        <v>0</v>
      </c>
      <c r="M375" s="5"/>
      <c r="N375" s="5"/>
      <c r="O375" s="5"/>
      <c r="P375" s="5"/>
      <c r="Q375" s="5"/>
      <c r="R375" t="s">
        <v>133</v>
      </c>
    </row>
    <row r="376" spans="1:28" x14ac:dyDescent="0.25">
      <c r="A376" t="s">
        <v>196</v>
      </c>
      <c r="B376">
        <v>-122.29404700000001</v>
      </c>
      <c r="C376">
        <v>38.117916999999998</v>
      </c>
      <c r="D376" t="s">
        <v>70</v>
      </c>
      <c r="E376" s="6" t="s">
        <v>970</v>
      </c>
      <c r="F376" s="5" t="str">
        <f t="shared" si="10"/>
        <v>T1</v>
      </c>
      <c r="G376">
        <f t="shared" si="11"/>
        <v>80</v>
      </c>
      <c r="H376">
        <v>1</v>
      </c>
      <c r="I376">
        <v>0</v>
      </c>
      <c r="J376">
        <v>0</v>
      </c>
      <c r="K376">
        <v>0</v>
      </c>
      <c r="M376" s="5"/>
      <c r="N376" s="5"/>
      <c r="O376" s="5"/>
      <c r="P376" s="5"/>
      <c r="Q376" s="5"/>
    </row>
    <row r="377" spans="1:28" x14ac:dyDescent="0.25">
      <c r="A377" t="s">
        <v>196</v>
      </c>
      <c r="B377">
        <v>-122.29381600000001</v>
      </c>
      <c r="C377">
        <v>38.11795</v>
      </c>
      <c r="D377" t="s">
        <v>70</v>
      </c>
      <c r="E377" s="6" t="s">
        <v>971</v>
      </c>
      <c r="F377" s="5" t="str">
        <f t="shared" si="10"/>
        <v>T1</v>
      </c>
      <c r="G377">
        <f t="shared" si="11"/>
        <v>100</v>
      </c>
      <c r="H377">
        <v>1</v>
      </c>
      <c r="I377">
        <v>0</v>
      </c>
      <c r="J377">
        <v>0</v>
      </c>
      <c r="K377">
        <v>0</v>
      </c>
      <c r="M377" s="5"/>
      <c r="N377" s="5"/>
      <c r="O377" s="5"/>
      <c r="P377" s="5"/>
      <c r="Q377" s="5"/>
    </row>
    <row r="378" spans="1:28" x14ac:dyDescent="0.25">
      <c r="A378" t="s">
        <v>196</v>
      </c>
      <c r="B378">
        <v>-122.293586</v>
      </c>
      <c r="C378">
        <v>38.117939</v>
      </c>
      <c r="D378" t="s">
        <v>70</v>
      </c>
      <c r="E378" s="6" t="s">
        <v>972</v>
      </c>
      <c r="F378" s="5" t="str">
        <f t="shared" si="10"/>
        <v>T1</v>
      </c>
      <c r="G378">
        <f t="shared" si="11"/>
        <v>120</v>
      </c>
      <c r="H378">
        <v>0</v>
      </c>
      <c r="I378">
        <v>0</v>
      </c>
      <c r="J378">
        <v>0</v>
      </c>
      <c r="K378">
        <v>0</v>
      </c>
      <c r="M378" s="5"/>
      <c r="N378" s="5"/>
      <c r="O378" s="5"/>
      <c r="P378" s="5"/>
      <c r="Q378" s="5"/>
      <c r="R378" t="s">
        <v>73</v>
      </c>
    </row>
    <row r="379" spans="1:28" x14ac:dyDescent="0.25">
      <c r="A379" t="s">
        <v>196</v>
      </c>
      <c r="B379">
        <v>-122.29334</v>
      </c>
      <c r="C379">
        <v>38.117959999999997</v>
      </c>
      <c r="D379" t="s">
        <v>70</v>
      </c>
      <c r="E379" s="6" t="s">
        <v>973</v>
      </c>
      <c r="F379" s="5" t="str">
        <f t="shared" si="10"/>
        <v>T1</v>
      </c>
      <c r="G379">
        <f t="shared" si="11"/>
        <v>140</v>
      </c>
      <c r="H379">
        <v>1</v>
      </c>
      <c r="I379">
        <v>0</v>
      </c>
      <c r="J379">
        <v>1</v>
      </c>
      <c r="K379">
        <v>0</v>
      </c>
      <c r="M379" s="5"/>
      <c r="N379" s="5"/>
      <c r="O379" s="5"/>
      <c r="P379" s="5"/>
      <c r="Q379" s="5"/>
    </row>
    <row r="380" spans="1:28" x14ac:dyDescent="0.25">
      <c r="A380" t="s">
        <v>196</v>
      </c>
      <c r="B380">
        <v>-122.29308899999999</v>
      </c>
      <c r="C380">
        <v>38.117970999999997</v>
      </c>
      <c r="D380" t="s">
        <v>70</v>
      </c>
      <c r="E380" s="6" t="s">
        <v>974</v>
      </c>
      <c r="F380" s="5" t="str">
        <f t="shared" si="10"/>
        <v>T1</v>
      </c>
      <c r="G380">
        <f t="shared" si="11"/>
        <v>160</v>
      </c>
      <c r="H380">
        <v>1</v>
      </c>
      <c r="I380">
        <v>0</v>
      </c>
      <c r="J380">
        <v>0</v>
      </c>
      <c r="K380">
        <v>0</v>
      </c>
      <c r="M380" s="5"/>
      <c r="N380" s="5"/>
      <c r="O380" s="5"/>
      <c r="P380" s="5"/>
      <c r="Q380" s="5"/>
    </row>
    <row r="381" spans="1:28" x14ac:dyDescent="0.25">
      <c r="A381" t="s">
        <v>196</v>
      </c>
      <c r="B381">
        <v>-122.29285400000001</v>
      </c>
      <c r="C381">
        <v>38.117980000000003</v>
      </c>
      <c r="D381" t="s">
        <v>70</v>
      </c>
      <c r="E381" s="6" t="s">
        <v>975</v>
      </c>
      <c r="F381" s="5" t="str">
        <f t="shared" si="10"/>
        <v>T1</v>
      </c>
      <c r="G381">
        <f t="shared" si="11"/>
        <v>180</v>
      </c>
      <c r="H381">
        <v>1</v>
      </c>
      <c r="I381">
        <v>0</v>
      </c>
      <c r="J381">
        <v>0</v>
      </c>
      <c r="K381">
        <v>0</v>
      </c>
      <c r="M381" s="5"/>
      <c r="N381" s="5"/>
      <c r="O381" s="5"/>
      <c r="P381" s="5"/>
      <c r="Q381" s="5"/>
      <c r="R381" t="s">
        <v>198</v>
      </c>
    </row>
    <row r="382" spans="1:28" x14ac:dyDescent="0.25">
      <c r="A382" t="s">
        <v>196</v>
      </c>
      <c r="B382">
        <v>-122.292616</v>
      </c>
      <c r="C382">
        <v>38.117995000000001</v>
      </c>
      <c r="D382" t="s">
        <v>70</v>
      </c>
      <c r="E382" s="6" t="s">
        <v>738</v>
      </c>
      <c r="F382" s="5" t="str">
        <f t="shared" si="10"/>
        <v>T1</v>
      </c>
      <c r="G382">
        <f t="shared" si="11"/>
        <v>200</v>
      </c>
      <c r="H382">
        <v>1</v>
      </c>
      <c r="I382">
        <v>0</v>
      </c>
      <c r="J382">
        <v>1</v>
      </c>
      <c r="K382">
        <v>0</v>
      </c>
      <c r="M382" s="5"/>
      <c r="N382" s="5"/>
      <c r="O382" s="5"/>
      <c r="P382" s="5"/>
      <c r="Q382" s="5"/>
    </row>
    <row r="383" spans="1:28" x14ac:dyDescent="0.25">
      <c r="A383" t="s">
        <v>196</v>
      </c>
      <c r="B383">
        <v>-122.29152499999999</v>
      </c>
      <c r="C383">
        <v>38.117896000000002</v>
      </c>
      <c r="D383" t="s">
        <v>70</v>
      </c>
      <c r="E383" s="6" t="s">
        <v>739</v>
      </c>
      <c r="F383" s="5" t="str">
        <f t="shared" si="10"/>
        <v>T2</v>
      </c>
      <c r="G383">
        <f t="shared" si="11"/>
        <v>20</v>
      </c>
      <c r="H383">
        <v>1</v>
      </c>
      <c r="I383">
        <v>0</v>
      </c>
      <c r="J383">
        <v>1</v>
      </c>
      <c r="K383">
        <v>0</v>
      </c>
      <c r="M383" s="5"/>
      <c r="N383" s="5"/>
      <c r="O383" s="5"/>
      <c r="P383" s="5"/>
      <c r="Q383" s="5"/>
    </row>
    <row r="384" spans="1:28" x14ac:dyDescent="0.25">
      <c r="A384" t="s">
        <v>196</v>
      </c>
      <c r="B384">
        <v>-122.291572</v>
      </c>
      <c r="C384">
        <v>38.118079999999999</v>
      </c>
      <c r="D384" t="s">
        <v>70</v>
      </c>
      <c r="E384" s="6" t="s">
        <v>823</v>
      </c>
      <c r="F384" s="5" t="str">
        <f t="shared" si="10"/>
        <v>T2</v>
      </c>
      <c r="G384">
        <f t="shared" si="11"/>
        <v>40</v>
      </c>
      <c r="H384">
        <v>0</v>
      </c>
      <c r="I384">
        <v>0</v>
      </c>
      <c r="J384">
        <v>0</v>
      </c>
      <c r="K384">
        <v>0</v>
      </c>
      <c r="M384" s="5"/>
      <c r="N384" s="5"/>
      <c r="O384" s="5"/>
      <c r="P384" s="5"/>
      <c r="Q384" s="5"/>
      <c r="R384" t="s">
        <v>71</v>
      </c>
    </row>
    <row r="385" spans="1:28" x14ac:dyDescent="0.25">
      <c r="A385" t="s">
        <v>196</v>
      </c>
      <c r="B385">
        <v>-122.291595</v>
      </c>
      <c r="C385">
        <v>38.118274</v>
      </c>
      <c r="D385" t="s">
        <v>70</v>
      </c>
      <c r="E385" s="6" t="s">
        <v>976</v>
      </c>
      <c r="F385" s="5" t="str">
        <f t="shared" si="10"/>
        <v>T2</v>
      </c>
      <c r="G385">
        <f t="shared" si="11"/>
        <v>60</v>
      </c>
      <c r="H385">
        <v>0</v>
      </c>
      <c r="I385">
        <v>0</v>
      </c>
      <c r="J385">
        <v>0</v>
      </c>
      <c r="K385">
        <v>0</v>
      </c>
      <c r="M385" s="5"/>
      <c r="N385" s="5"/>
      <c r="O385" s="5"/>
      <c r="P385" s="5"/>
      <c r="Q385" s="5"/>
      <c r="R385" t="s">
        <v>73</v>
      </c>
    </row>
    <row r="386" spans="1:28" x14ac:dyDescent="0.25">
      <c r="A386" t="s">
        <v>196</v>
      </c>
      <c r="B386">
        <v>-122.29158099999999</v>
      </c>
      <c r="C386">
        <v>38.118448000000001</v>
      </c>
      <c r="D386" t="s">
        <v>70</v>
      </c>
      <c r="E386" s="6" t="s">
        <v>977</v>
      </c>
      <c r="F386" s="5" t="str">
        <f t="shared" ref="F386:F449" si="12">MID(E386,SEARCH("_",E386)+1,SEARCH("_",E386, SEARCH("_",E386)+1)-SEARCH("_",E386)-1)</f>
        <v>T2</v>
      </c>
      <c r="G386">
        <f t="shared" ref="G386:G449" si="13">_xlfn.TEXTAFTER(E386, "_",2)*1</f>
        <v>80</v>
      </c>
      <c r="H386">
        <v>1</v>
      </c>
      <c r="I386">
        <v>0</v>
      </c>
      <c r="J386">
        <v>0</v>
      </c>
      <c r="K386">
        <v>0</v>
      </c>
      <c r="M386" s="5"/>
      <c r="N386" s="5"/>
      <c r="O386" s="5"/>
      <c r="P386" s="5"/>
      <c r="Q386" s="5"/>
      <c r="R386" t="s">
        <v>133</v>
      </c>
    </row>
    <row r="387" spans="1:28" x14ac:dyDescent="0.25">
      <c r="A387" t="s">
        <v>196</v>
      </c>
      <c r="B387">
        <v>-122.29161499999999</v>
      </c>
      <c r="C387">
        <v>38.118634</v>
      </c>
      <c r="D387" t="s">
        <v>70</v>
      </c>
      <c r="E387" s="6" t="s">
        <v>978</v>
      </c>
      <c r="F387" s="5" t="str">
        <f t="shared" si="12"/>
        <v>T2</v>
      </c>
      <c r="G387">
        <f t="shared" si="13"/>
        <v>100</v>
      </c>
      <c r="H387">
        <v>0</v>
      </c>
      <c r="I387">
        <v>0</v>
      </c>
      <c r="J387">
        <v>0</v>
      </c>
      <c r="K387">
        <v>0</v>
      </c>
      <c r="M387" s="5"/>
      <c r="N387" s="5"/>
      <c r="O387" s="5"/>
      <c r="P387" s="5"/>
      <c r="Q387" s="5"/>
      <c r="R387" t="s">
        <v>199</v>
      </c>
    </row>
    <row r="388" spans="1:28" x14ac:dyDescent="0.25">
      <c r="A388" t="s">
        <v>196</v>
      </c>
      <c r="B388">
        <v>-122.291623</v>
      </c>
      <c r="C388">
        <v>38.118822000000002</v>
      </c>
      <c r="D388" t="s">
        <v>70</v>
      </c>
      <c r="E388" s="6" t="s">
        <v>979</v>
      </c>
      <c r="F388" s="5" t="str">
        <f t="shared" si="12"/>
        <v>T2</v>
      </c>
      <c r="G388">
        <f t="shared" si="13"/>
        <v>120</v>
      </c>
      <c r="H388">
        <v>1</v>
      </c>
      <c r="I388">
        <v>0</v>
      </c>
      <c r="J388">
        <v>0</v>
      </c>
      <c r="K388">
        <v>0</v>
      </c>
      <c r="M388" s="5"/>
      <c r="N388" s="5"/>
      <c r="O388" s="5"/>
      <c r="P388" s="5"/>
      <c r="Q388" s="5"/>
    </row>
    <row r="389" spans="1:28" x14ac:dyDescent="0.25">
      <c r="A389" t="s">
        <v>196</v>
      </c>
      <c r="B389">
        <v>-122.292883</v>
      </c>
      <c r="C389">
        <v>38.118183999999999</v>
      </c>
      <c r="D389" t="s">
        <v>70</v>
      </c>
      <c r="E389" s="6" t="s">
        <v>980</v>
      </c>
      <c r="F389" s="5" t="str">
        <f t="shared" si="12"/>
        <v>T2</v>
      </c>
      <c r="G389">
        <f t="shared" si="13"/>
        <v>140</v>
      </c>
      <c r="H389">
        <v>1</v>
      </c>
      <c r="I389">
        <v>0</v>
      </c>
      <c r="J389">
        <v>0</v>
      </c>
      <c r="K389">
        <v>0</v>
      </c>
      <c r="M389" s="5"/>
      <c r="N389" s="5"/>
      <c r="O389" s="5"/>
      <c r="P389" s="5"/>
      <c r="Q389" s="5"/>
      <c r="R389" t="s">
        <v>133</v>
      </c>
    </row>
    <row r="390" spans="1:28" x14ac:dyDescent="0.25">
      <c r="A390" t="s">
        <v>196</v>
      </c>
      <c r="B390">
        <v>-122.29313399999999</v>
      </c>
      <c r="C390">
        <v>38.118223999999998</v>
      </c>
      <c r="D390" t="s">
        <v>70</v>
      </c>
      <c r="E390" s="6" t="s">
        <v>981</v>
      </c>
      <c r="F390" s="5" t="str">
        <f t="shared" si="12"/>
        <v>T2</v>
      </c>
      <c r="G390">
        <f t="shared" si="13"/>
        <v>160</v>
      </c>
      <c r="H390">
        <v>1</v>
      </c>
      <c r="I390">
        <v>0</v>
      </c>
      <c r="J390">
        <v>0</v>
      </c>
      <c r="K390">
        <v>0</v>
      </c>
      <c r="M390" s="5"/>
      <c r="N390" s="5"/>
      <c r="O390" s="5"/>
      <c r="P390" s="5"/>
      <c r="Q390" s="5"/>
      <c r="R390" t="s">
        <v>197</v>
      </c>
    </row>
    <row r="391" spans="1:28" x14ac:dyDescent="0.25">
      <c r="A391" t="s">
        <v>196</v>
      </c>
      <c r="B391">
        <v>-122.29340000000001</v>
      </c>
      <c r="C391">
        <v>38.118226999999997</v>
      </c>
      <c r="D391" t="s">
        <v>70</v>
      </c>
      <c r="E391" s="6" t="s">
        <v>982</v>
      </c>
      <c r="F391" s="5" t="str">
        <f t="shared" si="12"/>
        <v>T2</v>
      </c>
      <c r="G391">
        <f t="shared" si="13"/>
        <v>180</v>
      </c>
      <c r="H391">
        <v>1</v>
      </c>
      <c r="I391">
        <v>0</v>
      </c>
      <c r="J391">
        <v>0</v>
      </c>
      <c r="K391">
        <v>0</v>
      </c>
      <c r="M391" s="5"/>
      <c r="N391" s="5"/>
      <c r="O391" s="5"/>
      <c r="P391" s="5"/>
      <c r="Q391" s="5"/>
    </row>
    <row r="392" spans="1:28" x14ac:dyDescent="0.25">
      <c r="A392" t="s">
        <v>196</v>
      </c>
      <c r="B392">
        <v>-122.29365900000001</v>
      </c>
      <c r="C392">
        <v>38.118211000000002</v>
      </c>
      <c r="D392" t="s">
        <v>70</v>
      </c>
      <c r="E392" s="6" t="s">
        <v>740</v>
      </c>
      <c r="F392" s="5" t="str">
        <f t="shared" si="12"/>
        <v>T2</v>
      </c>
      <c r="G392">
        <f t="shared" si="13"/>
        <v>200</v>
      </c>
      <c r="H392">
        <v>0</v>
      </c>
      <c r="I392">
        <v>0</v>
      </c>
      <c r="J392">
        <v>0</v>
      </c>
      <c r="K392">
        <v>0</v>
      </c>
      <c r="M392" s="5"/>
      <c r="N392" s="5"/>
      <c r="O392" s="5"/>
      <c r="P392" s="5"/>
      <c r="Q392" s="5"/>
      <c r="R392" t="s">
        <v>71</v>
      </c>
    </row>
    <row r="393" spans="1:28" x14ac:dyDescent="0.25">
      <c r="A393" t="s">
        <v>200</v>
      </c>
      <c r="D393" t="s">
        <v>7</v>
      </c>
      <c r="E393" s="6" t="s">
        <v>201</v>
      </c>
      <c r="F393" s="5" t="str">
        <f t="shared" si="12"/>
        <v>T1</v>
      </c>
      <c r="G393">
        <f t="shared" si="13"/>
        <v>20</v>
      </c>
      <c r="H393">
        <v>0</v>
      </c>
      <c r="I393">
        <v>0</v>
      </c>
      <c r="J393">
        <v>0</v>
      </c>
      <c r="K393">
        <v>0</v>
      </c>
      <c r="M393" s="5"/>
      <c r="N393" s="5"/>
      <c r="O393" s="5"/>
      <c r="P393" s="5"/>
      <c r="Q393" s="5"/>
    </row>
    <row r="394" spans="1:28" x14ac:dyDescent="0.25">
      <c r="A394" t="s">
        <v>200</v>
      </c>
      <c r="D394" t="s">
        <v>7</v>
      </c>
      <c r="E394" s="6" t="s">
        <v>202</v>
      </c>
      <c r="F394" s="5" t="str">
        <f t="shared" si="12"/>
        <v>T1</v>
      </c>
      <c r="G394">
        <f t="shared" si="13"/>
        <v>40</v>
      </c>
      <c r="H394">
        <v>0</v>
      </c>
      <c r="I394">
        <v>0</v>
      </c>
      <c r="J394">
        <v>0</v>
      </c>
      <c r="K394">
        <v>0</v>
      </c>
      <c r="M394" s="5"/>
      <c r="N394" s="5"/>
      <c r="O394" s="5"/>
      <c r="P394" s="5"/>
      <c r="Q394" s="5"/>
    </row>
    <row r="395" spans="1:28" x14ac:dyDescent="0.25">
      <c r="A395" t="s">
        <v>200</v>
      </c>
      <c r="D395" t="s">
        <v>7</v>
      </c>
      <c r="E395" s="6" t="s">
        <v>203</v>
      </c>
      <c r="F395" s="5" t="str">
        <f t="shared" si="12"/>
        <v>T1</v>
      </c>
      <c r="G395">
        <f t="shared" si="13"/>
        <v>60</v>
      </c>
      <c r="H395">
        <v>0</v>
      </c>
      <c r="I395">
        <v>0</v>
      </c>
      <c r="J395">
        <v>0</v>
      </c>
      <c r="K395">
        <v>0</v>
      </c>
      <c r="M395" s="5"/>
      <c r="N395" s="5"/>
      <c r="O395" s="5"/>
      <c r="P395" s="5"/>
      <c r="Q395" s="5"/>
    </row>
    <row r="396" spans="1:28" x14ac:dyDescent="0.25">
      <c r="A396" t="s">
        <v>200</v>
      </c>
      <c r="D396" t="s">
        <v>7</v>
      </c>
      <c r="E396" s="6" t="s">
        <v>204</v>
      </c>
      <c r="F396" s="5" t="str">
        <f t="shared" si="12"/>
        <v>T1</v>
      </c>
      <c r="G396">
        <f t="shared" si="13"/>
        <v>80</v>
      </c>
      <c r="H396">
        <v>0</v>
      </c>
      <c r="I396">
        <v>0</v>
      </c>
      <c r="J396">
        <v>0</v>
      </c>
      <c r="K396">
        <v>0</v>
      </c>
      <c r="M396" s="5"/>
      <c r="N396" s="5"/>
      <c r="O396" s="5"/>
      <c r="P396" s="5"/>
      <c r="Q396" s="5"/>
    </row>
    <row r="397" spans="1:28" x14ac:dyDescent="0.25">
      <c r="A397" t="s">
        <v>200</v>
      </c>
      <c r="D397" t="s">
        <v>7</v>
      </c>
      <c r="E397" s="6" t="s">
        <v>205</v>
      </c>
      <c r="F397" s="5" t="str">
        <f t="shared" si="12"/>
        <v>T1</v>
      </c>
      <c r="G397">
        <f t="shared" si="13"/>
        <v>100</v>
      </c>
      <c r="H397">
        <v>0</v>
      </c>
      <c r="I397">
        <v>0</v>
      </c>
      <c r="J397">
        <v>0</v>
      </c>
      <c r="K397">
        <v>0</v>
      </c>
      <c r="M397" s="5"/>
      <c r="N397" s="5"/>
      <c r="O397" s="5"/>
      <c r="P397" s="5"/>
      <c r="Q397" s="5"/>
      <c r="T397">
        <f>SUM(H397:H406)/COUNTA(H397:H406)</f>
        <v>0.4</v>
      </c>
      <c r="U397">
        <f>SUM(I397:I406)/COUNTA(I397:I406)</f>
        <v>0</v>
      </c>
      <c r="V397">
        <f>SUM(J397:J406)/COUNTA(J397:J406)</f>
        <v>0.3</v>
      </c>
      <c r="W397">
        <f>SUM(K397:K406)/COUNTA(K397:K406)</f>
        <v>0</v>
      </c>
      <c r="X397" t="s">
        <v>663</v>
      </c>
      <c r="Y397" s="6" t="e">
        <f>AVERAGE(M397:M406)</f>
        <v>#DIV/0!</v>
      </c>
      <c r="Z397">
        <v>1</v>
      </c>
      <c r="AA397">
        <v>0</v>
      </c>
      <c r="AB397" t="e">
        <f>SUM(P397:P406)/COUNTA(P397:P406)</f>
        <v>#DIV/0!</v>
      </c>
    </row>
    <row r="398" spans="1:28" x14ac:dyDescent="0.25">
      <c r="A398" t="s">
        <v>200</v>
      </c>
      <c r="D398" t="s">
        <v>7</v>
      </c>
      <c r="E398" s="6" t="s">
        <v>206</v>
      </c>
      <c r="F398" s="5" t="str">
        <f t="shared" si="12"/>
        <v>T2</v>
      </c>
      <c r="G398">
        <f t="shared" si="13"/>
        <v>20</v>
      </c>
      <c r="H398">
        <v>1</v>
      </c>
      <c r="I398">
        <v>0</v>
      </c>
      <c r="J398">
        <v>0</v>
      </c>
      <c r="K398">
        <v>0</v>
      </c>
      <c r="M398" s="5"/>
      <c r="N398" s="5"/>
      <c r="O398" s="5"/>
      <c r="P398" s="5"/>
      <c r="Q398" s="5"/>
    </row>
    <row r="399" spans="1:28" x14ac:dyDescent="0.25">
      <c r="A399" t="s">
        <v>200</v>
      </c>
      <c r="D399" t="s">
        <v>7</v>
      </c>
      <c r="E399" s="6" t="s">
        <v>207</v>
      </c>
      <c r="F399" s="5" t="str">
        <f t="shared" si="12"/>
        <v>T2</v>
      </c>
      <c r="G399">
        <f t="shared" si="13"/>
        <v>40</v>
      </c>
      <c r="H399">
        <v>1</v>
      </c>
      <c r="I399">
        <v>0</v>
      </c>
      <c r="J399">
        <v>0</v>
      </c>
      <c r="K399">
        <v>0</v>
      </c>
      <c r="M399" s="5"/>
      <c r="N399" s="5"/>
      <c r="O399" s="5"/>
      <c r="P399" s="5"/>
      <c r="Q399" s="5"/>
    </row>
    <row r="400" spans="1:28" x14ac:dyDescent="0.25">
      <c r="A400" t="s">
        <v>200</v>
      </c>
      <c r="D400" t="s">
        <v>7</v>
      </c>
      <c r="E400" s="6" t="s">
        <v>208</v>
      </c>
      <c r="F400" s="5" t="str">
        <f t="shared" si="12"/>
        <v>T2</v>
      </c>
      <c r="G400">
        <f t="shared" si="13"/>
        <v>60</v>
      </c>
      <c r="H400">
        <v>1</v>
      </c>
      <c r="I400">
        <v>0</v>
      </c>
      <c r="J400">
        <v>0</v>
      </c>
      <c r="K400">
        <v>0</v>
      </c>
      <c r="M400" s="5"/>
      <c r="N400" s="5"/>
      <c r="O400" s="5"/>
      <c r="P400" s="5"/>
      <c r="Q400" s="5"/>
    </row>
    <row r="401" spans="1:28" x14ac:dyDescent="0.25">
      <c r="A401" t="s">
        <v>200</v>
      </c>
      <c r="D401" t="s">
        <v>7</v>
      </c>
      <c r="E401" s="6" t="s">
        <v>209</v>
      </c>
      <c r="F401" s="5" t="str">
        <f t="shared" si="12"/>
        <v>T2</v>
      </c>
      <c r="G401">
        <f t="shared" si="13"/>
        <v>80</v>
      </c>
      <c r="H401">
        <v>1</v>
      </c>
      <c r="I401">
        <v>0</v>
      </c>
      <c r="J401">
        <v>0</v>
      </c>
      <c r="K401">
        <v>0</v>
      </c>
      <c r="M401" s="5"/>
      <c r="N401" s="5"/>
      <c r="O401" s="5"/>
      <c r="P401" s="5"/>
      <c r="Q401" s="5"/>
    </row>
    <row r="402" spans="1:28" x14ac:dyDescent="0.25">
      <c r="A402" t="s">
        <v>200</v>
      </c>
      <c r="D402" t="s">
        <v>7</v>
      </c>
      <c r="E402" s="6" t="s">
        <v>210</v>
      </c>
      <c r="F402" s="5" t="str">
        <f t="shared" si="12"/>
        <v>T2</v>
      </c>
      <c r="G402">
        <f t="shared" si="13"/>
        <v>100</v>
      </c>
      <c r="H402">
        <v>0</v>
      </c>
      <c r="I402">
        <v>0</v>
      </c>
      <c r="J402">
        <v>0</v>
      </c>
      <c r="K402">
        <v>0</v>
      </c>
      <c r="M402" s="5"/>
      <c r="N402" s="5"/>
      <c r="O402" s="5"/>
      <c r="P402" s="5"/>
      <c r="Q402" s="5"/>
    </row>
    <row r="403" spans="1:28" x14ac:dyDescent="0.25">
      <c r="A403" t="s">
        <v>211</v>
      </c>
      <c r="B403">
        <v>-122.612579</v>
      </c>
      <c r="C403">
        <v>38.227366000000004</v>
      </c>
      <c r="D403" t="s">
        <v>70</v>
      </c>
      <c r="E403" s="6" t="s">
        <v>741</v>
      </c>
      <c r="F403" s="5" t="str">
        <f t="shared" si="12"/>
        <v>T1</v>
      </c>
      <c r="G403">
        <f t="shared" si="13"/>
        <v>20</v>
      </c>
      <c r="H403">
        <v>0</v>
      </c>
      <c r="I403">
        <v>0</v>
      </c>
      <c r="J403">
        <v>0</v>
      </c>
      <c r="K403">
        <v>0</v>
      </c>
      <c r="M403" s="5"/>
      <c r="N403" s="5"/>
      <c r="O403" s="5"/>
      <c r="P403" s="5"/>
      <c r="Q403" s="5"/>
      <c r="R403" t="s">
        <v>71</v>
      </c>
      <c r="T403">
        <f>SUM(H403:H422)/COUNTA(H403:H422)</f>
        <v>0.25</v>
      </c>
      <c r="U403">
        <f>SUM(I403:I422)/COUNTA(I403:I422)</f>
        <v>0.15</v>
      </c>
      <c r="V403">
        <f>SUM(J403:J422)/COUNTA(J403:J422)</f>
        <v>0.9</v>
      </c>
      <c r="W403">
        <f>SUM(K403:K422)/COUNTA(K403:K422)</f>
        <v>0.05</v>
      </c>
      <c r="X403" t="e">
        <f>SUM(L403:L422)/COUNTA(L403:L422)</f>
        <v>#DIV/0!</v>
      </c>
      <c r="Y403" s="6" t="s">
        <v>663</v>
      </c>
      <c r="Z403" t="e">
        <f>SUM(N403:N422)/COUNTA(N403:N422)</f>
        <v>#DIV/0!</v>
      </c>
      <c r="AA403" t="s">
        <v>663</v>
      </c>
      <c r="AB403" t="s">
        <v>663</v>
      </c>
    </row>
    <row r="404" spans="1:28" x14ac:dyDescent="0.25">
      <c r="A404" t="s">
        <v>211</v>
      </c>
      <c r="B404">
        <v>-122.612458</v>
      </c>
      <c r="C404">
        <v>38.227232999999998</v>
      </c>
      <c r="D404" t="s">
        <v>70</v>
      </c>
      <c r="E404" s="6" t="s">
        <v>824</v>
      </c>
      <c r="F404" s="5" t="str">
        <f t="shared" si="12"/>
        <v>T1</v>
      </c>
      <c r="G404">
        <f t="shared" si="13"/>
        <v>40</v>
      </c>
      <c r="H404">
        <v>0</v>
      </c>
      <c r="I404">
        <v>0</v>
      </c>
      <c r="J404">
        <v>1</v>
      </c>
      <c r="K404">
        <v>0</v>
      </c>
      <c r="M404" s="5"/>
      <c r="N404" s="5"/>
      <c r="O404" s="5"/>
      <c r="P404" s="5"/>
      <c r="Q404" s="5"/>
    </row>
    <row r="405" spans="1:28" x14ac:dyDescent="0.25">
      <c r="A405" t="s">
        <v>211</v>
      </c>
      <c r="B405">
        <v>-122.612393</v>
      </c>
      <c r="C405">
        <v>38.227058999999997</v>
      </c>
      <c r="D405" t="s">
        <v>70</v>
      </c>
      <c r="E405" s="6" t="s">
        <v>983</v>
      </c>
      <c r="F405" s="5" t="str">
        <f t="shared" si="12"/>
        <v>T1</v>
      </c>
      <c r="G405">
        <f t="shared" si="13"/>
        <v>60</v>
      </c>
      <c r="H405">
        <v>0</v>
      </c>
      <c r="I405">
        <v>0</v>
      </c>
      <c r="J405">
        <v>1</v>
      </c>
      <c r="K405">
        <v>0</v>
      </c>
      <c r="M405" s="5"/>
      <c r="N405" s="5"/>
      <c r="O405" s="5"/>
      <c r="P405" s="5"/>
      <c r="Q405" s="5"/>
    </row>
    <row r="406" spans="1:28" x14ac:dyDescent="0.25">
      <c r="A406" t="s">
        <v>211</v>
      </c>
      <c r="B406">
        <v>-122.612312</v>
      </c>
      <c r="C406">
        <v>38.226883999999998</v>
      </c>
      <c r="D406" t="s">
        <v>70</v>
      </c>
      <c r="E406" s="6" t="s">
        <v>984</v>
      </c>
      <c r="F406" s="5" t="str">
        <f t="shared" si="12"/>
        <v>T1</v>
      </c>
      <c r="G406">
        <f t="shared" si="13"/>
        <v>80</v>
      </c>
      <c r="H406">
        <v>0</v>
      </c>
      <c r="I406">
        <v>0</v>
      </c>
      <c r="J406">
        <v>1</v>
      </c>
      <c r="K406">
        <v>0</v>
      </c>
      <c r="M406" s="5"/>
      <c r="N406" s="5"/>
      <c r="O406" s="5"/>
      <c r="P406" s="5"/>
      <c r="Q406" s="5"/>
    </row>
    <row r="407" spans="1:28" x14ac:dyDescent="0.25">
      <c r="A407" t="s">
        <v>211</v>
      </c>
      <c r="B407">
        <v>-122.612236</v>
      </c>
      <c r="C407">
        <v>38.226714999999999</v>
      </c>
      <c r="D407" t="s">
        <v>70</v>
      </c>
      <c r="E407" s="6" t="s">
        <v>985</v>
      </c>
      <c r="F407" s="5" t="str">
        <f t="shared" si="12"/>
        <v>T1</v>
      </c>
      <c r="G407">
        <f t="shared" si="13"/>
        <v>100</v>
      </c>
      <c r="H407">
        <v>0</v>
      </c>
      <c r="I407">
        <v>1</v>
      </c>
      <c r="J407">
        <v>1</v>
      </c>
      <c r="K407">
        <v>0</v>
      </c>
      <c r="M407" s="5"/>
      <c r="N407" s="5"/>
      <c r="O407" s="5"/>
      <c r="P407" s="5"/>
      <c r="Q407" s="5"/>
    </row>
    <row r="408" spans="1:28" x14ac:dyDescent="0.25">
      <c r="A408" t="s">
        <v>211</v>
      </c>
      <c r="B408">
        <v>-122.612149</v>
      </c>
      <c r="C408">
        <v>38.226540999999997</v>
      </c>
      <c r="D408" t="s">
        <v>70</v>
      </c>
      <c r="E408" s="6" t="s">
        <v>986</v>
      </c>
      <c r="F408" s="5" t="str">
        <f t="shared" si="12"/>
        <v>T1</v>
      </c>
      <c r="G408">
        <f t="shared" si="13"/>
        <v>120</v>
      </c>
      <c r="H408">
        <v>0</v>
      </c>
      <c r="I408">
        <v>0</v>
      </c>
      <c r="J408">
        <v>1</v>
      </c>
      <c r="K408">
        <v>0</v>
      </c>
      <c r="M408" s="5"/>
      <c r="N408" s="5"/>
      <c r="O408" s="5"/>
      <c r="P408" s="5"/>
      <c r="Q408" s="5"/>
    </row>
    <row r="409" spans="1:28" x14ac:dyDescent="0.25">
      <c r="A409" t="s">
        <v>211</v>
      </c>
      <c r="B409">
        <v>-122.61204600000001</v>
      </c>
      <c r="C409">
        <v>38.226371</v>
      </c>
      <c r="D409" t="s">
        <v>70</v>
      </c>
      <c r="E409" s="6" t="s">
        <v>987</v>
      </c>
      <c r="F409" s="5" t="str">
        <f t="shared" si="12"/>
        <v>T1</v>
      </c>
      <c r="G409">
        <f t="shared" si="13"/>
        <v>140</v>
      </c>
      <c r="H409">
        <v>0</v>
      </c>
      <c r="I409">
        <v>1</v>
      </c>
      <c r="J409">
        <v>1</v>
      </c>
      <c r="K409">
        <v>0</v>
      </c>
      <c r="M409" s="5"/>
      <c r="N409" s="5"/>
      <c r="O409" s="5"/>
      <c r="P409" s="5"/>
      <c r="Q409" s="5"/>
    </row>
    <row r="410" spans="1:28" x14ac:dyDescent="0.25">
      <c r="A410" t="s">
        <v>211</v>
      </c>
      <c r="B410">
        <v>-122.61189899999999</v>
      </c>
      <c r="C410">
        <v>38.226208999999997</v>
      </c>
      <c r="D410" t="s">
        <v>70</v>
      </c>
      <c r="E410" s="6" t="s">
        <v>988</v>
      </c>
      <c r="F410" s="5" t="str">
        <f t="shared" si="12"/>
        <v>T1</v>
      </c>
      <c r="G410">
        <f t="shared" si="13"/>
        <v>160</v>
      </c>
      <c r="H410">
        <v>0</v>
      </c>
      <c r="I410">
        <v>1</v>
      </c>
      <c r="J410">
        <v>1</v>
      </c>
      <c r="K410">
        <v>0</v>
      </c>
      <c r="M410" s="5"/>
      <c r="N410" s="5"/>
      <c r="O410" s="5"/>
      <c r="P410" s="5"/>
      <c r="Q410" s="5"/>
    </row>
    <row r="411" spans="1:28" x14ac:dyDescent="0.25">
      <c r="A411" t="s">
        <v>211</v>
      </c>
      <c r="B411">
        <v>-122.611699</v>
      </c>
      <c r="C411">
        <v>38.226115999999998</v>
      </c>
      <c r="D411" t="s">
        <v>70</v>
      </c>
      <c r="E411" s="6" t="s">
        <v>989</v>
      </c>
      <c r="F411" s="5" t="str">
        <f t="shared" si="12"/>
        <v>T1</v>
      </c>
      <c r="G411">
        <f t="shared" si="13"/>
        <v>180</v>
      </c>
      <c r="H411">
        <v>0</v>
      </c>
      <c r="I411">
        <v>0</v>
      </c>
      <c r="J411">
        <v>1</v>
      </c>
      <c r="K411">
        <v>0</v>
      </c>
      <c r="M411" s="5"/>
      <c r="N411" s="5"/>
      <c r="O411" s="5"/>
      <c r="P411" s="5"/>
      <c r="Q411" s="5"/>
      <c r="R411" t="s">
        <v>133</v>
      </c>
    </row>
    <row r="412" spans="1:28" x14ac:dyDescent="0.25">
      <c r="A412" t="s">
        <v>211</v>
      </c>
      <c r="B412">
        <v>-122.61148900000001</v>
      </c>
      <c r="C412">
        <v>38.226018000000003</v>
      </c>
      <c r="D412" t="s">
        <v>70</v>
      </c>
      <c r="E412" s="6" t="s">
        <v>742</v>
      </c>
      <c r="F412" s="5" t="str">
        <f t="shared" si="12"/>
        <v>T1</v>
      </c>
      <c r="G412">
        <f t="shared" si="13"/>
        <v>200</v>
      </c>
      <c r="H412">
        <v>0</v>
      </c>
      <c r="I412">
        <v>0</v>
      </c>
      <c r="J412">
        <v>1</v>
      </c>
      <c r="K412">
        <v>0</v>
      </c>
      <c r="M412" s="5"/>
      <c r="N412" s="5"/>
      <c r="O412" s="5"/>
      <c r="P412" s="5"/>
      <c r="Q412" s="5"/>
      <c r="R412" t="s">
        <v>133</v>
      </c>
    </row>
    <row r="413" spans="1:28" x14ac:dyDescent="0.25">
      <c r="A413" t="s">
        <v>211</v>
      </c>
      <c r="B413">
        <v>-122.611234</v>
      </c>
      <c r="C413">
        <v>38.226030000000002</v>
      </c>
      <c r="D413" t="s">
        <v>70</v>
      </c>
      <c r="E413" s="6" t="s">
        <v>743</v>
      </c>
      <c r="F413" s="5" t="str">
        <f t="shared" si="12"/>
        <v>T2</v>
      </c>
      <c r="G413">
        <f t="shared" si="13"/>
        <v>20</v>
      </c>
      <c r="H413">
        <v>1</v>
      </c>
      <c r="I413">
        <v>0</v>
      </c>
      <c r="J413">
        <v>1</v>
      </c>
      <c r="K413">
        <v>0</v>
      </c>
      <c r="M413" s="5"/>
      <c r="N413" s="5"/>
      <c r="O413" s="5"/>
      <c r="P413" s="5"/>
      <c r="Q413" s="5"/>
    </row>
    <row r="414" spans="1:28" x14ac:dyDescent="0.25">
      <c r="A414" t="s">
        <v>211</v>
      </c>
      <c r="B414">
        <v>-122.610991</v>
      </c>
      <c r="C414">
        <v>38.226031999999996</v>
      </c>
      <c r="D414" t="s">
        <v>70</v>
      </c>
      <c r="E414" s="6" t="s">
        <v>825</v>
      </c>
      <c r="F414" s="5" t="str">
        <f t="shared" si="12"/>
        <v>T2</v>
      </c>
      <c r="G414">
        <f t="shared" si="13"/>
        <v>40</v>
      </c>
      <c r="H414">
        <v>0</v>
      </c>
      <c r="I414">
        <v>0</v>
      </c>
      <c r="J414">
        <v>1</v>
      </c>
      <c r="K414">
        <v>0</v>
      </c>
      <c r="M414" s="5"/>
      <c r="N414" s="5"/>
      <c r="O414" s="5"/>
      <c r="P414" s="5"/>
      <c r="Q414" s="5"/>
    </row>
    <row r="415" spans="1:28" x14ac:dyDescent="0.25">
      <c r="A415" t="s">
        <v>211</v>
      </c>
      <c r="B415">
        <v>-122.61075599999999</v>
      </c>
      <c r="C415">
        <v>38.226033000000001</v>
      </c>
      <c r="D415" t="s">
        <v>70</v>
      </c>
      <c r="E415" s="6" t="s">
        <v>990</v>
      </c>
      <c r="F415" s="5" t="str">
        <f t="shared" si="12"/>
        <v>T2</v>
      </c>
      <c r="G415">
        <f t="shared" si="13"/>
        <v>60</v>
      </c>
      <c r="H415">
        <v>1</v>
      </c>
      <c r="I415">
        <v>0</v>
      </c>
      <c r="J415">
        <v>1</v>
      </c>
      <c r="K415">
        <v>0</v>
      </c>
      <c r="M415" s="5"/>
      <c r="N415" s="5"/>
      <c r="O415" s="5"/>
      <c r="P415" s="5"/>
      <c r="Q415" s="5"/>
    </row>
    <row r="416" spans="1:28" x14ac:dyDescent="0.25">
      <c r="A416" t="s">
        <v>211</v>
      </c>
      <c r="B416">
        <v>-122.61053099999999</v>
      </c>
      <c r="C416">
        <v>38.226115999999998</v>
      </c>
      <c r="D416" t="s">
        <v>70</v>
      </c>
      <c r="E416" s="6" t="s">
        <v>991</v>
      </c>
      <c r="F416" s="5" t="str">
        <f t="shared" si="12"/>
        <v>T2</v>
      </c>
      <c r="G416">
        <f t="shared" si="13"/>
        <v>80</v>
      </c>
      <c r="H416">
        <v>0</v>
      </c>
      <c r="I416">
        <v>0</v>
      </c>
      <c r="J416">
        <v>1</v>
      </c>
      <c r="K416">
        <v>0</v>
      </c>
      <c r="M416" s="5"/>
      <c r="N416" s="5"/>
      <c r="O416" s="5"/>
      <c r="P416" s="5"/>
      <c r="Q416" s="5"/>
    </row>
    <row r="417" spans="1:28" x14ac:dyDescent="0.25">
      <c r="A417" t="s">
        <v>211</v>
      </c>
      <c r="B417">
        <v>-122.610702</v>
      </c>
      <c r="C417">
        <v>38.226261000000001</v>
      </c>
      <c r="D417" t="s">
        <v>70</v>
      </c>
      <c r="E417" s="6" t="s">
        <v>992</v>
      </c>
      <c r="F417" s="5" t="str">
        <f t="shared" si="12"/>
        <v>T2</v>
      </c>
      <c r="G417">
        <f t="shared" si="13"/>
        <v>100</v>
      </c>
      <c r="H417">
        <v>1</v>
      </c>
      <c r="I417">
        <v>0</v>
      </c>
      <c r="J417">
        <v>0</v>
      </c>
      <c r="K417">
        <v>0</v>
      </c>
      <c r="M417" s="5"/>
      <c r="N417" s="5"/>
      <c r="O417" s="5"/>
      <c r="P417" s="5"/>
      <c r="Q417" s="5"/>
    </row>
    <row r="418" spans="1:28" x14ac:dyDescent="0.25">
      <c r="A418" t="s">
        <v>211</v>
      </c>
      <c r="B418">
        <v>-122.61089200000001</v>
      </c>
      <c r="C418">
        <v>38.226365000000001</v>
      </c>
      <c r="D418" t="s">
        <v>70</v>
      </c>
      <c r="E418" s="6" t="s">
        <v>993</v>
      </c>
      <c r="F418" s="5" t="str">
        <f t="shared" si="12"/>
        <v>T2</v>
      </c>
      <c r="G418">
        <f t="shared" si="13"/>
        <v>120</v>
      </c>
      <c r="H418">
        <v>0</v>
      </c>
      <c r="I418">
        <v>0</v>
      </c>
      <c r="J418">
        <v>1</v>
      </c>
      <c r="K418">
        <v>1</v>
      </c>
      <c r="M418" s="5"/>
      <c r="N418" s="5"/>
      <c r="O418" s="5"/>
      <c r="P418" s="5"/>
      <c r="Q418" s="5"/>
    </row>
    <row r="419" spans="1:28" x14ac:dyDescent="0.25">
      <c r="A419" t="s">
        <v>211</v>
      </c>
      <c r="B419">
        <v>-122.611046</v>
      </c>
      <c r="C419">
        <v>38.226497999999999</v>
      </c>
      <c r="D419" t="s">
        <v>70</v>
      </c>
      <c r="E419" s="6" t="s">
        <v>994</v>
      </c>
      <c r="F419" s="5" t="str">
        <f t="shared" si="12"/>
        <v>T2</v>
      </c>
      <c r="G419">
        <f t="shared" si="13"/>
        <v>140</v>
      </c>
      <c r="H419">
        <v>0</v>
      </c>
      <c r="I419">
        <v>0</v>
      </c>
      <c r="J419">
        <v>1</v>
      </c>
      <c r="K419">
        <v>0</v>
      </c>
      <c r="M419" s="5"/>
      <c r="N419" s="5"/>
      <c r="O419" s="5"/>
      <c r="P419" s="5"/>
      <c r="Q419" s="5"/>
    </row>
    <row r="420" spans="1:28" x14ac:dyDescent="0.25">
      <c r="A420" t="s">
        <v>211</v>
      </c>
      <c r="B420">
        <v>-122.61125800000001</v>
      </c>
      <c r="C420">
        <v>38.226582000000001</v>
      </c>
      <c r="D420" t="s">
        <v>70</v>
      </c>
      <c r="E420" s="6" t="s">
        <v>995</v>
      </c>
      <c r="F420" s="5" t="str">
        <f t="shared" si="12"/>
        <v>T2</v>
      </c>
      <c r="G420">
        <f t="shared" si="13"/>
        <v>160</v>
      </c>
      <c r="H420">
        <v>1</v>
      </c>
      <c r="I420">
        <v>0</v>
      </c>
      <c r="J420">
        <v>1</v>
      </c>
      <c r="K420">
        <v>0</v>
      </c>
      <c r="M420" s="5"/>
      <c r="N420" s="5"/>
      <c r="O420" s="5"/>
      <c r="P420" s="5"/>
      <c r="Q420" s="5"/>
    </row>
    <row r="421" spans="1:28" x14ac:dyDescent="0.25">
      <c r="A421" t="s">
        <v>211</v>
      </c>
      <c r="B421">
        <v>-122.61144899999999</v>
      </c>
      <c r="C421">
        <v>38.226700000000001</v>
      </c>
      <c r="D421" t="s">
        <v>70</v>
      </c>
      <c r="E421" s="6" t="s">
        <v>996</v>
      </c>
      <c r="F421" s="5" t="str">
        <f t="shared" si="12"/>
        <v>T2</v>
      </c>
      <c r="G421">
        <f t="shared" si="13"/>
        <v>180</v>
      </c>
      <c r="H421">
        <v>1</v>
      </c>
      <c r="I421">
        <v>0</v>
      </c>
      <c r="J421">
        <v>1</v>
      </c>
      <c r="K421">
        <v>0</v>
      </c>
      <c r="M421" s="5"/>
      <c r="N421" s="5"/>
      <c r="O421" s="5"/>
      <c r="P421" s="5"/>
      <c r="Q421" s="5"/>
    </row>
    <row r="422" spans="1:28" x14ac:dyDescent="0.25">
      <c r="A422" t="s">
        <v>211</v>
      </c>
      <c r="B422">
        <v>-122.611622</v>
      </c>
      <c r="C422">
        <v>38.226819999999996</v>
      </c>
      <c r="D422" t="s">
        <v>70</v>
      </c>
      <c r="E422" s="6" t="s">
        <v>744</v>
      </c>
      <c r="F422" s="5" t="str">
        <f t="shared" si="12"/>
        <v>T2</v>
      </c>
      <c r="G422">
        <f t="shared" si="13"/>
        <v>200</v>
      </c>
      <c r="H422">
        <v>0</v>
      </c>
      <c r="I422">
        <v>0</v>
      </c>
      <c r="J422">
        <v>1</v>
      </c>
      <c r="K422">
        <v>0</v>
      </c>
      <c r="M422" s="5"/>
      <c r="N422" s="5"/>
      <c r="O422" s="5"/>
      <c r="P422" s="5"/>
      <c r="Q422" s="5"/>
    </row>
    <row r="423" spans="1:28" x14ac:dyDescent="0.25">
      <c r="A423" t="s">
        <v>222</v>
      </c>
      <c r="D423" t="s">
        <v>7</v>
      </c>
      <c r="E423" s="6" t="s">
        <v>223</v>
      </c>
      <c r="F423" s="5" t="str">
        <f t="shared" si="12"/>
        <v>T1</v>
      </c>
      <c r="G423">
        <f t="shared" si="13"/>
        <v>20</v>
      </c>
      <c r="H423">
        <v>0</v>
      </c>
      <c r="I423">
        <v>0</v>
      </c>
      <c r="J423">
        <v>0</v>
      </c>
      <c r="K423">
        <v>0</v>
      </c>
      <c r="M423" s="5"/>
      <c r="N423" s="5"/>
      <c r="O423" s="5"/>
      <c r="P423" s="5"/>
      <c r="Q423" s="5"/>
    </row>
    <row r="424" spans="1:28" x14ac:dyDescent="0.25">
      <c r="A424" t="s">
        <v>222</v>
      </c>
      <c r="D424" t="s">
        <v>7</v>
      </c>
      <c r="E424" s="6" t="s">
        <v>224</v>
      </c>
      <c r="F424" s="5" t="str">
        <f t="shared" si="12"/>
        <v>T1</v>
      </c>
      <c r="G424">
        <f t="shared" si="13"/>
        <v>40</v>
      </c>
      <c r="H424">
        <v>0</v>
      </c>
      <c r="I424">
        <v>0</v>
      </c>
      <c r="J424">
        <v>1</v>
      </c>
      <c r="K424">
        <v>0</v>
      </c>
      <c r="M424" s="5"/>
      <c r="N424" s="5"/>
      <c r="O424" s="5"/>
      <c r="P424" s="5"/>
      <c r="Q424" s="5"/>
    </row>
    <row r="425" spans="1:28" x14ac:dyDescent="0.25">
      <c r="A425" t="s">
        <v>222</v>
      </c>
      <c r="D425" t="s">
        <v>7</v>
      </c>
      <c r="E425" s="6" t="s">
        <v>225</v>
      </c>
      <c r="F425" s="5" t="str">
        <f t="shared" si="12"/>
        <v>T1</v>
      </c>
      <c r="G425">
        <f t="shared" si="13"/>
        <v>60</v>
      </c>
      <c r="H425">
        <v>0</v>
      </c>
      <c r="I425">
        <v>0</v>
      </c>
      <c r="J425">
        <v>0</v>
      </c>
      <c r="K425">
        <v>0</v>
      </c>
      <c r="M425" s="5"/>
      <c r="N425" s="5"/>
      <c r="O425" s="5"/>
      <c r="P425" s="5"/>
      <c r="Q425" s="5"/>
    </row>
    <row r="426" spans="1:28" x14ac:dyDescent="0.25">
      <c r="A426" t="s">
        <v>222</v>
      </c>
      <c r="D426" t="s">
        <v>7</v>
      </c>
      <c r="E426" s="6" t="s">
        <v>226</v>
      </c>
      <c r="F426" s="5" t="str">
        <f t="shared" si="12"/>
        <v>T1</v>
      </c>
      <c r="G426">
        <f t="shared" si="13"/>
        <v>80</v>
      </c>
      <c r="H426">
        <v>0</v>
      </c>
      <c r="I426">
        <v>0</v>
      </c>
      <c r="J426">
        <v>1</v>
      </c>
      <c r="K426">
        <v>0</v>
      </c>
      <c r="M426" s="5"/>
      <c r="N426" s="5"/>
      <c r="O426" s="5"/>
      <c r="P426" s="5"/>
      <c r="Q426" s="5"/>
    </row>
    <row r="427" spans="1:28" x14ac:dyDescent="0.25">
      <c r="A427" t="s">
        <v>222</v>
      </c>
      <c r="D427" t="s">
        <v>7</v>
      </c>
      <c r="E427" s="6" t="s">
        <v>227</v>
      </c>
      <c r="F427" s="5" t="str">
        <f t="shared" si="12"/>
        <v>T1</v>
      </c>
      <c r="G427">
        <f t="shared" si="13"/>
        <v>100</v>
      </c>
      <c r="H427">
        <v>0</v>
      </c>
      <c r="I427">
        <v>0</v>
      </c>
      <c r="J427">
        <v>0</v>
      </c>
      <c r="K427">
        <v>0</v>
      </c>
      <c r="M427" s="5"/>
      <c r="N427" s="5"/>
      <c r="O427" s="5"/>
      <c r="P427" s="5"/>
      <c r="Q427" s="5"/>
      <c r="T427">
        <f>SUM(H427:H436)/COUNTA(H427:H436)</f>
        <v>0.2</v>
      </c>
      <c r="U427">
        <f>SUM(I427:I436)/COUNTA(I427:I436)</f>
        <v>0</v>
      </c>
      <c r="V427">
        <f>SUM(J427:J436)/COUNTA(J427:J436)</f>
        <v>0.2</v>
      </c>
      <c r="W427">
        <f>SUM(K427:K436)/COUNTA(K427:K436)</f>
        <v>0</v>
      </c>
      <c r="X427" t="s">
        <v>663</v>
      </c>
      <c r="Y427" s="6" t="e">
        <f>AVERAGE(M427:M436)</f>
        <v>#DIV/0!</v>
      </c>
      <c r="Z427">
        <v>1</v>
      </c>
      <c r="AA427">
        <v>0</v>
      </c>
      <c r="AB427" t="e">
        <f>SUM(P427:P436)/COUNTA(P427:P436)</f>
        <v>#DIV/0!</v>
      </c>
    </row>
    <row r="428" spans="1:28" x14ac:dyDescent="0.25">
      <c r="A428" t="s">
        <v>222</v>
      </c>
      <c r="D428" t="s">
        <v>7</v>
      </c>
      <c r="E428" s="6" t="s">
        <v>228</v>
      </c>
      <c r="F428" s="5" t="str">
        <f t="shared" si="12"/>
        <v>T2</v>
      </c>
      <c r="G428">
        <f t="shared" si="13"/>
        <v>20</v>
      </c>
      <c r="H428">
        <v>0</v>
      </c>
      <c r="I428">
        <v>0</v>
      </c>
      <c r="J428">
        <v>0</v>
      </c>
      <c r="K428">
        <v>0</v>
      </c>
      <c r="M428" s="5"/>
      <c r="N428" s="5"/>
      <c r="O428" s="5"/>
      <c r="P428" s="5"/>
      <c r="Q428" s="5"/>
    </row>
    <row r="429" spans="1:28" x14ac:dyDescent="0.25">
      <c r="A429" t="s">
        <v>222</v>
      </c>
      <c r="D429" t="s">
        <v>7</v>
      </c>
      <c r="E429" s="6" t="s">
        <v>229</v>
      </c>
      <c r="F429" s="5" t="str">
        <f t="shared" si="12"/>
        <v>T2</v>
      </c>
      <c r="G429">
        <f t="shared" si="13"/>
        <v>40</v>
      </c>
      <c r="H429">
        <v>1</v>
      </c>
      <c r="I429">
        <v>0</v>
      </c>
      <c r="J429">
        <v>1</v>
      </c>
      <c r="K429">
        <v>0</v>
      </c>
      <c r="M429" s="5"/>
      <c r="N429" s="5"/>
      <c r="O429" s="5"/>
      <c r="P429" s="5"/>
      <c r="Q429" s="5"/>
    </row>
    <row r="430" spans="1:28" x14ac:dyDescent="0.25">
      <c r="A430" t="s">
        <v>222</v>
      </c>
      <c r="D430" t="s">
        <v>7</v>
      </c>
      <c r="E430" s="6" t="s">
        <v>230</v>
      </c>
      <c r="F430" s="5" t="str">
        <f t="shared" si="12"/>
        <v>T2</v>
      </c>
      <c r="G430">
        <f t="shared" si="13"/>
        <v>60</v>
      </c>
      <c r="H430">
        <v>0</v>
      </c>
      <c r="I430">
        <v>0</v>
      </c>
      <c r="J430">
        <v>0</v>
      </c>
      <c r="K430">
        <v>0</v>
      </c>
      <c r="M430" s="5"/>
      <c r="N430" s="5"/>
      <c r="O430" s="5"/>
      <c r="P430" s="5"/>
      <c r="Q430" s="5"/>
    </row>
    <row r="431" spans="1:28" x14ac:dyDescent="0.25">
      <c r="A431" t="s">
        <v>222</v>
      </c>
      <c r="D431" t="s">
        <v>7</v>
      </c>
      <c r="E431" s="6" t="s">
        <v>231</v>
      </c>
      <c r="F431" s="5" t="str">
        <f t="shared" si="12"/>
        <v>T2</v>
      </c>
      <c r="G431">
        <f t="shared" si="13"/>
        <v>80</v>
      </c>
      <c r="H431">
        <v>1</v>
      </c>
      <c r="I431">
        <v>0</v>
      </c>
      <c r="J431">
        <v>1</v>
      </c>
      <c r="K431">
        <v>0</v>
      </c>
      <c r="M431" s="5"/>
      <c r="N431" s="5"/>
      <c r="O431" s="5"/>
      <c r="P431" s="5"/>
      <c r="Q431" s="5"/>
    </row>
    <row r="432" spans="1:28" x14ac:dyDescent="0.25">
      <c r="A432" t="s">
        <v>222</v>
      </c>
      <c r="D432" t="s">
        <v>7</v>
      </c>
      <c r="E432" s="6" t="s">
        <v>232</v>
      </c>
      <c r="F432" s="5" t="str">
        <f t="shared" si="12"/>
        <v>T2</v>
      </c>
      <c r="G432">
        <f t="shared" si="13"/>
        <v>100</v>
      </c>
      <c r="H432">
        <v>0</v>
      </c>
      <c r="I432">
        <v>0</v>
      </c>
      <c r="J432">
        <v>0</v>
      </c>
      <c r="K432">
        <v>0</v>
      </c>
      <c r="M432" s="5"/>
      <c r="N432" s="5"/>
      <c r="O432" s="5"/>
      <c r="P432" s="5"/>
      <c r="Q432" s="5"/>
    </row>
    <row r="433" spans="1:28" x14ac:dyDescent="0.25">
      <c r="A433" t="s">
        <v>233</v>
      </c>
      <c r="B433">
        <v>-121.995406</v>
      </c>
      <c r="C433">
        <v>37.491072000000003</v>
      </c>
      <c r="D433" t="s">
        <v>70</v>
      </c>
      <c r="E433" s="6" t="s">
        <v>745</v>
      </c>
      <c r="F433" s="5" t="str">
        <f t="shared" si="12"/>
        <v>T1</v>
      </c>
      <c r="G433">
        <f t="shared" si="13"/>
        <v>20</v>
      </c>
      <c r="H433">
        <v>0</v>
      </c>
      <c r="I433">
        <v>0</v>
      </c>
      <c r="J433">
        <v>0</v>
      </c>
      <c r="K433">
        <v>0</v>
      </c>
      <c r="M433" s="5"/>
      <c r="N433" s="5"/>
      <c r="O433" s="5"/>
      <c r="P433" s="5"/>
      <c r="Q433" s="5"/>
      <c r="R433" t="s">
        <v>71</v>
      </c>
      <c r="T433">
        <f>SUM(H433:H452)/COUNTA(H433:H452)</f>
        <v>0.1</v>
      </c>
      <c r="U433">
        <f>SUM(I433:I452)/COUNTA(I433:I452)</f>
        <v>0.1</v>
      </c>
      <c r="V433">
        <f>SUM(J433:J452)/COUNTA(J433:J452)</f>
        <v>0</v>
      </c>
      <c r="W433">
        <f>SUM(K433:K452)/COUNTA(K433:K452)</f>
        <v>0</v>
      </c>
      <c r="X433" t="e">
        <f>SUM(L433:L452)/COUNTA(L433:L452)</f>
        <v>#DIV/0!</v>
      </c>
      <c r="Y433" s="6" t="s">
        <v>663</v>
      </c>
      <c r="Z433" t="e">
        <f>SUM(N433:N452)/COUNTA(N433:N452)</f>
        <v>#DIV/0!</v>
      </c>
      <c r="AA433" t="s">
        <v>663</v>
      </c>
      <c r="AB433" t="s">
        <v>663</v>
      </c>
    </row>
    <row r="434" spans="1:28" x14ac:dyDescent="0.25">
      <c r="A434" t="s">
        <v>233</v>
      </c>
      <c r="B434">
        <v>-121.99549500000001</v>
      </c>
      <c r="C434">
        <v>37.490896999999997</v>
      </c>
      <c r="D434" t="s">
        <v>70</v>
      </c>
      <c r="E434" s="6" t="s">
        <v>826</v>
      </c>
      <c r="F434" s="5" t="str">
        <f t="shared" si="12"/>
        <v>T1</v>
      </c>
      <c r="G434">
        <f t="shared" si="13"/>
        <v>40</v>
      </c>
      <c r="H434">
        <v>0</v>
      </c>
      <c r="I434">
        <v>0</v>
      </c>
      <c r="J434">
        <v>0</v>
      </c>
      <c r="K434">
        <v>0</v>
      </c>
      <c r="M434" s="5"/>
      <c r="N434" s="5"/>
      <c r="O434" s="5"/>
      <c r="P434" s="5"/>
      <c r="Q434" s="5"/>
      <c r="R434" t="s">
        <v>71</v>
      </c>
    </row>
    <row r="435" spans="1:28" x14ac:dyDescent="0.25">
      <c r="A435" t="s">
        <v>233</v>
      </c>
      <c r="B435">
        <v>-121.995615</v>
      </c>
      <c r="C435">
        <v>37.490741</v>
      </c>
      <c r="D435" t="s">
        <v>70</v>
      </c>
      <c r="E435" s="6" t="s">
        <v>997</v>
      </c>
      <c r="F435" s="5" t="str">
        <f t="shared" si="12"/>
        <v>T1</v>
      </c>
      <c r="G435">
        <f t="shared" si="13"/>
        <v>60</v>
      </c>
      <c r="H435">
        <v>0</v>
      </c>
      <c r="I435">
        <v>0</v>
      </c>
      <c r="J435">
        <v>0</v>
      </c>
      <c r="K435">
        <v>0</v>
      </c>
      <c r="M435" s="5"/>
      <c r="N435" s="5"/>
      <c r="O435" s="5"/>
      <c r="P435" s="5"/>
      <c r="Q435" s="5"/>
      <c r="R435" t="s">
        <v>71</v>
      </c>
    </row>
    <row r="436" spans="1:28" x14ac:dyDescent="0.25">
      <c r="A436" t="s">
        <v>233</v>
      </c>
      <c r="B436">
        <v>-121.995711</v>
      </c>
      <c r="C436">
        <v>37.490586</v>
      </c>
      <c r="D436" t="s">
        <v>70</v>
      </c>
      <c r="E436" s="6" t="s">
        <v>998</v>
      </c>
      <c r="F436" s="5" t="str">
        <f t="shared" si="12"/>
        <v>T1</v>
      </c>
      <c r="G436">
        <f t="shared" si="13"/>
        <v>80</v>
      </c>
      <c r="H436">
        <v>0</v>
      </c>
      <c r="I436">
        <v>0</v>
      </c>
      <c r="J436">
        <v>0</v>
      </c>
      <c r="K436">
        <v>0</v>
      </c>
      <c r="M436" s="5"/>
      <c r="N436" s="5"/>
      <c r="O436" s="5"/>
      <c r="P436" s="5"/>
      <c r="Q436" s="5"/>
      <c r="R436" t="s">
        <v>71</v>
      </c>
    </row>
    <row r="437" spans="1:28" x14ac:dyDescent="0.25">
      <c r="A437" t="s">
        <v>233</v>
      </c>
      <c r="B437">
        <v>-121.99578099999999</v>
      </c>
      <c r="C437">
        <v>37.490422000000002</v>
      </c>
      <c r="D437" t="s">
        <v>70</v>
      </c>
      <c r="E437" s="6" t="s">
        <v>999</v>
      </c>
      <c r="F437" s="5" t="str">
        <f t="shared" si="12"/>
        <v>T1</v>
      </c>
      <c r="G437">
        <f t="shared" si="13"/>
        <v>100</v>
      </c>
      <c r="H437">
        <v>0</v>
      </c>
      <c r="I437">
        <v>0</v>
      </c>
      <c r="J437">
        <v>0</v>
      </c>
      <c r="K437">
        <v>0</v>
      </c>
      <c r="M437" s="5"/>
      <c r="N437" s="5"/>
      <c r="O437" s="5"/>
      <c r="P437" s="5"/>
      <c r="Q437" s="5"/>
      <c r="R437" t="s">
        <v>71</v>
      </c>
    </row>
    <row r="438" spans="1:28" x14ac:dyDescent="0.25">
      <c r="A438" t="s">
        <v>233</v>
      </c>
      <c r="B438">
        <v>-121.995811</v>
      </c>
      <c r="C438">
        <v>37.490237999999998</v>
      </c>
      <c r="D438" t="s">
        <v>70</v>
      </c>
      <c r="E438" s="6" t="s">
        <v>1000</v>
      </c>
      <c r="F438" s="5" t="str">
        <f t="shared" si="12"/>
        <v>T1</v>
      </c>
      <c r="G438">
        <f t="shared" si="13"/>
        <v>120</v>
      </c>
      <c r="H438">
        <v>0</v>
      </c>
      <c r="I438">
        <v>0</v>
      </c>
      <c r="J438">
        <v>0</v>
      </c>
      <c r="K438">
        <v>0</v>
      </c>
      <c r="M438" s="5"/>
      <c r="N438" s="5"/>
      <c r="O438" s="5"/>
      <c r="P438" s="5"/>
      <c r="Q438" s="5"/>
      <c r="R438" t="s">
        <v>71</v>
      </c>
    </row>
    <row r="439" spans="1:28" x14ac:dyDescent="0.25">
      <c r="A439" t="s">
        <v>233</v>
      </c>
      <c r="B439">
        <v>-121.995858</v>
      </c>
      <c r="C439">
        <v>37.490063999999997</v>
      </c>
      <c r="D439" t="s">
        <v>70</v>
      </c>
      <c r="E439" s="6" t="s">
        <v>1001</v>
      </c>
      <c r="F439" s="5" t="str">
        <f t="shared" si="12"/>
        <v>T1</v>
      </c>
      <c r="G439">
        <f t="shared" si="13"/>
        <v>140</v>
      </c>
      <c r="H439">
        <v>0</v>
      </c>
      <c r="I439">
        <v>0</v>
      </c>
      <c r="J439">
        <v>0</v>
      </c>
      <c r="K439">
        <v>0</v>
      </c>
      <c r="M439" s="5"/>
      <c r="N439" s="5"/>
      <c r="O439" s="5"/>
      <c r="P439" s="5"/>
      <c r="Q439" s="5"/>
      <c r="R439" t="s">
        <v>71</v>
      </c>
    </row>
    <row r="440" spans="1:28" x14ac:dyDescent="0.25">
      <c r="A440" t="s">
        <v>233</v>
      </c>
      <c r="B440">
        <v>-121.99593900000001</v>
      </c>
      <c r="C440">
        <v>37.489891</v>
      </c>
      <c r="D440" t="s">
        <v>70</v>
      </c>
      <c r="E440" s="6" t="s">
        <v>1002</v>
      </c>
      <c r="F440" s="5" t="str">
        <f t="shared" si="12"/>
        <v>T1</v>
      </c>
      <c r="G440">
        <f t="shared" si="13"/>
        <v>160</v>
      </c>
      <c r="H440">
        <v>1</v>
      </c>
      <c r="I440">
        <v>1</v>
      </c>
      <c r="J440">
        <v>0</v>
      </c>
      <c r="K440">
        <v>0</v>
      </c>
      <c r="M440" s="5"/>
      <c r="N440" s="5"/>
      <c r="O440" s="5"/>
      <c r="P440" s="5"/>
      <c r="Q440" s="5"/>
    </row>
    <row r="441" spans="1:28" x14ac:dyDescent="0.25">
      <c r="A441" t="s">
        <v>233</v>
      </c>
      <c r="B441">
        <v>-121.995964</v>
      </c>
      <c r="C441">
        <v>37.489713000000002</v>
      </c>
      <c r="D441" t="s">
        <v>70</v>
      </c>
      <c r="E441" s="6" t="s">
        <v>1003</v>
      </c>
      <c r="F441" s="5" t="str">
        <f t="shared" si="12"/>
        <v>T1</v>
      </c>
      <c r="G441">
        <f t="shared" si="13"/>
        <v>180</v>
      </c>
      <c r="H441">
        <v>1</v>
      </c>
      <c r="I441">
        <v>0</v>
      </c>
      <c r="J441">
        <v>0</v>
      </c>
      <c r="K441">
        <v>0</v>
      </c>
      <c r="M441" s="5"/>
      <c r="N441" s="5"/>
      <c r="O441" s="5"/>
      <c r="P441" s="5"/>
      <c r="Q441" s="5"/>
    </row>
    <row r="442" spans="1:28" x14ac:dyDescent="0.25">
      <c r="A442" t="s">
        <v>233</v>
      </c>
      <c r="B442">
        <v>-121.99602400000001</v>
      </c>
      <c r="C442">
        <v>37.489539000000001</v>
      </c>
      <c r="D442" t="s">
        <v>70</v>
      </c>
      <c r="E442" s="6" t="s">
        <v>746</v>
      </c>
      <c r="F442" s="5" t="str">
        <f t="shared" si="12"/>
        <v>T1</v>
      </c>
      <c r="G442">
        <f t="shared" si="13"/>
        <v>200</v>
      </c>
      <c r="H442">
        <v>0</v>
      </c>
      <c r="I442">
        <v>0</v>
      </c>
      <c r="J442">
        <v>0</v>
      </c>
      <c r="K442">
        <v>0</v>
      </c>
      <c r="M442" s="5"/>
      <c r="N442" s="5"/>
      <c r="O442" s="5"/>
      <c r="P442" s="5"/>
      <c r="Q442" s="5"/>
      <c r="R442" t="s">
        <v>71</v>
      </c>
    </row>
    <row r="443" spans="1:28" x14ac:dyDescent="0.25">
      <c r="A443" t="s">
        <v>233</v>
      </c>
      <c r="B443">
        <v>-121.991625</v>
      </c>
      <c r="C443">
        <v>37.488264000000001</v>
      </c>
      <c r="D443" t="s">
        <v>70</v>
      </c>
      <c r="E443" s="6" t="s">
        <v>747</v>
      </c>
      <c r="F443" s="5" t="str">
        <f t="shared" si="12"/>
        <v>T2</v>
      </c>
      <c r="G443">
        <f t="shared" si="13"/>
        <v>20</v>
      </c>
      <c r="H443">
        <v>0</v>
      </c>
      <c r="I443">
        <v>1</v>
      </c>
      <c r="J443">
        <v>0</v>
      </c>
      <c r="K443">
        <v>0</v>
      </c>
      <c r="M443" s="5"/>
      <c r="N443" s="5"/>
      <c r="O443" s="5"/>
      <c r="P443" s="5"/>
      <c r="Q443" s="5"/>
    </row>
    <row r="444" spans="1:28" x14ac:dyDescent="0.25">
      <c r="A444" t="s">
        <v>233</v>
      </c>
      <c r="B444">
        <v>-121.99142000000001</v>
      </c>
      <c r="C444">
        <v>37.488213999999999</v>
      </c>
      <c r="D444" t="s">
        <v>70</v>
      </c>
      <c r="E444" s="6" t="s">
        <v>827</v>
      </c>
      <c r="F444" s="5" t="str">
        <f t="shared" si="12"/>
        <v>T2</v>
      </c>
      <c r="G444">
        <f t="shared" si="13"/>
        <v>40</v>
      </c>
      <c r="H444">
        <v>0</v>
      </c>
      <c r="I444">
        <v>0</v>
      </c>
      <c r="J444">
        <v>0</v>
      </c>
      <c r="K444">
        <v>0</v>
      </c>
      <c r="M444" s="5"/>
      <c r="N444" s="5"/>
      <c r="O444" s="5"/>
      <c r="P444" s="5"/>
      <c r="Q444" s="5"/>
      <c r="R444" t="s">
        <v>71</v>
      </c>
    </row>
    <row r="445" spans="1:28" x14ac:dyDescent="0.25">
      <c r="A445" t="s">
        <v>233</v>
      </c>
      <c r="B445">
        <v>-121.99121700000001</v>
      </c>
      <c r="C445">
        <v>37.488123999999999</v>
      </c>
      <c r="D445" t="s">
        <v>70</v>
      </c>
      <c r="E445" s="6" t="s">
        <v>1004</v>
      </c>
      <c r="F445" s="5" t="str">
        <f t="shared" si="12"/>
        <v>T2</v>
      </c>
      <c r="G445">
        <f t="shared" si="13"/>
        <v>60</v>
      </c>
      <c r="H445">
        <v>0</v>
      </c>
      <c r="I445">
        <v>0</v>
      </c>
      <c r="J445">
        <v>0</v>
      </c>
      <c r="K445">
        <v>0</v>
      </c>
      <c r="M445" s="5"/>
      <c r="N445" s="5"/>
      <c r="O445" s="5"/>
      <c r="P445" s="5"/>
      <c r="Q445" s="5"/>
      <c r="R445" t="s">
        <v>71</v>
      </c>
    </row>
    <row r="446" spans="1:28" x14ac:dyDescent="0.25">
      <c r="A446" t="s">
        <v>233</v>
      </c>
      <c r="B446">
        <v>-121.99100900000001</v>
      </c>
      <c r="C446">
        <v>37.488030999999999</v>
      </c>
      <c r="D446" t="s">
        <v>70</v>
      </c>
      <c r="E446" s="6" t="s">
        <v>1005</v>
      </c>
      <c r="F446" s="5" t="str">
        <f t="shared" si="12"/>
        <v>T2</v>
      </c>
      <c r="G446">
        <f t="shared" si="13"/>
        <v>80</v>
      </c>
      <c r="H446">
        <v>0</v>
      </c>
      <c r="I446">
        <v>0</v>
      </c>
      <c r="J446">
        <v>0</v>
      </c>
      <c r="K446">
        <v>0</v>
      </c>
      <c r="M446" s="5"/>
      <c r="N446" s="5"/>
      <c r="O446" s="5"/>
      <c r="P446" s="5"/>
      <c r="Q446" s="5"/>
      <c r="R446" t="s">
        <v>71</v>
      </c>
    </row>
    <row r="447" spans="1:28" x14ac:dyDescent="0.25">
      <c r="A447" t="s">
        <v>233</v>
      </c>
      <c r="B447">
        <v>-121.990802</v>
      </c>
      <c r="C447">
        <v>37.487966999999998</v>
      </c>
      <c r="D447" t="s">
        <v>70</v>
      </c>
      <c r="E447" s="6" t="s">
        <v>1006</v>
      </c>
      <c r="F447" s="5" t="str">
        <f t="shared" si="12"/>
        <v>T2</v>
      </c>
      <c r="G447">
        <f t="shared" si="13"/>
        <v>100</v>
      </c>
      <c r="H447">
        <v>0</v>
      </c>
      <c r="I447">
        <v>0</v>
      </c>
      <c r="J447">
        <v>0</v>
      </c>
      <c r="K447">
        <v>0</v>
      </c>
      <c r="M447" s="5"/>
      <c r="N447" s="5"/>
      <c r="O447" s="5"/>
      <c r="P447" s="5"/>
      <c r="Q447" s="5"/>
      <c r="R447" t="s">
        <v>71</v>
      </c>
    </row>
    <row r="448" spans="1:28" x14ac:dyDescent="0.25">
      <c r="A448" t="s">
        <v>233</v>
      </c>
      <c r="B448">
        <v>-121.990595</v>
      </c>
      <c r="C448">
        <v>37.487887999999998</v>
      </c>
      <c r="D448" t="s">
        <v>70</v>
      </c>
      <c r="E448" s="6" t="s">
        <v>1007</v>
      </c>
      <c r="F448" s="5" t="str">
        <f t="shared" si="12"/>
        <v>T2</v>
      </c>
      <c r="G448">
        <f t="shared" si="13"/>
        <v>120</v>
      </c>
      <c r="H448">
        <v>0</v>
      </c>
      <c r="I448">
        <v>0</v>
      </c>
      <c r="J448">
        <v>0</v>
      </c>
      <c r="K448">
        <v>0</v>
      </c>
      <c r="M448" s="5"/>
      <c r="N448" s="5"/>
      <c r="O448" s="5"/>
      <c r="P448" s="5"/>
      <c r="Q448" s="5"/>
      <c r="R448" t="s">
        <v>71</v>
      </c>
    </row>
    <row r="449" spans="1:28" x14ac:dyDescent="0.25">
      <c r="A449" t="s">
        <v>233</v>
      </c>
      <c r="B449">
        <v>-121.99038</v>
      </c>
      <c r="C449">
        <v>37.487828999999998</v>
      </c>
      <c r="D449" t="s">
        <v>70</v>
      </c>
      <c r="E449" s="6" t="s">
        <v>1008</v>
      </c>
      <c r="F449" s="5" t="str">
        <f t="shared" si="12"/>
        <v>T2</v>
      </c>
      <c r="G449">
        <f t="shared" si="13"/>
        <v>140</v>
      </c>
      <c r="H449">
        <v>0</v>
      </c>
      <c r="I449">
        <v>0</v>
      </c>
      <c r="J449">
        <v>0</v>
      </c>
      <c r="K449">
        <v>0</v>
      </c>
      <c r="M449" s="5"/>
      <c r="N449" s="5"/>
      <c r="O449" s="5"/>
      <c r="P449" s="5"/>
      <c r="Q449" s="5"/>
      <c r="R449" t="s">
        <v>71</v>
      </c>
    </row>
    <row r="450" spans="1:28" x14ac:dyDescent="0.25">
      <c r="A450" t="s">
        <v>233</v>
      </c>
      <c r="B450">
        <v>-121.99017000000001</v>
      </c>
      <c r="C450">
        <v>37.487766999999998</v>
      </c>
      <c r="D450" t="s">
        <v>70</v>
      </c>
      <c r="E450" s="6" t="s">
        <v>1009</v>
      </c>
      <c r="F450" s="5" t="str">
        <f t="shared" ref="F450:F513" si="14">MID(E450,SEARCH("_",E450)+1,SEARCH("_",E450, SEARCH("_",E450)+1)-SEARCH("_",E450)-1)</f>
        <v>T2</v>
      </c>
      <c r="G450">
        <f t="shared" ref="G450:G513" si="15">_xlfn.TEXTAFTER(E450, "_",2)*1</f>
        <v>160</v>
      </c>
      <c r="H450">
        <v>0</v>
      </c>
      <c r="I450">
        <v>0</v>
      </c>
      <c r="J450">
        <v>0</v>
      </c>
      <c r="K450">
        <v>0</v>
      </c>
      <c r="M450" s="5"/>
      <c r="N450" s="5"/>
      <c r="O450" s="5"/>
      <c r="P450" s="5"/>
      <c r="Q450" s="5"/>
      <c r="R450" t="s">
        <v>71</v>
      </c>
    </row>
    <row r="451" spans="1:28" x14ac:dyDescent="0.25">
      <c r="A451" t="s">
        <v>233</v>
      </c>
      <c r="B451">
        <v>-121.98996699999999</v>
      </c>
      <c r="C451">
        <v>37.487693999999998</v>
      </c>
      <c r="D451" t="s">
        <v>70</v>
      </c>
      <c r="E451" s="6" t="s">
        <v>1010</v>
      </c>
      <c r="F451" s="5" t="str">
        <f t="shared" si="14"/>
        <v>T2</v>
      </c>
      <c r="G451">
        <f t="shared" si="15"/>
        <v>180</v>
      </c>
      <c r="H451">
        <v>0</v>
      </c>
      <c r="I451">
        <v>0</v>
      </c>
      <c r="J451">
        <v>0</v>
      </c>
      <c r="K451">
        <v>0</v>
      </c>
      <c r="M451" s="5"/>
      <c r="N451" s="5"/>
      <c r="O451" s="5"/>
      <c r="P451" s="5"/>
      <c r="Q451" s="5"/>
      <c r="R451" t="s">
        <v>71</v>
      </c>
    </row>
    <row r="452" spans="1:28" x14ac:dyDescent="0.25">
      <c r="A452" t="s">
        <v>233</v>
      </c>
      <c r="B452">
        <v>-121.989755</v>
      </c>
      <c r="C452">
        <v>37.487631</v>
      </c>
      <c r="D452" t="s">
        <v>70</v>
      </c>
      <c r="E452" s="6" t="s">
        <v>748</v>
      </c>
      <c r="F452" s="5" t="str">
        <f t="shared" si="14"/>
        <v>T2</v>
      </c>
      <c r="G452">
        <f t="shared" si="15"/>
        <v>200</v>
      </c>
      <c r="H452">
        <v>0</v>
      </c>
      <c r="I452">
        <v>0</v>
      </c>
      <c r="J452">
        <v>0</v>
      </c>
      <c r="K452">
        <v>0</v>
      </c>
      <c r="M452" s="5"/>
      <c r="N452" s="5"/>
      <c r="O452" s="5"/>
      <c r="P452" s="5"/>
      <c r="Q452" s="5"/>
      <c r="R452" t="s">
        <v>71</v>
      </c>
    </row>
    <row r="453" spans="1:28" x14ac:dyDescent="0.25">
      <c r="A453" t="s">
        <v>234</v>
      </c>
      <c r="B453">
        <v>-122.509759</v>
      </c>
      <c r="C453">
        <v>37.938234000000001</v>
      </c>
      <c r="D453" t="s">
        <v>7</v>
      </c>
      <c r="E453" s="6" t="s">
        <v>235</v>
      </c>
      <c r="F453" s="5" t="str">
        <f t="shared" si="14"/>
        <v>T1</v>
      </c>
      <c r="G453">
        <f t="shared" si="15"/>
        <v>20</v>
      </c>
      <c r="H453">
        <v>0</v>
      </c>
      <c r="I453">
        <v>0</v>
      </c>
      <c r="J453">
        <v>1</v>
      </c>
      <c r="K453">
        <v>0</v>
      </c>
      <c r="M453" s="5"/>
      <c r="N453" s="5"/>
      <c r="O453" s="5"/>
      <c r="P453" s="5"/>
      <c r="Q453" s="5"/>
    </row>
    <row r="454" spans="1:28" x14ac:dyDescent="0.25">
      <c r="A454" t="s">
        <v>234</v>
      </c>
      <c r="B454">
        <v>-122.509535</v>
      </c>
      <c r="C454">
        <v>37.938203000000001</v>
      </c>
      <c r="D454" t="s">
        <v>7</v>
      </c>
      <c r="E454" s="6" t="s">
        <v>236</v>
      </c>
      <c r="F454" s="5" t="str">
        <f t="shared" si="14"/>
        <v>T1</v>
      </c>
      <c r="G454">
        <f t="shared" si="15"/>
        <v>40</v>
      </c>
      <c r="H454">
        <v>0</v>
      </c>
      <c r="I454">
        <v>0</v>
      </c>
      <c r="J454">
        <v>0</v>
      </c>
      <c r="K454">
        <v>0</v>
      </c>
      <c r="M454" s="5"/>
      <c r="N454" s="5"/>
      <c r="O454" s="5"/>
      <c r="P454" s="5"/>
      <c r="Q454" s="5"/>
    </row>
    <row r="455" spans="1:28" x14ac:dyDescent="0.25">
      <c r="A455" t="s">
        <v>234</v>
      </c>
      <c r="B455">
        <v>-122.50931</v>
      </c>
      <c r="C455">
        <v>37.938172000000002</v>
      </c>
      <c r="D455" t="s">
        <v>7</v>
      </c>
      <c r="E455" s="6" t="s">
        <v>237</v>
      </c>
      <c r="F455" s="5" t="str">
        <f t="shared" si="14"/>
        <v>T1</v>
      </c>
      <c r="G455">
        <f t="shared" si="15"/>
        <v>60</v>
      </c>
      <c r="H455">
        <v>0</v>
      </c>
      <c r="I455">
        <v>0</v>
      </c>
      <c r="J455">
        <v>1</v>
      </c>
      <c r="K455">
        <v>0</v>
      </c>
      <c r="M455" s="5"/>
      <c r="N455" s="5"/>
      <c r="O455" s="5"/>
      <c r="P455" s="5"/>
      <c r="Q455" s="5"/>
    </row>
    <row r="456" spans="1:28" x14ac:dyDescent="0.25">
      <c r="A456" t="s">
        <v>234</v>
      </c>
      <c r="B456">
        <v>-122.509086</v>
      </c>
      <c r="C456">
        <v>37.938139999999997</v>
      </c>
      <c r="D456" t="s">
        <v>7</v>
      </c>
      <c r="E456" s="6" t="s">
        <v>238</v>
      </c>
      <c r="F456" s="5" t="str">
        <f t="shared" si="14"/>
        <v>T1</v>
      </c>
      <c r="G456">
        <f t="shared" si="15"/>
        <v>80</v>
      </c>
      <c r="H456">
        <v>0</v>
      </c>
      <c r="I456">
        <v>0</v>
      </c>
      <c r="J456">
        <v>1</v>
      </c>
      <c r="K456">
        <v>0</v>
      </c>
      <c r="M456" s="5"/>
      <c r="N456" s="5"/>
      <c r="O456" s="5"/>
      <c r="P456" s="5"/>
      <c r="Q456" s="5"/>
    </row>
    <row r="457" spans="1:28" x14ac:dyDescent="0.25">
      <c r="A457" t="s">
        <v>234</v>
      </c>
      <c r="B457">
        <v>-122.50886199999999</v>
      </c>
      <c r="C457">
        <v>37.938108999999997</v>
      </c>
      <c r="D457" t="s">
        <v>7</v>
      </c>
      <c r="E457" s="6" t="s">
        <v>239</v>
      </c>
      <c r="F457" s="5" t="str">
        <f t="shared" si="14"/>
        <v>T1</v>
      </c>
      <c r="G457">
        <f t="shared" si="15"/>
        <v>100</v>
      </c>
      <c r="H457">
        <v>0</v>
      </c>
      <c r="I457">
        <v>0</v>
      </c>
      <c r="J457">
        <v>1</v>
      </c>
      <c r="K457">
        <v>0</v>
      </c>
      <c r="M457" s="5"/>
      <c r="N457" s="5"/>
      <c r="O457" s="5"/>
      <c r="P457" s="5"/>
      <c r="Q457" s="5"/>
      <c r="T457">
        <f>SUM(H457:H465)/COUNTA(H457:H465)</f>
        <v>0</v>
      </c>
      <c r="U457">
        <f>SUM(I457:I465)/COUNTA(I457:I465)</f>
        <v>0.44444444444444442</v>
      </c>
      <c r="V457">
        <f>SUM(J457:J465)/COUNTA(J457:J465)</f>
        <v>0.77777777777777779</v>
      </c>
      <c r="W457">
        <f>SUM(K457:K465)/COUNTA(K457:K465)</f>
        <v>0</v>
      </c>
      <c r="X457" t="s">
        <v>663</v>
      </c>
      <c r="Y457" s="6" t="e">
        <f>AVERAGE(M457:M465)</f>
        <v>#DIV/0!</v>
      </c>
      <c r="Z457">
        <v>1</v>
      </c>
      <c r="AA457" t="e">
        <f>SUM(Q457:Q465)/COUNTA(Q457:Q465)</f>
        <v>#DIV/0!</v>
      </c>
      <c r="AB457">
        <v>1</v>
      </c>
    </row>
    <row r="458" spans="1:28" x14ac:dyDescent="0.25">
      <c r="A458" t="s">
        <v>234</v>
      </c>
      <c r="B458">
        <v>-122.512698</v>
      </c>
      <c r="C458">
        <v>37.940510000000003</v>
      </c>
      <c r="D458" t="s">
        <v>7</v>
      </c>
      <c r="E458" s="6" t="s">
        <v>240</v>
      </c>
      <c r="F458" s="5" t="str">
        <f t="shared" si="14"/>
        <v>T2</v>
      </c>
      <c r="G458">
        <f t="shared" si="15"/>
        <v>20</v>
      </c>
      <c r="H458">
        <v>0</v>
      </c>
      <c r="I458">
        <v>1</v>
      </c>
      <c r="J458">
        <v>1</v>
      </c>
      <c r="K458">
        <v>0</v>
      </c>
      <c r="M458" s="5"/>
      <c r="N458" s="5"/>
      <c r="O458" s="5"/>
      <c r="P458" s="5"/>
      <c r="Q458" s="5"/>
    </row>
    <row r="459" spans="1:28" x14ac:dyDescent="0.25">
      <c r="A459" t="s">
        <v>234</v>
      </c>
      <c r="B459">
        <v>-122.512512</v>
      </c>
      <c r="C459">
        <v>37.940613999999997</v>
      </c>
      <c r="D459" t="s">
        <v>7</v>
      </c>
      <c r="E459" s="6" t="s">
        <v>241</v>
      </c>
      <c r="F459" s="5" t="str">
        <f t="shared" si="14"/>
        <v>T2</v>
      </c>
      <c r="G459">
        <f t="shared" si="15"/>
        <v>40</v>
      </c>
      <c r="H459">
        <v>0</v>
      </c>
      <c r="I459">
        <v>1</v>
      </c>
      <c r="J459">
        <v>1</v>
      </c>
      <c r="K459">
        <v>0</v>
      </c>
      <c r="M459" s="5"/>
      <c r="N459" s="5"/>
      <c r="O459" s="5"/>
      <c r="P459" s="5"/>
      <c r="Q459" s="5"/>
    </row>
    <row r="460" spans="1:28" x14ac:dyDescent="0.25">
      <c r="A460" t="s">
        <v>234</v>
      </c>
      <c r="B460">
        <v>-122.512326</v>
      </c>
      <c r="C460">
        <v>37.940716999999999</v>
      </c>
      <c r="D460" t="s">
        <v>7</v>
      </c>
      <c r="E460" s="6" t="s">
        <v>242</v>
      </c>
      <c r="F460" s="5" t="str">
        <f t="shared" si="14"/>
        <v>T2</v>
      </c>
      <c r="G460">
        <f t="shared" si="15"/>
        <v>60</v>
      </c>
      <c r="H460">
        <v>0</v>
      </c>
      <c r="I460">
        <v>1</v>
      </c>
      <c r="J460">
        <v>1</v>
      </c>
      <c r="K460">
        <v>0</v>
      </c>
      <c r="M460" s="5"/>
      <c r="N460" s="5"/>
      <c r="O460" s="5"/>
      <c r="P460" s="5"/>
      <c r="Q460" s="5"/>
    </row>
    <row r="461" spans="1:28" x14ac:dyDescent="0.25">
      <c r="A461" t="s">
        <v>234</v>
      </c>
      <c r="B461">
        <v>-122.51214</v>
      </c>
      <c r="C461">
        <v>37.940821</v>
      </c>
      <c r="D461" t="s">
        <v>7</v>
      </c>
      <c r="E461" s="6" t="s">
        <v>243</v>
      </c>
      <c r="F461" s="5" t="str">
        <f t="shared" si="14"/>
        <v>T2</v>
      </c>
      <c r="G461">
        <f t="shared" si="15"/>
        <v>80</v>
      </c>
      <c r="H461">
        <v>0</v>
      </c>
      <c r="I461">
        <v>1</v>
      </c>
      <c r="J461">
        <v>1</v>
      </c>
      <c r="K461">
        <v>0</v>
      </c>
      <c r="M461" s="5"/>
      <c r="N461" s="5"/>
      <c r="O461" s="5"/>
      <c r="P461" s="5"/>
      <c r="Q461" s="5"/>
    </row>
    <row r="462" spans="1:28" x14ac:dyDescent="0.25">
      <c r="A462" t="s">
        <v>244</v>
      </c>
      <c r="B462">
        <v>-122.29225700000001</v>
      </c>
      <c r="C462">
        <v>38.016317999999998</v>
      </c>
      <c r="D462" t="s">
        <v>70</v>
      </c>
      <c r="E462" s="6" t="s">
        <v>749</v>
      </c>
      <c r="F462" s="5" t="str">
        <f t="shared" si="14"/>
        <v>T1</v>
      </c>
      <c r="G462">
        <f t="shared" si="15"/>
        <v>20</v>
      </c>
      <c r="H462">
        <v>0</v>
      </c>
      <c r="I462">
        <v>0</v>
      </c>
      <c r="J462">
        <v>0</v>
      </c>
      <c r="K462">
        <v>0</v>
      </c>
      <c r="M462" s="5"/>
      <c r="N462" s="5"/>
      <c r="O462" s="5"/>
      <c r="P462" s="5"/>
      <c r="Q462" s="5"/>
      <c r="T462">
        <f>SUM(H462:H478)/COUNTA(H462:H478)</f>
        <v>0</v>
      </c>
      <c r="U462">
        <f>SUM(I462:I478)/COUNTA(I462:I478)</f>
        <v>0</v>
      </c>
      <c r="V462">
        <f>SUM(J462:J478)/COUNTA(J462:J478)</f>
        <v>0.23529411764705882</v>
      </c>
      <c r="W462">
        <f>SUM(K462:K478)/COUNTA(K462:K478)</f>
        <v>0</v>
      </c>
      <c r="X462" t="e">
        <f>SUM(L462:L478)/COUNTA(L462:L478)</f>
        <v>#DIV/0!</v>
      </c>
      <c r="Y462" s="6" t="s">
        <v>663</v>
      </c>
      <c r="Z462">
        <v>1</v>
      </c>
      <c r="AA462" t="s">
        <v>663</v>
      </c>
      <c r="AB462" t="s">
        <v>663</v>
      </c>
    </row>
    <row r="463" spans="1:28" x14ac:dyDescent="0.25">
      <c r="A463" t="s">
        <v>244</v>
      </c>
      <c r="B463">
        <v>-122.292405</v>
      </c>
      <c r="C463">
        <v>38.016190000000002</v>
      </c>
      <c r="D463" t="s">
        <v>70</v>
      </c>
      <c r="E463" s="6" t="s">
        <v>828</v>
      </c>
      <c r="F463" s="5" t="str">
        <f t="shared" si="14"/>
        <v>T1</v>
      </c>
      <c r="G463">
        <f t="shared" si="15"/>
        <v>40</v>
      </c>
      <c r="H463">
        <v>0</v>
      </c>
      <c r="I463">
        <v>0</v>
      </c>
      <c r="J463">
        <v>1</v>
      </c>
      <c r="K463">
        <v>0</v>
      </c>
      <c r="M463" s="5"/>
      <c r="N463" s="5"/>
      <c r="O463" s="5"/>
      <c r="P463" s="5"/>
      <c r="Q463" s="5"/>
    </row>
    <row r="464" spans="1:28" x14ac:dyDescent="0.25">
      <c r="A464" t="s">
        <v>244</v>
      </c>
      <c r="B464">
        <v>-122.292575</v>
      </c>
      <c r="C464">
        <v>38.016075000000001</v>
      </c>
      <c r="D464" t="s">
        <v>70</v>
      </c>
      <c r="E464" s="6" t="s">
        <v>1011</v>
      </c>
      <c r="F464" s="5" t="str">
        <f t="shared" si="14"/>
        <v>T1</v>
      </c>
      <c r="G464">
        <f t="shared" si="15"/>
        <v>60</v>
      </c>
      <c r="H464">
        <v>0</v>
      </c>
      <c r="I464">
        <v>0</v>
      </c>
      <c r="J464">
        <v>1</v>
      </c>
      <c r="K464">
        <v>0</v>
      </c>
      <c r="M464" s="5"/>
      <c r="N464" s="5"/>
      <c r="O464" s="5"/>
      <c r="P464" s="5"/>
      <c r="Q464" s="5"/>
    </row>
    <row r="465" spans="1:18" x14ac:dyDescent="0.25">
      <c r="A465" t="s">
        <v>244</v>
      </c>
      <c r="B465">
        <v>-122.292749</v>
      </c>
      <c r="C465">
        <v>38.015945000000002</v>
      </c>
      <c r="D465" t="s">
        <v>70</v>
      </c>
      <c r="E465" s="6" t="s">
        <v>1012</v>
      </c>
      <c r="F465" s="5" t="str">
        <f t="shared" si="14"/>
        <v>T1</v>
      </c>
      <c r="G465">
        <f t="shared" si="15"/>
        <v>80</v>
      </c>
      <c r="H465">
        <v>0</v>
      </c>
      <c r="I465">
        <v>0</v>
      </c>
      <c r="J465">
        <v>0</v>
      </c>
      <c r="K465">
        <v>0</v>
      </c>
      <c r="M465" s="5"/>
      <c r="N465" s="5"/>
      <c r="O465" s="5"/>
      <c r="P465" s="5"/>
      <c r="Q465" s="5"/>
      <c r="R465" t="s">
        <v>71</v>
      </c>
    </row>
    <row r="466" spans="1:18" x14ac:dyDescent="0.25">
      <c r="A466" t="s">
        <v>244</v>
      </c>
      <c r="B466">
        <v>-122.29294400000001</v>
      </c>
      <c r="C466">
        <v>38.015838000000002</v>
      </c>
      <c r="D466" t="s">
        <v>70</v>
      </c>
      <c r="E466" s="6" t="s">
        <v>1013</v>
      </c>
      <c r="F466" s="5" t="str">
        <f t="shared" si="14"/>
        <v>T1</v>
      </c>
      <c r="G466">
        <f t="shared" si="15"/>
        <v>100</v>
      </c>
      <c r="H466">
        <v>0</v>
      </c>
      <c r="I466">
        <v>0</v>
      </c>
      <c r="J466">
        <v>0</v>
      </c>
      <c r="K466">
        <v>0</v>
      </c>
      <c r="M466" s="5"/>
      <c r="N466" s="5"/>
      <c r="O466" s="5"/>
      <c r="P466" s="5"/>
      <c r="Q466" s="5"/>
      <c r="R466" t="s">
        <v>71</v>
      </c>
    </row>
    <row r="467" spans="1:18" x14ac:dyDescent="0.25">
      <c r="A467" t="s">
        <v>244</v>
      </c>
      <c r="B467">
        <v>-122.293142</v>
      </c>
      <c r="C467">
        <v>38.015715</v>
      </c>
      <c r="D467" t="s">
        <v>70</v>
      </c>
      <c r="E467" s="6" t="s">
        <v>1014</v>
      </c>
      <c r="F467" s="5" t="str">
        <f t="shared" si="14"/>
        <v>T1</v>
      </c>
      <c r="G467">
        <f t="shared" si="15"/>
        <v>120</v>
      </c>
      <c r="H467">
        <v>0</v>
      </c>
      <c r="I467">
        <v>0</v>
      </c>
      <c r="J467">
        <v>1</v>
      </c>
      <c r="K467">
        <v>0</v>
      </c>
      <c r="M467" s="5"/>
      <c r="N467" s="5"/>
      <c r="O467" s="5"/>
      <c r="P467" s="5"/>
      <c r="Q467" s="5"/>
    </row>
    <row r="468" spans="1:18" x14ac:dyDescent="0.25">
      <c r="A468" t="s">
        <v>244</v>
      </c>
      <c r="B468">
        <v>-122.293325</v>
      </c>
      <c r="C468">
        <v>38.015599000000002</v>
      </c>
      <c r="D468" t="s">
        <v>70</v>
      </c>
      <c r="E468" s="6" t="s">
        <v>1015</v>
      </c>
      <c r="F468" s="5" t="str">
        <f t="shared" si="14"/>
        <v>T1</v>
      </c>
      <c r="G468">
        <f t="shared" si="15"/>
        <v>140</v>
      </c>
      <c r="H468">
        <v>0</v>
      </c>
      <c r="I468">
        <v>0</v>
      </c>
      <c r="J468">
        <v>1</v>
      </c>
      <c r="K468">
        <v>0</v>
      </c>
      <c r="M468" s="5"/>
      <c r="N468" s="5"/>
      <c r="O468" s="5"/>
      <c r="P468" s="5"/>
      <c r="Q468" s="5"/>
    </row>
    <row r="469" spans="1:18" x14ac:dyDescent="0.25">
      <c r="A469" t="s">
        <v>244</v>
      </c>
      <c r="B469">
        <v>-122.293532</v>
      </c>
      <c r="C469">
        <v>38.015504</v>
      </c>
      <c r="D469" t="s">
        <v>70</v>
      </c>
      <c r="E469" s="6" t="s">
        <v>1016</v>
      </c>
      <c r="F469" s="5" t="str">
        <f t="shared" si="14"/>
        <v>T1</v>
      </c>
      <c r="G469">
        <f t="shared" si="15"/>
        <v>160</v>
      </c>
      <c r="H469">
        <v>0</v>
      </c>
      <c r="I469">
        <v>0</v>
      </c>
      <c r="J469">
        <v>0</v>
      </c>
      <c r="K469">
        <v>0</v>
      </c>
      <c r="M469" s="5"/>
      <c r="N469" s="5"/>
      <c r="O469" s="5"/>
      <c r="P469" s="5"/>
      <c r="Q469" s="5"/>
      <c r="R469" t="s">
        <v>71</v>
      </c>
    </row>
    <row r="470" spans="1:18" x14ac:dyDescent="0.25">
      <c r="A470" t="s">
        <v>244</v>
      </c>
      <c r="B470">
        <v>-122.293706</v>
      </c>
      <c r="C470">
        <v>38.015391999999999</v>
      </c>
      <c r="D470" t="s">
        <v>70</v>
      </c>
      <c r="E470" s="6" t="s">
        <v>1017</v>
      </c>
      <c r="F470" s="5" t="str">
        <f t="shared" si="14"/>
        <v>T1</v>
      </c>
      <c r="G470">
        <f t="shared" si="15"/>
        <v>180</v>
      </c>
      <c r="H470">
        <v>0</v>
      </c>
      <c r="I470">
        <v>0</v>
      </c>
      <c r="J470">
        <v>0</v>
      </c>
      <c r="K470">
        <v>0</v>
      </c>
      <c r="M470" s="5"/>
      <c r="N470" s="5"/>
      <c r="O470" s="5"/>
      <c r="P470" s="5"/>
      <c r="Q470" s="5"/>
      <c r="R470" t="s">
        <v>71</v>
      </c>
    </row>
    <row r="471" spans="1:18" x14ac:dyDescent="0.25">
      <c r="A471" t="s">
        <v>244</v>
      </c>
      <c r="B471">
        <v>-122.293888</v>
      </c>
      <c r="C471">
        <v>38.015267000000001</v>
      </c>
      <c r="D471" t="s">
        <v>70</v>
      </c>
      <c r="E471" s="6" t="s">
        <v>750</v>
      </c>
      <c r="F471" s="5" t="str">
        <f t="shared" si="14"/>
        <v>T1</v>
      </c>
      <c r="G471">
        <f t="shared" si="15"/>
        <v>200</v>
      </c>
      <c r="H471">
        <v>0</v>
      </c>
      <c r="I471">
        <v>0</v>
      </c>
      <c r="J471">
        <v>0</v>
      </c>
      <c r="K471">
        <v>0</v>
      </c>
      <c r="M471" s="5"/>
      <c r="N471" s="5"/>
      <c r="O471" s="5"/>
      <c r="P471" s="5"/>
      <c r="Q471" s="5"/>
      <c r="R471" t="s">
        <v>71</v>
      </c>
    </row>
    <row r="472" spans="1:18" x14ac:dyDescent="0.25">
      <c r="A472" t="s">
        <v>244</v>
      </c>
      <c r="B472">
        <v>-122.293797</v>
      </c>
      <c r="C472">
        <v>38.014724999999999</v>
      </c>
      <c r="D472" t="s">
        <v>70</v>
      </c>
      <c r="E472" s="6" t="s">
        <v>751</v>
      </c>
      <c r="F472" s="5" t="str">
        <f t="shared" si="14"/>
        <v>T2</v>
      </c>
      <c r="G472">
        <f t="shared" si="15"/>
        <v>20</v>
      </c>
      <c r="H472">
        <v>0</v>
      </c>
      <c r="I472">
        <v>0</v>
      </c>
      <c r="J472">
        <v>0</v>
      </c>
      <c r="K472">
        <v>0</v>
      </c>
      <c r="M472" s="5"/>
      <c r="N472" s="5"/>
      <c r="O472" s="5"/>
      <c r="P472" s="5"/>
      <c r="Q472" s="5"/>
      <c r="R472" t="s">
        <v>71</v>
      </c>
    </row>
    <row r="473" spans="1:18" x14ac:dyDescent="0.25">
      <c r="A473" t="s">
        <v>244</v>
      </c>
      <c r="B473">
        <v>-122.29403499999999</v>
      </c>
      <c r="C473">
        <v>38.014735000000002</v>
      </c>
      <c r="D473" t="s">
        <v>70</v>
      </c>
      <c r="E473" s="6" t="s">
        <v>829</v>
      </c>
      <c r="F473" s="5" t="str">
        <f t="shared" si="14"/>
        <v>T2</v>
      </c>
      <c r="G473">
        <f t="shared" si="15"/>
        <v>40</v>
      </c>
      <c r="H473">
        <v>0</v>
      </c>
      <c r="I473">
        <v>0</v>
      </c>
      <c r="J473">
        <v>0</v>
      </c>
      <c r="K473">
        <v>0</v>
      </c>
      <c r="M473" s="5"/>
      <c r="N473" s="5"/>
      <c r="O473" s="5"/>
      <c r="P473" s="5"/>
      <c r="Q473" s="5"/>
      <c r="R473" t="s">
        <v>71</v>
      </c>
    </row>
    <row r="474" spans="1:18" x14ac:dyDescent="0.25">
      <c r="A474" t="s">
        <v>244</v>
      </c>
      <c r="B474">
        <v>-122.294276</v>
      </c>
      <c r="C474">
        <v>38.014750999999997</v>
      </c>
      <c r="D474" t="s">
        <v>70</v>
      </c>
      <c r="E474" s="6" t="s">
        <v>1018</v>
      </c>
      <c r="F474" s="5" t="str">
        <f t="shared" si="14"/>
        <v>T2</v>
      </c>
      <c r="G474">
        <f t="shared" si="15"/>
        <v>60</v>
      </c>
      <c r="H474">
        <v>0</v>
      </c>
      <c r="I474">
        <v>0</v>
      </c>
      <c r="J474">
        <v>0</v>
      </c>
      <c r="K474">
        <v>0</v>
      </c>
      <c r="M474" s="5"/>
      <c r="N474" s="5"/>
      <c r="O474" s="5"/>
      <c r="P474" s="5"/>
      <c r="Q474" s="5"/>
      <c r="R474" t="s">
        <v>71</v>
      </c>
    </row>
    <row r="475" spans="1:18" x14ac:dyDescent="0.25">
      <c r="A475" t="s">
        <v>244</v>
      </c>
      <c r="B475">
        <v>-122.294515</v>
      </c>
      <c r="C475">
        <v>38.014752999999999</v>
      </c>
      <c r="D475" t="s">
        <v>70</v>
      </c>
      <c r="E475" s="6" t="s">
        <v>1019</v>
      </c>
      <c r="F475" s="5" t="str">
        <f t="shared" si="14"/>
        <v>T2</v>
      </c>
      <c r="G475">
        <f t="shared" si="15"/>
        <v>80</v>
      </c>
      <c r="H475">
        <v>0</v>
      </c>
      <c r="I475">
        <v>0</v>
      </c>
      <c r="J475">
        <v>0</v>
      </c>
      <c r="K475">
        <v>0</v>
      </c>
      <c r="M475" s="5"/>
      <c r="N475" s="5"/>
      <c r="O475" s="5"/>
      <c r="P475" s="5"/>
      <c r="Q475" s="5"/>
      <c r="R475" t="s">
        <v>71</v>
      </c>
    </row>
    <row r="476" spans="1:18" x14ac:dyDescent="0.25">
      <c r="A476" t="s">
        <v>244</v>
      </c>
      <c r="B476">
        <v>-122.294749</v>
      </c>
      <c r="C476">
        <v>38.014750999999997</v>
      </c>
      <c r="D476" t="s">
        <v>70</v>
      </c>
      <c r="E476" s="6" t="s">
        <v>1020</v>
      </c>
      <c r="F476" s="5" t="str">
        <f t="shared" si="14"/>
        <v>T2</v>
      </c>
      <c r="G476">
        <f t="shared" si="15"/>
        <v>100</v>
      </c>
      <c r="H476">
        <v>0</v>
      </c>
      <c r="I476">
        <v>0</v>
      </c>
      <c r="J476">
        <v>0</v>
      </c>
      <c r="K476">
        <v>0</v>
      </c>
      <c r="M476" s="5"/>
      <c r="N476" s="5"/>
      <c r="O476" s="5"/>
      <c r="P476" s="5"/>
      <c r="Q476" s="5"/>
      <c r="R476" t="s">
        <v>71</v>
      </c>
    </row>
    <row r="477" spans="1:18" x14ac:dyDescent="0.25">
      <c r="A477" t="s">
        <v>244</v>
      </c>
      <c r="B477">
        <v>-122.29499</v>
      </c>
      <c r="C477">
        <v>38.014772000000001</v>
      </c>
      <c r="D477" t="s">
        <v>70</v>
      </c>
      <c r="E477" s="6" t="s">
        <v>1021</v>
      </c>
      <c r="F477" s="5" t="str">
        <f t="shared" si="14"/>
        <v>T2</v>
      </c>
      <c r="G477">
        <f t="shared" si="15"/>
        <v>120</v>
      </c>
      <c r="H477">
        <v>0</v>
      </c>
      <c r="I477">
        <v>0</v>
      </c>
      <c r="J477">
        <v>0</v>
      </c>
      <c r="K477">
        <v>0</v>
      </c>
      <c r="M477" s="5"/>
      <c r="N477" s="5"/>
      <c r="O477" s="5"/>
      <c r="P477" s="5"/>
      <c r="Q477" s="5"/>
      <c r="R477" t="s">
        <v>71</v>
      </c>
    </row>
    <row r="478" spans="1:18" x14ac:dyDescent="0.25">
      <c r="A478" t="s">
        <v>244</v>
      </c>
      <c r="B478">
        <v>-122.295231</v>
      </c>
      <c r="C478">
        <v>38.01473</v>
      </c>
      <c r="D478" t="s">
        <v>70</v>
      </c>
      <c r="E478" s="6" t="s">
        <v>1022</v>
      </c>
      <c r="F478" s="5" t="str">
        <f t="shared" si="14"/>
        <v>T2</v>
      </c>
      <c r="G478">
        <f t="shared" si="15"/>
        <v>140</v>
      </c>
      <c r="H478">
        <v>0</v>
      </c>
      <c r="I478">
        <v>0</v>
      </c>
      <c r="J478">
        <v>0</v>
      </c>
      <c r="K478">
        <v>0</v>
      </c>
      <c r="M478" s="5"/>
      <c r="N478" s="5"/>
      <c r="O478" s="5"/>
      <c r="P478" s="5"/>
      <c r="Q478" s="5"/>
      <c r="R478" t="s">
        <v>71</v>
      </c>
    </row>
    <row r="479" spans="1:18" x14ac:dyDescent="0.25">
      <c r="A479" t="s">
        <v>245</v>
      </c>
      <c r="B479">
        <v>-121.980762</v>
      </c>
      <c r="C479">
        <v>38.224083</v>
      </c>
      <c r="D479" t="s">
        <v>7</v>
      </c>
      <c r="E479" s="6" t="s">
        <v>253</v>
      </c>
      <c r="F479" s="5" t="str">
        <f t="shared" si="14"/>
        <v>T1</v>
      </c>
      <c r="G479">
        <f t="shared" si="15"/>
        <v>20</v>
      </c>
      <c r="H479">
        <v>0</v>
      </c>
      <c r="I479">
        <v>0</v>
      </c>
      <c r="J479">
        <v>1</v>
      </c>
      <c r="K479">
        <v>0</v>
      </c>
      <c r="M479" s="5"/>
      <c r="N479" s="5"/>
      <c r="O479" s="5"/>
      <c r="P479" s="5"/>
      <c r="Q479" s="5"/>
    </row>
    <row r="480" spans="1:18" x14ac:dyDescent="0.25">
      <c r="A480" t="s">
        <v>245</v>
      </c>
      <c r="B480">
        <v>-121.98096099999999</v>
      </c>
      <c r="C480">
        <v>38.223993999999998</v>
      </c>
      <c r="D480" t="s">
        <v>7</v>
      </c>
      <c r="E480" s="6" t="s">
        <v>254</v>
      </c>
      <c r="F480" s="5" t="str">
        <f t="shared" si="14"/>
        <v>T1</v>
      </c>
      <c r="G480">
        <f t="shared" si="15"/>
        <v>40</v>
      </c>
      <c r="H480">
        <v>0</v>
      </c>
      <c r="I480">
        <v>0</v>
      </c>
      <c r="J480">
        <v>1</v>
      </c>
      <c r="K480">
        <v>0</v>
      </c>
      <c r="M480" s="5"/>
      <c r="N480" s="5"/>
      <c r="O480" s="5"/>
      <c r="P480" s="5"/>
      <c r="Q480" s="5"/>
    </row>
    <row r="481" spans="1:28" x14ac:dyDescent="0.25">
      <c r="A481" t="s">
        <v>245</v>
      </c>
      <c r="B481">
        <v>-121.98116</v>
      </c>
      <c r="C481">
        <v>38.223905999999999</v>
      </c>
      <c r="D481" t="s">
        <v>7</v>
      </c>
      <c r="E481" s="6" t="s">
        <v>255</v>
      </c>
      <c r="F481" s="5" t="str">
        <f t="shared" si="14"/>
        <v>T1</v>
      </c>
      <c r="G481">
        <f t="shared" si="15"/>
        <v>60</v>
      </c>
      <c r="H481">
        <v>0</v>
      </c>
      <c r="I481">
        <v>0</v>
      </c>
      <c r="J481">
        <v>1</v>
      </c>
      <c r="K481">
        <v>0</v>
      </c>
      <c r="M481" s="5"/>
      <c r="N481" s="5"/>
      <c r="O481" s="5"/>
      <c r="P481" s="5"/>
      <c r="Q481" s="5"/>
    </row>
    <row r="482" spans="1:28" x14ac:dyDescent="0.25">
      <c r="A482" t="s">
        <v>245</v>
      </c>
      <c r="B482">
        <v>-121.981359</v>
      </c>
      <c r="C482">
        <v>38.223816999999997</v>
      </c>
      <c r="D482" t="s">
        <v>7</v>
      </c>
      <c r="E482" s="6" t="s">
        <v>256</v>
      </c>
      <c r="F482" s="5" t="str">
        <f t="shared" si="14"/>
        <v>T1</v>
      </c>
      <c r="G482">
        <f t="shared" si="15"/>
        <v>80</v>
      </c>
      <c r="H482">
        <v>0</v>
      </c>
      <c r="I482">
        <v>1</v>
      </c>
      <c r="J482">
        <v>1</v>
      </c>
      <c r="K482">
        <v>0</v>
      </c>
      <c r="M482" s="5"/>
      <c r="N482" s="5"/>
      <c r="O482" s="5"/>
      <c r="P482" s="5"/>
      <c r="Q482" s="5"/>
    </row>
    <row r="483" spans="1:28" x14ac:dyDescent="0.25">
      <c r="A483" t="s">
        <v>245</v>
      </c>
      <c r="B483">
        <v>-121.98155800000001</v>
      </c>
      <c r="C483">
        <v>38.223728000000001</v>
      </c>
      <c r="D483" t="s">
        <v>7</v>
      </c>
      <c r="E483" s="6" t="s">
        <v>257</v>
      </c>
      <c r="F483" s="5" t="str">
        <f t="shared" si="14"/>
        <v>T1</v>
      </c>
      <c r="G483">
        <f t="shared" si="15"/>
        <v>100</v>
      </c>
      <c r="H483">
        <v>0</v>
      </c>
      <c r="I483">
        <v>0</v>
      </c>
      <c r="J483">
        <v>0</v>
      </c>
      <c r="K483">
        <v>0</v>
      </c>
      <c r="M483" s="5"/>
      <c r="N483" s="5"/>
      <c r="O483" s="5"/>
      <c r="P483" s="5"/>
      <c r="Q483" s="5"/>
      <c r="T483">
        <f>SUM(H483:H502)/COUNTA(H483:H502)</f>
        <v>0.1</v>
      </c>
      <c r="U483">
        <f>SUM(I483:I502)/COUNTA(I483:I502)</f>
        <v>0.1</v>
      </c>
      <c r="V483">
        <f>SUM(J483:J502)/COUNTA(J483:J502)</f>
        <v>0.15</v>
      </c>
      <c r="W483">
        <f>SUM(K483:K502)/COUNTA(K483:K502)</f>
        <v>0</v>
      </c>
      <c r="X483" t="s">
        <v>663</v>
      </c>
      <c r="Y483" s="6" t="e">
        <f>AVERAGE(M483:M502)</f>
        <v>#DIV/0!</v>
      </c>
      <c r="Z483" t="e">
        <f>SUM(N483:N502)/COUNTA(N483:N502)</f>
        <v>#DIV/0!</v>
      </c>
      <c r="AA483" t="e">
        <f>SUM(Q483:Q502)/COUNTA(Q483:Q502)</f>
        <v>#DIV/0!</v>
      </c>
      <c r="AB483" t="e">
        <f>SUM(P483:P502)/COUNTA(P483:P502)</f>
        <v>#DIV/0!</v>
      </c>
    </row>
    <row r="484" spans="1:28" x14ac:dyDescent="0.25">
      <c r="A484" t="s">
        <v>245</v>
      </c>
      <c r="B484">
        <v>-121.981757</v>
      </c>
      <c r="C484">
        <v>38.223640000000003</v>
      </c>
      <c r="D484" t="s">
        <v>7</v>
      </c>
      <c r="E484" s="6" t="s">
        <v>258</v>
      </c>
      <c r="F484" s="5" t="str">
        <f t="shared" si="14"/>
        <v>T1</v>
      </c>
      <c r="G484">
        <f t="shared" si="15"/>
        <v>120</v>
      </c>
      <c r="H484">
        <v>0</v>
      </c>
      <c r="I484">
        <v>0</v>
      </c>
      <c r="J484">
        <v>0</v>
      </c>
      <c r="K484">
        <v>0</v>
      </c>
      <c r="M484" s="5"/>
      <c r="N484" s="5"/>
      <c r="O484" s="5"/>
      <c r="P484" s="5"/>
      <c r="Q484" s="5"/>
    </row>
    <row r="485" spans="1:28" x14ac:dyDescent="0.25">
      <c r="A485" t="s">
        <v>245</v>
      </c>
      <c r="B485">
        <v>-121.981956</v>
      </c>
      <c r="C485">
        <v>38.223551</v>
      </c>
      <c r="D485" t="s">
        <v>7</v>
      </c>
      <c r="E485" s="6" t="s">
        <v>259</v>
      </c>
      <c r="F485" s="5" t="str">
        <f t="shared" si="14"/>
        <v>T1</v>
      </c>
      <c r="G485">
        <f t="shared" si="15"/>
        <v>140</v>
      </c>
      <c r="H485">
        <v>0</v>
      </c>
      <c r="I485">
        <v>0</v>
      </c>
      <c r="J485">
        <v>0</v>
      </c>
      <c r="K485">
        <v>0</v>
      </c>
      <c r="M485" s="5"/>
      <c r="N485" s="5"/>
      <c r="O485" s="5"/>
      <c r="P485" s="5"/>
      <c r="Q485" s="5"/>
    </row>
    <row r="486" spans="1:28" x14ac:dyDescent="0.25">
      <c r="A486" t="s">
        <v>245</v>
      </c>
      <c r="B486">
        <v>-121.98215500000001</v>
      </c>
      <c r="C486">
        <v>38.223463000000002</v>
      </c>
      <c r="D486" t="s">
        <v>7</v>
      </c>
      <c r="E486" s="6" t="s">
        <v>260</v>
      </c>
      <c r="F486" s="5" t="str">
        <f t="shared" si="14"/>
        <v>T1</v>
      </c>
      <c r="G486">
        <f t="shared" si="15"/>
        <v>160</v>
      </c>
      <c r="H486">
        <v>0</v>
      </c>
      <c r="I486">
        <v>0</v>
      </c>
      <c r="J486">
        <v>0</v>
      </c>
      <c r="K486">
        <v>0</v>
      </c>
      <c r="M486" s="5"/>
      <c r="N486" s="5"/>
      <c r="O486" s="5"/>
      <c r="P486" s="5"/>
      <c r="Q486" s="5"/>
    </row>
    <row r="487" spans="1:28" x14ac:dyDescent="0.25">
      <c r="A487" t="s">
        <v>245</v>
      </c>
      <c r="B487">
        <v>-121.982353</v>
      </c>
      <c r="C487">
        <v>38.223374</v>
      </c>
      <c r="D487" t="s">
        <v>7</v>
      </c>
      <c r="E487" s="6" t="s">
        <v>261</v>
      </c>
      <c r="F487" s="5" t="str">
        <f t="shared" si="14"/>
        <v>T1</v>
      </c>
      <c r="G487">
        <f t="shared" si="15"/>
        <v>180</v>
      </c>
      <c r="H487">
        <v>0</v>
      </c>
      <c r="I487">
        <v>0</v>
      </c>
      <c r="J487">
        <v>0</v>
      </c>
      <c r="K487">
        <v>0</v>
      </c>
      <c r="M487" s="5"/>
      <c r="N487" s="5"/>
      <c r="O487" s="5"/>
      <c r="P487" s="5"/>
      <c r="Q487" s="5"/>
    </row>
    <row r="488" spans="1:28" x14ac:dyDescent="0.25">
      <c r="A488" t="s">
        <v>245</v>
      </c>
      <c r="B488">
        <v>-121.982552</v>
      </c>
      <c r="C488">
        <v>38.223284999999997</v>
      </c>
      <c r="D488" t="s">
        <v>7</v>
      </c>
      <c r="E488" s="6" t="s">
        <v>246</v>
      </c>
      <c r="F488" s="5" t="str">
        <f t="shared" si="14"/>
        <v>T1</v>
      </c>
      <c r="G488">
        <f t="shared" si="15"/>
        <v>200</v>
      </c>
      <c r="H488">
        <v>0</v>
      </c>
      <c r="I488">
        <v>0</v>
      </c>
      <c r="J488">
        <v>0</v>
      </c>
      <c r="K488">
        <v>0</v>
      </c>
      <c r="M488" s="5"/>
      <c r="N488" s="5"/>
      <c r="O488" s="5"/>
      <c r="P488" s="5"/>
      <c r="Q488" s="5"/>
    </row>
    <row r="489" spans="1:28" x14ac:dyDescent="0.25">
      <c r="A489" t="s">
        <v>245</v>
      </c>
      <c r="B489">
        <v>-121.98337100000001</v>
      </c>
      <c r="C489">
        <v>38.222360999999999</v>
      </c>
      <c r="D489" t="s">
        <v>7</v>
      </c>
      <c r="E489" s="6" t="s">
        <v>262</v>
      </c>
      <c r="F489" s="5" t="str">
        <f t="shared" si="14"/>
        <v>T2</v>
      </c>
      <c r="G489">
        <f t="shared" si="15"/>
        <v>20</v>
      </c>
      <c r="H489">
        <v>0</v>
      </c>
      <c r="I489">
        <v>0</v>
      </c>
      <c r="J489">
        <v>1</v>
      </c>
      <c r="K489">
        <v>0</v>
      </c>
      <c r="M489" s="5"/>
      <c r="N489" s="5"/>
      <c r="O489" s="5"/>
      <c r="P489" s="5"/>
      <c r="Q489" s="5"/>
    </row>
    <row r="490" spans="1:28" x14ac:dyDescent="0.25">
      <c r="A490" t="s">
        <v>245</v>
      </c>
      <c r="B490">
        <v>-121.98357</v>
      </c>
      <c r="C490">
        <v>38.222448999999997</v>
      </c>
      <c r="D490" t="s">
        <v>7</v>
      </c>
      <c r="E490" s="6" t="s">
        <v>247</v>
      </c>
      <c r="F490" s="5" t="str">
        <f t="shared" si="14"/>
        <v>T2</v>
      </c>
      <c r="G490">
        <f t="shared" si="15"/>
        <v>40</v>
      </c>
      <c r="H490">
        <v>0</v>
      </c>
      <c r="I490">
        <v>0</v>
      </c>
      <c r="J490">
        <v>1</v>
      </c>
      <c r="K490">
        <v>0</v>
      </c>
      <c r="M490" s="5"/>
      <c r="N490" s="5"/>
      <c r="O490" s="5"/>
      <c r="P490" s="5"/>
      <c r="Q490" s="5"/>
    </row>
    <row r="491" spans="1:28" x14ac:dyDescent="0.25">
      <c r="A491" t="s">
        <v>245</v>
      </c>
      <c r="B491">
        <v>-121.983769</v>
      </c>
      <c r="C491">
        <v>38.222538</v>
      </c>
      <c r="D491" t="s">
        <v>7</v>
      </c>
      <c r="E491" s="6" t="s">
        <v>248</v>
      </c>
      <c r="F491" s="5" t="str">
        <f t="shared" si="14"/>
        <v>T2</v>
      </c>
      <c r="G491">
        <f t="shared" si="15"/>
        <v>60</v>
      </c>
      <c r="H491">
        <v>0</v>
      </c>
      <c r="I491">
        <v>1</v>
      </c>
      <c r="J491">
        <v>1</v>
      </c>
      <c r="K491">
        <v>0</v>
      </c>
      <c r="M491" s="5"/>
      <c r="N491" s="5"/>
      <c r="O491" s="5"/>
      <c r="P491" s="5"/>
      <c r="Q491" s="5"/>
    </row>
    <row r="492" spans="1:28" x14ac:dyDescent="0.25">
      <c r="A492" t="s">
        <v>245</v>
      </c>
      <c r="B492">
        <v>-121.983968</v>
      </c>
      <c r="C492">
        <v>38.222625999999998</v>
      </c>
      <c r="D492" t="s">
        <v>7</v>
      </c>
      <c r="E492" s="6" t="s">
        <v>263</v>
      </c>
      <c r="F492" s="5" t="str">
        <f t="shared" si="14"/>
        <v>T2</v>
      </c>
      <c r="G492">
        <f t="shared" si="15"/>
        <v>80</v>
      </c>
      <c r="H492">
        <v>0</v>
      </c>
      <c r="I492">
        <v>0</v>
      </c>
      <c r="J492">
        <v>0</v>
      </c>
      <c r="K492">
        <v>0</v>
      </c>
      <c r="M492" s="5"/>
      <c r="N492" s="5"/>
      <c r="O492" s="5"/>
      <c r="P492" s="5"/>
      <c r="Q492" s="5"/>
    </row>
    <row r="493" spans="1:28" x14ac:dyDescent="0.25">
      <c r="A493" t="s">
        <v>245</v>
      </c>
      <c r="B493">
        <v>-121.984167</v>
      </c>
      <c r="C493">
        <v>38.222714000000003</v>
      </c>
      <c r="D493" t="s">
        <v>7</v>
      </c>
      <c r="E493" s="6" t="s">
        <v>249</v>
      </c>
      <c r="F493" s="5" t="str">
        <f t="shared" si="14"/>
        <v>T2</v>
      </c>
      <c r="G493">
        <f t="shared" si="15"/>
        <v>100</v>
      </c>
      <c r="H493">
        <v>1</v>
      </c>
      <c r="I493">
        <v>1</v>
      </c>
      <c r="J493">
        <v>0</v>
      </c>
      <c r="K493">
        <v>0</v>
      </c>
      <c r="M493" s="5"/>
      <c r="N493" s="5"/>
      <c r="O493" s="5"/>
      <c r="P493" s="5"/>
      <c r="Q493" s="5"/>
    </row>
    <row r="494" spans="1:28" x14ac:dyDescent="0.25">
      <c r="A494" t="s">
        <v>245</v>
      </c>
      <c r="B494">
        <v>-121.98436700000001</v>
      </c>
      <c r="C494">
        <v>38.222802000000001</v>
      </c>
      <c r="D494" t="s">
        <v>7</v>
      </c>
      <c r="E494" s="6" t="s">
        <v>264</v>
      </c>
      <c r="F494" s="5" t="str">
        <f t="shared" si="14"/>
        <v>T2</v>
      </c>
      <c r="G494">
        <f t="shared" si="15"/>
        <v>120</v>
      </c>
      <c r="H494">
        <v>0</v>
      </c>
      <c r="I494">
        <v>0</v>
      </c>
      <c r="J494">
        <v>0</v>
      </c>
      <c r="K494">
        <v>0</v>
      </c>
      <c r="M494" s="5"/>
      <c r="N494" s="5"/>
      <c r="O494" s="5"/>
      <c r="P494" s="5"/>
      <c r="Q494" s="5"/>
    </row>
    <row r="495" spans="1:28" x14ac:dyDescent="0.25">
      <c r="A495" t="s">
        <v>245</v>
      </c>
      <c r="B495">
        <v>-121.984566</v>
      </c>
      <c r="C495">
        <v>38.22289</v>
      </c>
      <c r="D495" t="s">
        <v>7</v>
      </c>
      <c r="E495" s="6" t="s">
        <v>265</v>
      </c>
      <c r="F495" s="5" t="str">
        <f t="shared" si="14"/>
        <v>T2</v>
      </c>
      <c r="G495">
        <f t="shared" si="15"/>
        <v>140</v>
      </c>
      <c r="H495">
        <v>1</v>
      </c>
      <c r="I495">
        <v>0</v>
      </c>
      <c r="J495">
        <v>0</v>
      </c>
      <c r="K495">
        <v>0</v>
      </c>
      <c r="M495" s="5"/>
      <c r="N495" s="5"/>
      <c r="O495" s="5"/>
      <c r="P495" s="5"/>
      <c r="Q495" s="5"/>
    </row>
    <row r="496" spans="1:28" x14ac:dyDescent="0.25">
      <c r="A496" t="s">
        <v>245</v>
      </c>
      <c r="B496">
        <v>-121.984765</v>
      </c>
      <c r="C496">
        <v>38.222977999999998</v>
      </c>
      <c r="D496" t="s">
        <v>7</v>
      </c>
      <c r="E496" s="6" t="s">
        <v>250</v>
      </c>
      <c r="F496" s="5" t="str">
        <f t="shared" si="14"/>
        <v>T2</v>
      </c>
      <c r="G496">
        <f t="shared" si="15"/>
        <v>160</v>
      </c>
      <c r="H496">
        <v>0</v>
      </c>
      <c r="I496">
        <v>0</v>
      </c>
      <c r="J496">
        <v>0</v>
      </c>
      <c r="K496">
        <v>0</v>
      </c>
      <c r="M496" s="5"/>
      <c r="N496" s="5"/>
      <c r="O496" s="5"/>
      <c r="P496" s="5"/>
      <c r="Q496" s="5"/>
    </row>
    <row r="497" spans="1:28" x14ac:dyDescent="0.25">
      <c r="A497" t="s">
        <v>245</v>
      </c>
      <c r="B497">
        <v>-121.98496400000001</v>
      </c>
      <c r="C497">
        <v>38.223067</v>
      </c>
      <c r="D497" t="s">
        <v>7</v>
      </c>
      <c r="E497" s="6" t="s">
        <v>251</v>
      </c>
      <c r="F497" s="5" t="str">
        <f t="shared" si="14"/>
        <v>T2</v>
      </c>
      <c r="G497">
        <f t="shared" si="15"/>
        <v>180</v>
      </c>
      <c r="H497">
        <v>0</v>
      </c>
      <c r="I497">
        <v>0</v>
      </c>
      <c r="J497">
        <v>0</v>
      </c>
      <c r="K497">
        <v>0</v>
      </c>
      <c r="M497" s="5"/>
      <c r="N497" s="5"/>
      <c r="O497" s="5"/>
      <c r="P497" s="5"/>
      <c r="Q497" s="5"/>
    </row>
    <row r="498" spans="1:28" x14ac:dyDescent="0.25">
      <c r="A498" t="s">
        <v>245</v>
      </c>
      <c r="B498">
        <v>-121.985163</v>
      </c>
      <c r="C498">
        <v>38.223154999999998</v>
      </c>
      <c r="D498" t="s">
        <v>7</v>
      </c>
      <c r="E498" s="6" t="s">
        <v>252</v>
      </c>
      <c r="F498" s="5" t="str">
        <f t="shared" si="14"/>
        <v>T2</v>
      </c>
      <c r="G498">
        <f t="shared" si="15"/>
        <v>200</v>
      </c>
      <c r="H498">
        <v>0</v>
      </c>
      <c r="I498">
        <v>0</v>
      </c>
      <c r="J498">
        <v>0</v>
      </c>
      <c r="K498">
        <v>0</v>
      </c>
      <c r="M498" s="5"/>
      <c r="N498" s="5"/>
      <c r="O498" s="5"/>
      <c r="P498" s="5"/>
      <c r="Q498" s="5"/>
    </row>
    <row r="499" spans="1:28" x14ac:dyDescent="0.25">
      <c r="A499" t="s">
        <v>266</v>
      </c>
      <c r="B499">
        <v>-122.113095</v>
      </c>
      <c r="C499">
        <v>37.538477</v>
      </c>
      <c r="D499" t="s">
        <v>70</v>
      </c>
      <c r="E499" s="6" t="s">
        <v>752</v>
      </c>
      <c r="F499" s="5" t="str">
        <f t="shared" si="14"/>
        <v>T1</v>
      </c>
      <c r="G499">
        <f t="shared" si="15"/>
        <v>20</v>
      </c>
      <c r="H499">
        <v>0</v>
      </c>
      <c r="I499">
        <v>0</v>
      </c>
      <c r="J499">
        <v>0</v>
      </c>
      <c r="K499">
        <v>0</v>
      </c>
      <c r="M499" s="5"/>
      <c r="N499" s="5"/>
      <c r="O499" s="5"/>
      <c r="P499" s="5"/>
      <c r="Q499" s="5"/>
      <c r="R499" t="s">
        <v>71</v>
      </c>
      <c r="T499">
        <f>SUM(H499:H518)/COUNTA(H499:H518)</f>
        <v>0.15</v>
      </c>
      <c r="U499">
        <f>SUM(I499:I518)/COUNTA(I499:I518)</f>
        <v>0</v>
      </c>
      <c r="V499">
        <f>SUM(J499:J518)/COUNTA(J499:J518)</f>
        <v>0</v>
      </c>
      <c r="W499">
        <f>SUM(K499:K518)/COUNTA(K499:K518)</f>
        <v>0</v>
      </c>
      <c r="X499" t="e">
        <f>SUM(L499:L518)/COUNTA(L499:L518)</f>
        <v>#DIV/0!</v>
      </c>
      <c r="Y499" s="6" t="s">
        <v>663</v>
      </c>
      <c r="Z499">
        <v>1</v>
      </c>
      <c r="AA499" t="s">
        <v>663</v>
      </c>
      <c r="AB499" t="s">
        <v>663</v>
      </c>
    </row>
    <row r="500" spans="1:28" x14ac:dyDescent="0.25">
      <c r="A500" t="s">
        <v>266</v>
      </c>
      <c r="B500">
        <v>-122.11334600000001</v>
      </c>
      <c r="C500">
        <v>37.538420000000002</v>
      </c>
      <c r="D500" t="s">
        <v>70</v>
      </c>
      <c r="E500" s="6" t="s">
        <v>830</v>
      </c>
      <c r="F500" s="5" t="str">
        <f t="shared" si="14"/>
        <v>T1</v>
      </c>
      <c r="G500">
        <f t="shared" si="15"/>
        <v>40</v>
      </c>
      <c r="H500">
        <v>0</v>
      </c>
      <c r="I500">
        <v>0</v>
      </c>
      <c r="J500">
        <v>0</v>
      </c>
      <c r="K500">
        <v>0</v>
      </c>
      <c r="M500" s="5"/>
      <c r="N500" s="5"/>
      <c r="O500" s="5"/>
      <c r="P500" s="5"/>
      <c r="Q500" s="5"/>
      <c r="R500" t="s">
        <v>71</v>
      </c>
    </row>
    <row r="501" spans="1:28" x14ac:dyDescent="0.25">
      <c r="A501" t="s">
        <v>266</v>
      </c>
      <c r="B501">
        <v>-122.113556</v>
      </c>
      <c r="C501">
        <v>37.538366000000003</v>
      </c>
      <c r="D501" t="s">
        <v>70</v>
      </c>
      <c r="E501" s="6" t="s">
        <v>1023</v>
      </c>
      <c r="F501" s="5" t="str">
        <f t="shared" si="14"/>
        <v>T1</v>
      </c>
      <c r="G501">
        <f t="shared" si="15"/>
        <v>60</v>
      </c>
      <c r="H501">
        <v>0</v>
      </c>
      <c r="I501">
        <v>0</v>
      </c>
      <c r="J501">
        <v>0</v>
      </c>
      <c r="K501">
        <v>0</v>
      </c>
      <c r="M501" s="5"/>
      <c r="N501" s="5"/>
      <c r="O501" s="5"/>
      <c r="P501" s="5"/>
      <c r="Q501" s="5"/>
      <c r="R501" t="s">
        <v>71</v>
      </c>
    </row>
    <row r="502" spans="1:28" x14ac:dyDescent="0.25">
      <c r="A502" t="s">
        <v>266</v>
      </c>
      <c r="B502">
        <v>-122.113801</v>
      </c>
      <c r="C502">
        <v>37.538303999999997</v>
      </c>
      <c r="D502" t="s">
        <v>70</v>
      </c>
      <c r="E502" s="6" t="s">
        <v>1024</v>
      </c>
      <c r="F502" s="5" t="str">
        <f t="shared" si="14"/>
        <v>T1</v>
      </c>
      <c r="G502">
        <f t="shared" si="15"/>
        <v>80</v>
      </c>
      <c r="H502">
        <v>0</v>
      </c>
      <c r="I502">
        <v>0</v>
      </c>
      <c r="J502">
        <v>0</v>
      </c>
      <c r="K502">
        <v>0</v>
      </c>
      <c r="M502" s="5"/>
      <c r="N502" s="5"/>
      <c r="O502" s="5"/>
      <c r="P502" s="5"/>
      <c r="Q502" s="5"/>
      <c r="R502" t="s">
        <v>71</v>
      </c>
    </row>
    <row r="503" spans="1:28" x14ac:dyDescent="0.25">
      <c r="A503" t="s">
        <v>266</v>
      </c>
      <c r="B503">
        <v>-122.11398699999999</v>
      </c>
      <c r="C503">
        <v>37.538204</v>
      </c>
      <c r="D503" t="s">
        <v>70</v>
      </c>
      <c r="E503" s="6" t="s">
        <v>1025</v>
      </c>
      <c r="F503" s="5" t="str">
        <f t="shared" si="14"/>
        <v>T1</v>
      </c>
      <c r="G503">
        <f t="shared" si="15"/>
        <v>100</v>
      </c>
      <c r="H503">
        <v>1</v>
      </c>
      <c r="I503">
        <v>0</v>
      </c>
      <c r="J503">
        <v>0</v>
      </c>
      <c r="K503">
        <v>0</v>
      </c>
      <c r="M503" s="5"/>
      <c r="N503" s="5"/>
      <c r="O503" s="5"/>
      <c r="P503" s="5"/>
      <c r="Q503" s="5"/>
    </row>
    <row r="504" spans="1:28" x14ac:dyDescent="0.25">
      <c r="A504" t="s">
        <v>266</v>
      </c>
      <c r="B504">
        <v>-122.114194</v>
      </c>
      <c r="C504">
        <v>37.538114999999998</v>
      </c>
      <c r="D504" t="s">
        <v>70</v>
      </c>
      <c r="E504" s="6" t="s">
        <v>1026</v>
      </c>
      <c r="F504" s="5" t="str">
        <f t="shared" si="14"/>
        <v>T1</v>
      </c>
      <c r="G504">
        <f t="shared" si="15"/>
        <v>120</v>
      </c>
      <c r="H504">
        <v>0</v>
      </c>
      <c r="I504">
        <v>0</v>
      </c>
      <c r="J504">
        <v>0</v>
      </c>
      <c r="K504">
        <v>0</v>
      </c>
      <c r="M504" s="5"/>
      <c r="N504" s="5"/>
      <c r="O504" s="5"/>
      <c r="P504" s="5"/>
      <c r="Q504" s="5"/>
      <c r="R504" t="s">
        <v>71</v>
      </c>
    </row>
    <row r="505" spans="1:28" x14ac:dyDescent="0.25">
      <c r="A505" t="s">
        <v>266</v>
      </c>
      <c r="B505">
        <v>-122.114389</v>
      </c>
      <c r="C505">
        <v>37.538017000000004</v>
      </c>
      <c r="D505" t="s">
        <v>70</v>
      </c>
      <c r="E505" s="6" t="s">
        <v>1027</v>
      </c>
      <c r="F505" s="5" t="str">
        <f t="shared" si="14"/>
        <v>T1</v>
      </c>
      <c r="G505">
        <f t="shared" si="15"/>
        <v>140</v>
      </c>
      <c r="H505">
        <v>0</v>
      </c>
      <c r="I505">
        <v>0</v>
      </c>
      <c r="J505">
        <v>0</v>
      </c>
      <c r="K505">
        <v>0</v>
      </c>
      <c r="M505" s="5"/>
      <c r="N505" s="5"/>
      <c r="O505" s="5"/>
      <c r="P505" s="5"/>
      <c r="Q505" s="5"/>
      <c r="R505" t="s">
        <v>267</v>
      </c>
    </row>
    <row r="506" spans="1:28" x14ac:dyDescent="0.25">
      <c r="A506" t="s">
        <v>266</v>
      </c>
      <c r="B506">
        <v>-122.114693</v>
      </c>
      <c r="C506">
        <v>37.537920999999997</v>
      </c>
      <c r="D506" t="s">
        <v>70</v>
      </c>
      <c r="E506" s="6" t="s">
        <v>1028</v>
      </c>
      <c r="F506" s="5" t="str">
        <f t="shared" si="14"/>
        <v>T1</v>
      </c>
      <c r="G506">
        <f t="shared" si="15"/>
        <v>160</v>
      </c>
      <c r="H506">
        <v>0</v>
      </c>
      <c r="I506">
        <v>0</v>
      </c>
      <c r="J506">
        <v>0</v>
      </c>
      <c r="K506">
        <v>0</v>
      </c>
      <c r="M506" s="5"/>
      <c r="N506" s="5"/>
      <c r="O506" s="5"/>
      <c r="P506" s="5"/>
      <c r="Q506" s="5"/>
      <c r="R506" t="s">
        <v>71</v>
      </c>
    </row>
    <row r="507" spans="1:28" x14ac:dyDescent="0.25">
      <c r="A507" t="s">
        <v>266</v>
      </c>
      <c r="B507">
        <v>-122.114876</v>
      </c>
      <c r="C507">
        <v>37.537784000000002</v>
      </c>
      <c r="D507" t="s">
        <v>70</v>
      </c>
      <c r="E507" s="6" t="s">
        <v>1029</v>
      </c>
      <c r="F507" s="5" t="str">
        <f t="shared" si="14"/>
        <v>T1</v>
      </c>
      <c r="G507">
        <f t="shared" si="15"/>
        <v>180</v>
      </c>
      <c r="H507">
        <v>1</v>
      </c>
      <c r="I507">
        <v>0</v>
      </c>
      <c r="J507">
        <v>0</v>
      </c>
      <c r="K507">
        <v>0</v>
      </c>
      <c r="M507" s="5"/>
      <c r="N507" s="5"/>
      <c r="O507" s="5"/>
      <c r="P507" s="5"/>
      <c r="Q507" s="5"/>
    </row>
    <row r="508" spans="1:28" x14ac:dyDescent="0.25">
      <c r="A508" t="s">
        <v>266</v>
      </c>
      <c r="B508">
        <v>-122.11511400000001</v>
      </c>
      <c r="C508">
        <v>37.537641999999998</v>
      </c>
      <c r="D508" t="s">
        <v>70</v>
      </c>
      <c r="E508" s="6" t="s">
        <v>753</v>
      </c>
      <c r="F508" s="5" t="str">
        <f t="shared" si="14"/>
        <v>T1</v>
      </c>
      <c r="G508">
        <f t="shared" si="15"/>
        <v>200</v>
      </c>
      <c r="H508">
        <v>0</v>
      </c>
      <c r="I508">
        <v>0</v>
      </c>
      <c r="J508">
        <v>0</v>
      </c>
      <c r="K508">
        <v>0</v>
      </c>
      <c r="M508" s="5"/>
      <c r="N508" s="5"/>
      <c r="O508" s="5"/>
      <c r="P508" s="5"/>
      <c r="Q508" s="5"/>
      <c r="R508" t="s">
        <v>71</v>
      </c>
    </row>
    <row r="509" spans="1:28" x14ac:dyDescent="0.25">
      <c r="A509" t="s">
        <v>266</v>
      </c>
      <c r="B509">
        <v>-122.10914200000001</v>
      </c>
      <c r="C509">
        <v>37.533403999999997</v>
      </c>
      <c r="D509" t="s">
        <v>70</v>
      </c>
      <c r="E509" s="6" t="s">
        <v>754</v>
      </c>
      <c r="F509" s="5" t="str">
        <f t="shared" si="14"/>
        <v>T2</v>
      </c>
      <c r="G509">
        <f t="shared" si="15"/>
        <v>20</v>
      </c>
      <c r="H509">
        <v>0</v>
      </c>
      <c r="I509">
        <v>0</v>
      </c>
      <c r="J509">
        <v>0</v>
      </c>
      <c r="K509">
        <v>0</v>
      </c>
      <c r="M509" s="5"/>
      <c r="N509" s="5"/>
      <c r="O509" s="5"/>
      <c r="P509" s="5"/>
      <c r="Q509" s="5"/>
      <c r="R509" t="s">
        <v>71</v>
      </c>
    </row>
    <row r="510" spans="1:28" x14ac:dyDescent="0.25">
      <c r="A510" t="s">
        <v>266</v>
      </c>
      <c r="B510">
        <v>-122.10932200000001</v>
      </c>
      <c r="C510">
        <v>37.533628</v>
      </c>
      <c r="D510" t="s">
        <v>70</v>
      </c>
      <c r="E510" s="6" t="s">
        <v>831</v>
      </c>
      <c r="F510" s="5" t="str">
        <f t="shared" si="14"/>
        <v>T2</v>
      </c>
      <c r="G510">
        <f t="shared" si="15"/>
        <v>40</v>
      </c>
      <c r="H510">
        <v>0</v>
      </c>
      <c r="I510">
        <v>0</v>
      </c>
      <c r="J510">
        <v>0</v>
      </c>
      <c r="K510">
        <v>0</v>
      </c>
      <c r="M510" s="5"/>
      <c r="N510" s="5"/>
      <c r="O510" s="5"/>
      <c r="P510" s="5"/>
      <c r="Q510" s="5"/>
      <c r="R510" t="s">
        <v>71</v>
      </c>
    </row>
    <row r="511" spans="1:28" x14ac:dyDescent="0.25">
      <c r="A511" t="s">
        <v>266</v>
      </c>
      <c r="B511">
        <v>-122.10946199999999</v>
      </c>
      <c r="C511">
        <v>37.533788999999999</v>
      </c>
      <c r="D511" t="s">
        <v>70</v>
      </c>
      <c r="E511" s="6" t="s">
        <v>1030</v>
      </c>
      <c r="F511" s="5" t="str">
        <f t="shared" si="14"/>
        <v>T2</v>
      </c>
      <c r="G511">
        <f t="shared" si="15"/>
        <v>60</v>
      </c>
      <c r="H511">
        <v>0</v>
      </c>
      <c r="I511">
        <v>0</v>
      </c>
      <c r="J511">
        <v>0</v>
      </c>
      <c r="K511">
        <v>0</v>
      </c>
      <c r="M511" s="5"/>
      <c r="N511" s="5"/>
      <c r="O511" s="5"/>
      <c r="P511" s="5"/>
      <c r="Q511" s="5"/>
      <c r="R511" t="s">
        <v>71</v>
      </c>
    </row>
    <row r="512" spans="1:28" x14ac:dyDescent="0.25">
      <c r="A512" t="s">
        <v>266</v>
      </c>
      <c r="B512">
        <v>-122.109623</v>
      </c>
      <c r="C512">
        <v>37.533991</v>
      </c>
      <c r="D512" t="s">
        <v>70</v>
      </c>
      <c r="E512" s="6" t="s">
        <v>1031</v>
      </c>
      <c r="F512" s="5" t="str">
        <f t="shared" si="14"/>
        <v>T2</v>
      </c>
      <c r="G512">
        <f t="shared" si="15"/>
        <v>80</v>
      </c>
      <c r="H512">
        <v>0</v>
      </c>
      <c r="I512">
        <v>0</v>
      </c>
      <c r="J512">
        <v>0</v>
      </c>
      <c r="K512">
        <v>0</v>
      </c>
      <c r="M512" s="5"/>
      <c r="N512" s="5"/>
      <c r="O512" s="5"/>
      <c r="P512" s="5"/>
      <c r="Q512" s="5"/>
      <c r="R512" t="s">
        <v>71</v>
      </c>
    </row>
    <row r="513" spans="1:28" x14ac:dyDescent="0.25">
      <c r="A513" t="s">
        <v>266</v>
      </c>
      <c r="B513">
        <v>-122.109782</v>
      </c>
      <c r="C513">
        <v>37.534187000000003</v>
      </c>
      <c r="D513" t="s">
        <v>70</v>
      </c>
      <c r="E513" s="6" t="s">
        <v>1032</v>
      </c>
      <c r="F513" s="5" t="str">
        <f t="shared" si="14"/>
        <v>T2</v>
      </c>
      <c r="G513">
        <f t="shared" si="15"/>
        <v>100</v>
      </c>
      <c r="H513">
        <v>1</v>
      </c>
      <c r="I513">
        <v>0</v>
      </c>
      <c r="J513">
        <v>0</v>
      </c>
      <c r="K513">
        <v>0</v>
      </c>
      <c r="M513" s="5"/>
      <c r="N513" s="5"/>
      <c r="O513" s="5"/>
      <c r="P513" s="5"/>
      <c r="Q513" s="5"/>
    </row>
    <row r="514" spans="1:28" x14ac:dyDescent="0.25">
      <c r="A514" t="s">
        <v>266</v>
      </c>
      <c r="B514">
        <v>-122.109949</v>
      </c>
      <c r="C514">
        <v>37.534325000000003</v>
      </c>
      <c r="D514" t="s">
        <v>70</v>
      </c>
      <c r="E514" s="6" t="s">
        <v>1033</v>
      </c>
      <c r="F514" s="5" t="str">
        <f t="shared" ref="F514:F577" si="16">MID(E514,SEARCH("_",E514)+1,SEARCH("_",E514, SEARCH("_",E514)+1)-SEARCH("_",E514)-1)</f>
        <v>T2</v>
      </c>
      <c r="G514">
        <f t="shared" ref="G514:G577" si="17">_xlfn.TEXTAFTER(E514, "_",2)*1</f>
        <v>120</v>
      </c>
      <c r="H514">
        <v>0</v>
      </c>
      <c r="I514">
        <v>0</v>
      </c>
      <c r="J514">
        <v>0</v>
      </c>
      <c r="K514">
        <v>0</v>
      </c>
      <c r="M514" s="5"/>
      <c r="N514" s="5"/>
      <c r="O514" s="5"/>
      <c r="P514" s="5"/>
      <c r="Q514" s="5"/>
      <c r="R514" t="s">
        <v>71</v>
      </c>
    </row>
    <row r="515" spans="1:28" x14ac:dyDescent="0.25">
      <c r="A515" t="s">
        <v>266</v>
      </c>
      <c r="B515">
        <v>-122.110134</v>
      </c>
      <c r="C515">
        <v>37.534516000000004</v>
      </c>
      <c r="D515" t="s">
        <v>70</v>
      </c>
      <c r="E515" s="6" t="s">
        <v>1034</v>
      </c>
      <c r="F515" s="5" t="str">
        <f t="shared" si="16"/>
        <v>T2</v>
      </c>
      <c r="G515">
        <f t="shared" si="17"/>
        <v>140</v>
      </c>
      <c r="H515">
        <v>0</v>
      </c>
      <c r="I515">
        <v>0</v>
      </c>
      <c r="J515">
        <v>0</v>
      </c>
      <c r="K515">
        <v>0</v>
      </c>
      <c r="M515" s="5"/>
      <c r="N515" s="5"/>
      <c r="O515" s="5"/>
      <c r="P515" s="5"/>
      <c r="Q515" s="5"/>
      <c r="R515" t="s">
        <v>71</v>
      </c>
    </row>
    <row r="516" spans="1:28" x14ac:dyDescent="0.25">
      <c r="A516" t="s">
        <v>266</v>
      </c>
      <c r="B516">
        <v>-122.110254</v>
      </c>
      <c r="C516">
        <v>37.534661</v>
      </c>
      <c r="D516" t="s">
        <v>70</v>
      </c>
      <c r="E516" s="6" t="s">
        <v>1035</v>
      </c>
      <c r="F516" s="5" t="str">
        <f t="shared" si="16"/>
        <v>T2</v>
      </c>
      <c r="G516">
        <f t="shared" si="17"/>
        <v>160</v>
      </c>
      <c r="H516">
        <v>0</v>
      </c>
      <c r="I516">
        <v>0</v>
      </c>
      <c r="J516">
        <v>0</v>
      </c>
      <c r="K516">
        <v>0</v>
      </c>
      <c r="M516" s="5"/>
      <c r="N516" s="5"/>
      <c r="O516" s="5"/>
      <c r="P516" s="5"/>
      <c r="Q516" s="5"/>
      <c r="R516" t="s">
        <v>71</v>
      </c>
    </row>
    <row r="517" spans="1:28" x14ac:dyDescent="0.25">
      <c r="A517" t="s">
        <v>266</v>
      </c>
      <c r="B517">
        <v>-122.11054300000001</v>
      </c>
      <c r="C517">
        <v>37.534810999999998</v>
      </c>
      <c r="D517" t="s">
        <v>70</v>
      </c>
      <c r="E517" s="6" t="s">
        <v>1036</v>
      </c>
      <c r="F517" s="5" t="str">
        <f t="shared" si="16"/>
        <v>T2</v>
      </c>
      <c r="G517">
        <f t="shared" si="17"/>
        <v>180</v>
      </c>
      <c r="H517">
        <v>0</v>
      </c>
      <c r="I517">
        <v>0</v>
      </c>
      <c r="J517">
        <v>0</v>
      </c>
      <c r="K517">
        <v>0</v>
      </c>
      <c r="M517" s="5"/>
      <c r="N517" s="5"/>
      <c r="O517" s="5"/>
      <c r="P517" s="5"/>
      <c r="Q517" s="5"/>
      <c r="R517" t="s">
        <v>71</v>
      </c>
    </row>
    <row r="518" spans="1:28" x14ac:dyDescent="0.25">
      <c r="A518" t="s">
        <v>266</v>
      </c>
      <c r="B518">
        <v>-122.11068899999999</v>
      </c>
      <c r="C518">
        <v>37.534948</v>
      </c>
      <c r="D518" t="s">
        <v>70</v>
      </c>
      <c r="E518" s="6" t="s">
        <v>755</v>
      </c>
      <c r="F518" s="5" t="str">
        <f t="shared" si="16"/>
        <v>T2</v>
      </c>
      <c r="G518">
        <f t="shared" si="17"/>
        <v>200</v>
      </c>
      <c r="H518">
        <v>0</v>
      </c>
      <c r="I518">
        <v>0</v>
      </c>
      <c r="J518">
        <v>0</v>
      </c>
      <c r="K518">
        <v>0</v>
      </c>
      <c r="M518" s="5"/>
      <c r="N518" s="5"/>
      <c r="O518" s="5"/>
      <c r="P518" s="5"/>
      <c r="Q518" s="5"/>
      <c r="R518" t="s">
        <v>71</v>
      </c>
    </row>
    <row r="519" spans="1:28" x14ac:dyDescent="0.25">
      <c r="A519" t="s">
        <v>268</v>
      </c>
      <c r="B519">
        <v>-122.226412</v>
      </c>
      <c r="C519">
        <v>37.500278999999999</v>
      </c>
      <c r="D519" t="s">
        <v>7</v>
      </c>
      <c r="E519" s="6" t="s">
        <v>269</v>
      </c>
      <c r="F519" s="5" t="str">
        <f t="shared" si="16"/>
        <v>T1</v>
      </c>
      <c r="G519">
        <f t="shared" si="17"/>
        <v>20</v>
      </c>
      <c r="H519">
        <v>1</v>
      </c>
      <c r="I519">
        <v>0</v>
      </c>
      <c r="J519">
        <v>1</v>
      </c>
      <c r="K519">
        <v>0</v>
      </c>
      <c r="M519" s="5"/>
      <c r="N519" s="5"/>
      <c r="O519" s="5"/>
      <c r="P519" s="5"/>
      <c r="Q519" s="5"/>
    </row>
    <row r="520" spans="1:28" x14ac:dyDescent="0.25">
      <c r="A520" t="s">
        <v>268</v>
      </c>
      <c r="B520">
        <v>-122.226637</v>
      </c>
      <c r="C520">
        <v>37.500258000000002</v>
      </c>
      <c r="D520" t="s">
        <v>7</v>
      </c>
      <c r="E520" s="6" t="s">
        <v>270</v>
      </c>
      <c r="F520" s="5" t="str">
        <f t="shared" si="16"/>
        <v>T1</v>
      </c>
      <c r="G520">
        <f t="shared" si="17"/>
        <v>40</v>
      </c>
      <c r="H520">
        <v>1</v>
      </c>
      <c r="I520">
        <v>0</v>
      </c>
      <c r="J520">
        <v>0</v>
      </c>
      <c r="K520">
        <v>0</v>
      </c>
      <c r="M520" s="5"/>
      <c r="N520" s="5"/>
      <c r="O520" s="5"/>
      <c r="P520" s="5"/>
      <c r="Q520" s="5"/>
    </row>
    <row r="521" spans="1:28" x14ac:dyDescent="0.25">
      <c r="A521" t="s">
        <v>268</v>
      </c>
      <c r="B521">
        <v>-122.226861</v>
      </c>
      <c r="C521">
        <v>37.500236000000001</v>
      </c>
      <c r="D521" t="s">
        <v>7</v>
      </c>
      <c r="E521" s="6" t="s">
        <v>271</v>
      </c>
      <c r="F521" s="5" t="str">
        <f t="shared" si="16"/>
        <v>T1</v>
      </c>
      <c r="G521">
        <f t="shared" si="17"/>
        <v>60</v>
      </c>
      <c r="H521">
        <v>1</v>
      </c>
      <c r="I521">
        <v>0</v>
      </c>
      <c r="J521">
        <v>1</v>
      </c>
      <c r="K521">
        <v>0</v>
      </c>
      <c r="M521" s="5"/>
      <c r="N521" s="5"/>
      <c r="O521" s="5"/>
      <c r="P521" s="5"/>
      <c r="Q521" s="5"/>
    </row>
    <row r="522" spans="1:28" x14ac:dyDescent="0.25">
      <c r="A522" t="s">
        <v>268</v>
      </c>
      <c r="B522">
        <v>-122.227086</v>
      </c>
      <c r="C522">
        <v>37.500214</v>
      </c>
      <c r="D522" t="s">
        <v>7</v>
      </c>
      <c r="E522" s="6" t="s">
        <v>272</v>
      </c>
      <c r="F522" s="5" t="str">
        <f t="shared" si="16"/>
        <v>T1</v>
      </c>
      <c r="G522">
        <f t="shared" si="17"/>
        <v>80</v>
      </c>
      <c r="H522">
        <v>1</v>
      </c>
      <c r="I522">
        <v>0</v>
      </c>
      <c r="J522">
        <v>0</v>
      </c>
      <c r="K522">
        <v>0</v>
      </c>
      <c r="M522" s="5"/>
      <c r="N522" s="5"/>
      <c r="O522" s="5"/>
      <c r="P522" s="5"/>
      <c r="Q522" s="5"/>
    </row>
    <row r="523" spans="1:28" x14ac:dyDescent="0.25">
      <c r="A523" t="s">
        <v>268</v>
      </c>
      <c r="B523">
        <v>-122.22731</v>
      </c>
      <c r="C523">
        <v>37.500191999999998</v>
      </c>
      <c r="D523" t="s">
        <v>7</v>
      </c>
      <c r="E523" s="6" t="s">
        <v>273</v>
      </c>
      <c r="F523" s="5" t="str">
        <f t="shared" si="16"/>
        <v>T1</v>
      </c>
      <c r="G523">
        <f t="shared" si="17"/>
        <v>100</v>
      </c>
      <c r="H523">
        <v>0</v>
      </c>
      <c r="I523">
        <v>1</v>
      </c>
      <c r="J523">
        <v>0</v>
      </c>
      <c r="K523">
        <v>0</v>
      </c>
      <c r="M523" s="5"/>
      <c r="N523" s="5"/>
      <c r="O523" s="5"/>
      <c r="P523" s="5"/>
      <c r="Q523" s="5"/>
      <c r="T523">
        <f>SUM(H523:H533)/COUNTA(H523:H533)</f>
        <v>0.45454545454545453</v>
      </c>
      <c r="U523">
        <f>SUM(I523:I533)/COUNTA(I523:I533)</f>
        <v>9.0909090909090912E-2</v>
      </c>
      <c r="V523">
        <f>SUM(J523:J533)/COUNTA(J523:J533)</f>
        <v>0.27272727272727271</v>
      </c>
      <c r="W523">
        <f>SUM(K523:K533)/COUNTA(K523:K533)</f>
        <v>0</v>
      </c>
      <c r="X523" t="s">
        <v>663</v>
      </c>
      <c r="Y523" s="6" t="e">
        <f>AVERAGE(M523:M533)</f>
        <v>#DIV/0!</v>
      </c>
      <c r="Z523">
        <v>1</v>
      </c>
      <c r="AA523" t="e">
        <f>SUM(Q523:Q533)/COUNTA(Q523:Q533)</f>
        <v>#DIV/0!</v>
      </c>
      <c r="AB523" t="e">
        <f>SUM(P523:P533)/COUNTA(P523:P533)</f>
        <v>#DIV/0!</v>
      </c>
    </row>
    <row r="524" spans="1:28" x14ac:dyDescent="0.25">
      <c r="A524" t="s">
        <v>268</v>
      </c>
      <c r="B524">
        <v>-122.227535</v>
      </c>
      <c r="C524">
        <v>37.500169999999997</v>
      </c>
      <c r="D524" t="s">
        <v>7</v>
      </c>
      <c r="E524" s="6" t="s">
        <v>274</v>
      </c>
      <c r="F524" s="5" t="str">
        <f t="shared" si="16"/>
        <v>T1</v>
      </c>
      <c r="G524">
        <f t="shared" si="17"/>
        <v>120</v>
      </c>
      <c r="H524">
        <v>1</v>
      </c>
      <c r="I524">
        <v>0</v>
      </c>
      <c r="J524">
        <v>0</v>
      </c>
      <c r="K524">
        <v>0</v>
      </c>
      <c r="M524" s="5"/>
      <c r="N524" s="5"/>
      <c r="O524" s="5"/>
      <c r="P524" s="5"/>
      <c r="Q524" s="5"/>
    </row>
    <row r="525" spans="1:28" x14ac:dyDescent="0.25">
      <c r="A525" t="s">
        <v>268</v>
      </c>
      <c r="B525">
        <v>-122.22775900000001</v>
      </c>
      <c r="C525">
        <v>37.500148000000003</v>
      </c>
      <c r="D525" t="s">
        <v>7</v>
      </c>
      <c r="E525" s="6" t="s">
        <v>275</v>
      </c>
      <c r="F525" s="5" t="str">
        <f t="shared" si="16"/>
        <v>T1</v>
      </c>
      <c r="G525">
        <f t="shared" si="17"/>
        <v>140</v>
      </c>
      <c r="H525">
        <v>1</v>
      </c>
      <c r="I525">
        <v>0</v>
      </c>
      <c r="J525">
        <v>1</v>
      </c>
      <c r="K525">
        <v>0</v>
      </c>
      <c r="M525" s="5"/>
      <c r="N525" s="5"/>
      <c r="O525" s="5"/>
      <c r="P525" s="5"/>
      <c r="Q525" s="5"/>
    </row>
    <row r="526" spans="1:28" x14ac:dyDescent="0.25">
      <c r="A526" t="s">
        <v>268</v>
      </c>
      <c r="B526">
        <v>-122.22798400000001</v>
      </c>
      <c r="C526">
        <v>37.500126000000002</v>
      </c>
      <c r="D526" t="s">
        <v>7</v>
      </c>
      <c r="E526" s="6" t="s">
        <v>276</v>
      </c>
      <c r="F526" s="5" t="str">
        <f t="shared" si="16"/>
        <v>T1</v>
      </c>
      <c r="G526">
        <f t="shared" si="17"/>
        <v>160</v>
      </c>
      <c r="H526">
        <v>1</v>
      </c>
      <c r="I526">
        <v>0</v>
      </c>
      <c r="J526">
        <v>0</v>
      </c>
      <c r="K526">
        <v>0</v>
      </c>
      <c r="M526" s="5"/>
      <c r="N526" s="5"/>
      <c r="O526" s="5"/>
      <c r="P526" s="5"/>
      <c r="Q526" s="5"/>
    </row>
    <row r="527" spans="1:28" x14ac:dyDescent="0.25">
      <c r="A527" t="s">
        <v>268</v>
      </c>
      <c r="B527">
        <v>-122.228078</v>
      </c>
      <c r="C527">
        <v>37.501139999999999</v>
      </c>
      <c r="D527" t="s">
        <v>7</v>
      </c>
      <c r="E527" s="6" t="s">
        <v>277</v>
      </c>
      <c r="F527" s="5" t="str">
        <f t="shared" si="16"/>
        <v>T2</v>
      </c>
      <c r="G527">
        <f t="shared" si="17"/>
        <v>20</v>
      </c>
      <c r="H527">
        <v>1</v>
      </c>
      <c r="I527">
        <v>0</v>
      </c>
      <c r="J527">
        <v>1</v>
      </c>
      <c r="K527">
        <v>0</v>
      </c>
      <c r="M527" s="5"/>
      <c r="N527" s="5"/>
      <c r="O527" s="5"/>
      <c r="P527" s="5"/>
      <c r="Q527" s="5"/>
    </row>
    <row r="528" spans="1:28" x14ac:dyDescent="0.25">
      <c r="A528" t="s">
        <v>268</v>
      </c>
      <c r="B528">
        <v>-122.22823</v>
      </c>
      <c r="C528">
        <v>37.501010000000001</v>
      </c>
      <c r="D528" t="s">
        <v>7</v>
      </c>
      <c r="E528" s="6" t="s">
        <v>278</v>
      </c>
      <c r="F528" s="5" t="str">
        <f t="shared" si="16"/>
        <v>T2</v>
      </c>
      <c r="G528">
        <f t="shared" si="17"/>
        <v>40</v>
      </c>
      <c r="H528">
        <v>0</v>
      </c>
      <c r="I528">
        <v>0</v>
      </c>
      <c r="J528">
        <v>0</v>
      </c>
      <c r="K528">
        <v>0</v>
      </c>
      <c r="M528" s="5"/>
      <c r="N528" s="5"/>
      <c r="O528" s="5"/>
      <c r="P528" s="5"/>
      <c r="Q528" s="5"/>
    </row>
    <row r="529" spans="1:28" x14ac:dyDescent="0.25">
      <c r="A529" t="s">
        <v>268</v>
      </c>
      <c r="B529">
        <v>-122.228472</v>
      </c>
      <c r="C529">
        <v>37.500641999999999</v>
      </c>
      <c r="D529" t="s">
        <v>7</v>
      </c>
      <c r="E529" s="6" t="s">
        <v>279</v>
      </c>
      <c r="F529" s="5" t="str">
        <f t="shared" si="16"/>
        <v>T2</v>
      </c>
      <c r="G529">
        <f t="shared" si="17"/>
        <v>60</v>
      </c>
      <c r="H529">
        <v>0</v>
      </c>
      <c r="I529">
        <v>0</v>
      </c>
      <c r="J529">
        <v>1</v>
      </c>
      <c r="K529">
        <v>0</v>
      </c>
      <c r="M529" s="5"/>
      <c r="N529" s="5"/>
      <c r="O529" s="5"/>
      <c r="P529" s="5"/>
      <c r="Q529" s="5"/>
    </row>
    <row r="530" spans="1:28" x14ac:dyDescent="0.25">
      <c r="A530" t="s">
        <v>280</v>
      </c>
      <c r="B530">
        <v>-121.997073</v>
      </c>
      <c r="C530">
        <v>38.193897</v>
      </c>
      <c r="D530" t="s">
        <v>7</v>
      </c>
      <c r="E530" s="6" t="s">
        <v>281</v>
      </c>
      <c r="F530" s="5" t="str">
        <f t="shared" si="16"/>
        <v>T1</v>
      </c>
      <c r="G530">
        <f t="shared" si="17"/>
        <v>20</v>
      </c>
      <c r="H530">
        <v>0</v>
      </c>
      <c r="I530">
        <v>0</v>
      </c>
      <c r="J530">
        <v>0</v>
      </c>
      <c r="K530">
        <v>0</v>
      </c>
      <c r="M530" s="5"/>
      <c r="N530" s="5"/>
      <c r="O530" s="5"/>
      <c r="P530" s="5"/>
      <c r="Q530" s="5"/>
    </row>
    <row r="531" spans="1:28" x14ac:dyDescent="0.25">
      <c r="A531" t="s">
        <v>280</v>
      </c>
      <c r="B531">
        <v>-121.997185</v>
      </c>
      <c r="C531">
        <v>38.193739999999998</v>
      </c>
      <c r="D531" t="s">
        <v>7</v>
      </c>
      <c r="E531" s="6" t="s">
        <v>282</v>
      </c>
      <c r="F531" s="5" t="str">
        <f t="shared" si="16"/>
        <v>T1</v>
      </c>
      <c r="G531">
        <f t="shared" si="17"/>
        <v>40</v>
      </c>
      <c r="H531">
        <v>0</v>
      </c>
      <c r="I531">
        <v>0</v>
      </c>
      <c r="J531">
        <v>0</v>
      </c>
      <c r="K531">
        <v>0</v>
      </c>
      <c r="M531" s="5"/>
      <c r="N531" s="5"/>
      <c r="O531" s="5"/>
      <c r="P531" s="5"/>
      <c r="Q531" s="5"/>
    </row>
    <row r="532" spans="1:28" x14ac:dyDescent="0.25">
      <c r="A532" t="s">
        <v>280</v>
      </c>
      <c r="B532">
        <v>-121.997298</v>
      </c>
      <c r="C532">
        <v>38.193582999999997</v>
      </c>
      <c r="D532" t="s">
        <v>7</v>
      </c>
      <c r="E532" s="6" t="s">
        <v>283</v>
      </c>
      <c r="F532" s="5" t="str">
        <f t="shared" si="16"/>
        <v>T1</v>
      </c>
      <c r="G532">
        <f t="shared" si="17"/>
        <v>60</v>
      </c>
      <c r="H532">
        <v>0</v>
      </c>
      <c r="I532">
        <v>0</v>
      </c>
      <c r="J532">
        <v>0</v>
      </c>
      <c r="K532">
        <v>0</v>
      </c>
      <c r="M532" s="5"/>
      <c r="N532" s="5"/>
      <c r="O532" s="5"/>
      <c r="P532" s="5"/>
      <c r="Q532" s="5"/>
    </row>
    <row r="533" spans="1:28" x14ac:dyDescent="0.25">
      <c r="A533" t="s">
        <v>280</v>
      </c>
      <c r="B533">
        <v>-121.99741</v>
      </c>
      <c r="C533">
        <v>38.193426000000002</v>
      </c>
      <c r="D533" t="s">
        <v>7</v>
      </c>
      <c r="E533" s="6" t="s">
        <v>284</v>
      </c>
      <c r="F533" s="5" t="str">
        <f t="shared" si="16"/>
        <v>T1</v>
      </c>
      <c r="G533">
        <f t="shared" si="17"/>
        <v>80</v>
      </c>
      <c r="H533">
        <v>1</v>
      </c>
      <c r="I533">
        <v>0</v>
      </c>
      <c r="J533">
        <v>0</v>
      </c>
      <c r="K533">
        <v>0</v>
      </c>
      <c r="M533" s="5"/>
      <c r="N533" s="5"/>
      <c r="O533" s="5"/>
      <c r="P533" s="5"/>
      <c r="Q533" s="5"/>
    </row>
    <row r="534" spans="1:28" x14ac:dyDescent="0.25">
      <c r="A534" t="s">
        <v>280</v>
      </c>
      <c r="B534">
        <v>-121.997522</v>
      </c>
      <c r="C534">
        <v>38.193269000000001</v>
      </c>
      <c r="D534" t="s">
        <v>7</v>
      </c>
      <c r="E534" s="6" t="s">
        <v>287</v>
      </c>
      <c r="F534" s="5" t="str">
        <f t="shared" si="16"/>
        <v>T1</v>
      </c>
      <c r="G534">
        <f t="shared" si="17"/>
        <v>100</v>
      </c>
      <c r="H534">
        <v>1</v>
      </c>
      <c r="I534">
        <v>0</v>
      </c>
      <c r="J534">
        <v>0</v>
      </c>
      <c r="K534">
        <v>0</v>
      </c>
      <c r="M534" s="5"/>
      <c r="N534" s="5"/>
      <c r="O534" s="5"/>
      <c r="P534" s="5"/>
      <c r="Q534" s="5"/>
      <c r="T534">
        <f>SUM(H534:H545)/COUNTA(H534:H545)</f>
        <v>0.83333333333333337</v>
      </c>
      <c r="U534">
        <f>SUM(I534:I545)/COUNTA(I534:I545)</f>
        <v>8.3333333333333329E-2</v>
      </c>
      <c r="V534">
        <f>SUM(J534:J545)/COUNTA(J534:J545)</f>
        <v>0.25</v>
      </c>
      <c r="W534">
        <f>SUM(K534:K545)/COUNTA(K534:K545)</f>
        <v>0.16666666666666666</v>
      </c>
      <c r="X534" t="s">
        <v>663</v>
      </c>
      <c r="Y534" s="6" t="e">
        <f>AVERAGE(M534:M545)</f>
        <v>#DIV/0!</v>
      </c>
      <c r="Z534" t="e">
        <f>SUM(N534:N545)/COUNTA(N534:N545)</f>
        <v>#DIV/0!</v>
      </c>
      <c r="AA534" t="e">
        <f>SUM(Q534:Q545)/COUNTA(Q534:Q545)</f>
        <v>#DIV/0!</v>
      </c>
      <c r="AB534">
        <v>1</v>
      </c>
    </row>
    <row r="535" spans="1:28" x14ac:dyDescent="0.25">
      <c r="A535" t="s">
        <v>280</v>
      </c>
      <c r="B535">
        <v>-121.99763400000001</v>
      </c>
      <c r="C535">
        <v>38.193111999999999</v>
      </c>
      <c r="D535" t="s">
        <v>7</v>
      </c>
      <c r="E535" s="6" t="s">
        <v>285</v>
      </c>
      <c r="F535" s="5" t="str">
        <f t="shared" si="16"/>
        <v>T1</v>
      </c>
      <c r="G535">
        <f t="shared" si="17"/>
        <v>120</v>
      </c>
      <c r="H535">
        <v>1</v>
      </c>
      <c r="I535">
        <v>0</v>
      </c>
      <c r="J535">
        <v>0</v>
      </c>
      <c r="K535">
        <v>1</v>
      </c>
      <c r="M535" s="5"/>
      <c r="N535" s="5"/>
      <c r="O535" s="5"/>
      <c r="P535" s="5"/>
      <c r="Q535" s="5"/>
    </row>
    <row r="536" spans="1:28" x14ac:dyDescent="0.25">
      <c r="A536" t="s">
        <v>280</v>
      </c>
      <c r="B536">
        <v>-121.99774600000001</v>
      </c>
      <c r="C536">
        <v>38.192954999999998</v>
      </c>
      <c r="D536" t="s">
        <v>7</v>
      </c>
      <c r="E536" s="6" t="s">
        <v>288</v>
      </c>
      <c r="F536" s="5" t="str">
        <f t="shared" si="16"/>
        <v>T1</v>
      </c>
      <c r="G536">
        <f t="shared" si="17"/>
        <v>140</v>
      </c>
      <c r="H536">
        <v>1</v>
      </c>
      <c r="I536">
        <v>0</v>
      </c>
      <c r="J536">
        <v>0</v>
      </c>
      <c r="K536">
        <v>0</v>
      </c>
      <c r="M536" s="5"/>
      <c r="N536" s="5"/>
      <c r="O536" s="5"/>
      <c r="P536" s="5"/>
      <c r="Q536" s="5"/>
    </row>
    <row r="537" spans="1:28" x14ac:dyDescent="0.25">
      <c r="A537" t="s">
        <v>280</v>
      </c>
      <c r="B537">
        <v>-121.99418</v>
      </c>
      <c r="C537">
        <v>38.193268000000003</v>
      </c>
      <c r="D537" t="s">
        <v>7</v>
      </c>
      <c r="E537" s="6" t="s">
        <v>289</v>
      </c>
      <c r="F537" s="5" t="str">
        <f t="shared" si="16"/>
        <v>T2</v>
      </c>
      <c r="G537">
        <f t="shared" si="17"/>
        <v>20</v>
      </c>
      <c r="H537">
        <v>1</v>
      </c>
      <c r="I537">
        <v>0</v>
      </c>
      <c r="J537">
        <v>1</v>
      </c>
      <c r="K537">
        <v>0</v>
      </c>
      <c r="M537" s="5"/>
      <c r="N537" s="5"/>
      <c r="O537" s="5"/>
      <c r="P537" s="5"/>
      <c r="Q537" s="5"/>
    </row>
    <row r="538" spans="1:28" x14ac:dyDescent="0.25">
      <c r="A538" t="s">
        <v>280</v>
      </c>
      <c r="B538">
        <v>-121.99425100000001</v>
      </c>
      <c r="C538">
        <v>38.193097000000002</v>
      </c>
      <c r="D538" t="s">
        <v>7</v>
      </c>
      <c r="E538" s="6" t="s">
        <v>290</v>
      </c>
      <c r="F538" s="5" t="str">
        <f t="shared" si="16"/>
        <v>T2</v>
      </c>
      <c r="G538">
        <f t="shared" si="17"/>
        <v>40</v>
      </c>
      <c r="H538">
        <v>1</v>
      </c>
      <c r="I538">
        <v>0</v>
      </c>
      <c r="J538">
        <v>0</v>
      </c>
      <c r="K538">
        <v>0</v>
      </c>
      <c r="M538" s="5"/>
      <c r="N538" s="5"/>
      <c r="O538" s="5"/>
      <c r="P538" s="5"/>
      <c r="Q538" s="5"/>
    </row>
    <row r="539" spans="1:28" x14ac:dyDescent="0.25">
      <c r="A539" t="s">
        <v>280</v>
      </c>
      <c r="B539">
        <v>-121.994322</v>
      </c>
      <c r="C539">
        <v>38.192926</v>
      </c>
      <c r="D539" t="s">
        <v>7</v>
      </c>
      <c r="E539" s="6" t="s">
        <v>286</v>
      </c>
      <c r="F539" s="5" t="str">
        <f t="shared" si="16"/>
        <v>T2</v>
      </c>
      <c r="G539">
        <f t="shared" si="17"/>
        <v>60</v>
      </c>
      <c r="H539">
        <v>1</v>
      </c>
      <c r="I539">
        <v>0</v>
      </c>
      <c r="J539">
        <v>0</v>
      </c>
      <c r="K539">
        <v>0</v>
      </c>
      <c r="M539" s="5"/>
      <c r="N539" s="5"/>
      <c r="O539" s="5"/>
      <c r="P539" s="5"/>
      <c r="Q539" s="5"/>
    </row>
    <row r="540" spans="1:28" x14ac:dyDescent="0.25">
      <c r="A540" t="s">
        <v>280</v>
      </c>
      <c r="B540">
        <v>-121.994393</v>
      </c>
      <c r="C540">
        <v>38.192754000000001</v>
      </c>
      <c r="D540" t="s">
        <v>7</v>
      </c>
      <c r="E540" s="6" t="s">
        <v>291</v>
      </c>
      <c r="F540" s="5" t="str">
        <f t="shared" si="16"/>
        <v>T2</v>
      </c>
      <c r="G540">
        <f t="shared" si="17"/>
        <v>80</v>
      </c>
      <c r="H540">
        <v>1</v>
      </c>
      <c r="I540">
        <v>0</v>
      </c>
      <c r="J540">
        <v>0</v>
      </c>
      <c r="K540">
        <v>0</v>
      </c>
      <c r="M540" s="5"/>
      <c r="N540" s="5"/>
      <c r="O540" s="5"/>
      <c r="P540" s="5"/>
      <c r="Q540" s="5"/>
    </row>
    <row r="541" spans="1:28" x14ac:dyDescent="0.25">
      <c r="A541" t="s">
        <v>280</v>
      </c>
      <c r="B541">
        <v>-121.99446399999999</v>
      </c>
      <c r="C541">
        <v>38.192582999999999</v>
      </c>
      <c r="D541" t="s">
        <v>7</v>
      </c>
      <c r="E541" s="6" t="s">
        <v>292</v>
      </c>
      <c r="F541" s="5" t="str">
        <f t="shared" si="16"/>
        <v>T2</v>
      </c>
      <c r="G541">
        <f t="shared" si="17"/>
        <v>100</v>
      </c>
      <c r="H541">
        <v>1</v>
      </c>
      <c r="I541">
        <v>0</v>
      </c>
      <c r="J541">
        <v>1</v>
      </c>
      <c r="K541">
        <v>0</v>
      </c>
      <c r="M541" s="5"/>
      <c r="N541" s="5"/>
      <c r="O541" s="5"/>
      <c r="P541" s="5"/>
      <c r="Q541" s="5"/>
    </row>
    <row r="542" spans="1:28" x14ac:dyDescent="0.25">
      <c r="A542" t="s">
        <v>293</v>
      </c>
      <c r="B542">
        <v>-121.968727</v>
      </c>
      <c r="C542">
        <v>37.445256999999998</v>
      </c>
      <c r="D542" t="s">
        <v>7</v>
      </c>
      <c r="E542" s="6" t="s">
        <v>294</v>
      </c>
      <c r="F542" s="5" t="str">
        <f t="shared" si="16"/>
        <v>T1</v>
      </c>
      <c r="G542">
        <f t="shared" si="17"/>
        <v>20</v>
      </c>
      <c r="H542">
        <v>1</v>
      </c>
      <c r="I542">
        <v>0</v>
      </c>
      <c r="J542">
        <v>0</v>
      </c>
      <c r="K542">
        <v>0</v>
      </c>
      <c r="M542" s="5"/>
      <c r="N542" s="5"/>
      <c r="O542" s="5"/>
      <c r="P542" s="5"/>
      <c r="Q542" s="5"/>
      <c r="T542">
        <f>SUM(H542:H548)/COUNTA(H542:H548)</f>
        <v>0.42857142857142855</v>
      </c>
      <c r="U542">
        <f>SUM(I542:I548)/COUNTA(I542:I548)</f>
        <v>0.2857142857142857</v>
      </c>
      <c r="V542">
        <f>SUM(J542:J548)/COUNTA(J542:J548)</f>
        <v>0.42857142857142855</v>
      </c>
      <c r="W542">
        <f>SUM(K542:K548)/COUNTA(K542:K548)</f>
        <v>0.14285714285714285</v>
      </c>
      <c r="X542" t="s">
        <v>663</v>
      </c>
      <c r="Y542" s="6" t="e">
        <f>AVERAGE(M542:M548)</f>
        <v>#DIV/0!</v>
      </c>
      <c r="Z542">
        <v>0</v>
      </c>
      <c r="AA542">
        <v>0</v>
      </c>
      <c r="AB542" t="e">
        <f>SUM(P542:P548)/COUNTA(P542:P549)</f>
        <v>#DIV/0!</v>
      </c>
    </row>
    <row r="543" spans="1:28" x14ac:dyDescent="0.25">
      <c r="A543" t="s">
        <v>293</v>
      </c>
      <c r="B543">
        <v>-121.968501</v>
      </c>
      <c r="C543">
        <v>37.445261000000002</v>
      </c>
      <c r="D543" t="s">
        <v>7</v>
      </c>
      <c r="E543" s="6" t="s">
        <v>295</v>
      </c>
      <c r="F543" s="5" t="str">
        <f t="shared" si="16"/>
        <v>T1</v>
      </c>
      <c r="G543">
        <f t="shared" si="17"/>
        <v>40</v>
      </c>
      <c r="H543">
        <v>0</v>
      </c>
      <c r="I543">
        <v>1</v>
      </c>
      <c r="J543">
        <v>1</v>
      </c>
      <c r="K543">
        <v>1</v>
      </c>
      <c r="M543" s="5"/>
      <c r="N543" s="5"/>
      <c r="O543" s="5"/>
      <c r="P543" s="5"/>
      <c r="Q543" s="5"/>
    </row>
    <row r="544" spans="1:28" x14ac:dyDescent="0.25">
      <c r="A544" t="s">
        <v>293</v>
      </c>
      <c r="B544">
        <v>-121.96827500000001</v>
      </c>
      <c r="C544">
        <v>37.445264999999999</v>
      </c>
      <c r="D544" t="s">
        <v>7</v>
      </c>
      <c r="E544" s="6" t="s">
        <v>296</v>
      </c>
      <c r="F544" s="5" t="str">
        <f t="shared" si="16"/>
        <v>T1</v>
      </c>
      <c r="G544">
        <f t="shared" si="17"/>
        <v>60</v>
      </c>
      <c r="H544">
        <v>0</v>
      </c>
      <c r="I544">
        <v>0</v>
      </c>
      <c r="J544">
        <v>0</v>
      </c>
      <c r="K544">
        <v>0</v>
      </c>
      <c r="M544" s="5"/>
      <c r="N544" s="5"/>
      <c r="O544" s="5"/>
      <c r="P544" s="5"/>
      <c r="Q544" s="5"/>
    </row>
    <row r="545" spans="1:28" x14ac:dyDescent="0.25">
      <c r="A545" t="s">
        <v>293</v>
      </c>
      <c r="B545">
        <v>-121.96804899999999</v>
      </c>
      <c r="C545">
        <v>37.445267999999999</v>
      </c>
      <c r="D545" t="s">
        <v>7</v>
      </c>
      <c r="E545" s="6" t="s">
        <v>297</v>
      </c>
      <c r="F545" s="5" t="str">
        <f t="shared" si="16"/>
        <v>T1</v>
      </c>
      <c r="G545">
        <f t="shared" si="17"/>
        <v>80</v>
      </c>
      <c r="H545">
        <v>1</v>
      </c>
      <c r="I545">
        <v>0</v>
      </c>
      <c r="J545">
        <v>0</v>
      </c>
      <c r="K545">
        <v>0</v>
      </c>
      <c r="M545" s="5"/>
      <c r="N545" s="5"/>
      <c r="O545" s="5"/>
      <c r="P545" s="5"/>
      <c r="Q545" s="5"/>
    </row>
    <row r="546" spans="1:28" x14ac:dyDescent="0.25">
      <c r="A546" t="s">
        <v>293</v>
      </c>
      <c r="B546">
        <v>-121.963471</v>
      </c>
      <c r="C546">
        <v>37.444000000000003</v>
      </c>
      <c r="D546" t="s">
        <v>7</v>
      </c>
      <c r="E546" s="6" t="s">
        <v>298</v>
      </c>
      <c r="F546" s="5" t="str">
        <f t="shared" si="16"/>
        <v>T2</v>
      </c>
      <c r="G546">
        <f t="shared" si="17"/>
        <v>20</v>
      </c>
      <c r="H546">
        <v>0</v>
      </c>
      <c r="I546">
        <v>0</v>
      </c>
      <c r="J546">
        <v>0</v>
      </c>
      <c r="K546">
        <v>0</v>
      </c>
      <c r="M546" s="5"/>
      <c r="N546" s="5"/>
      <c r="O546" s="5"/>
      <c r="P546" s="5"/>
      <c r="Q546" s="5"/>
    </row>
    <row r="547" spans="1:28" x14ac:dyDescent="0.25">
      <c r="A547" t="s">
        <v>293</v>
      </c>
      <c r="B547">
        <v>-121.96325899999999</v>
      </c>
      <c r="C547">
        <v>37.444063999999997</v>
      </c>
      <c r="D547" t="s">
        <v>7</v>
      </c>
      <c r="E547" s="6" t="s">
        <v>299</v>
      </c>
      <c r="F547" s="5" t="str">
        <f t="shared" si="16"/>
        <v>T2</v>
      </c>
      <c r="G547">
        <f t="shared" si="17"/>
        <v>40</v>
      </c>
      <c r="H547">
        <v>0</v>
      </c>
      <c r="I547">
        <v>1</v>
      </c>
      <c r="J547">
        <v>1</v>
      </c>
      <c r="K547">
        <v>0</v>
      </c>
      <c r="M547" s="5"/>
      <c r="N547" s="5"/>
      <c r="O547" s="5"/>
      <c r="P547" s="5"/>
      <c r="Q547" s="5"/>
    </row>
    <row r="548" spans="1:28" x14ac:dyDescent="0.25">
      <c r="A548" t="s">
        <v>293</v>
      </c>
      <c r="B548">
        <v>-121.963048</v>
      </c>
      <c r="C548">
        <v>37.444128999999997</v>
      </c>
      <c r="D548" t="s">
        <v>7</v>
      </c>
      <c r="E548" s="6" t="s">
        <v>300</v>
      </c>
      <c r="F548" s="5" t="str">
        <f t="shared" si="16"/>
        <v>T2</v>
      </c>
      <c r="G548">
        <f t="shared" si="17"/>
        <v>60</v>
      </c>
      <c r="H548">
        <v>1</v>
      </c>
      <c r="I548">
        <v>0</v>
      </c>
      <c r="J548">
        <v>1</v>
      </c>
      <c r="K548">
        <v>0</v>
      </c>
      <c r="M548" s="5"/>
      <c r="N548" s="5"/>
      <c r="O548" s="5"/>
      <c r="P548" s="5"/>
      <c r="Q548" s="5"/>
    </row>
    <row r="549" spans="1:28" x14ac:dyDescent="0.25">
      <c r="A549" t="s">
        <v>301</v>
      </c>
      <c r="B549">
        <v>-122.290904</v>
      </c>
      <c r="C549">
        <v>37.571181000000003</v>
      </c>
      <c r="D549" t="s">
        <v>70</v>
      </c>
      <c r="E549" s="6" t="s">
        <v>756</v>
      </c>
      <c r="F549" s="5" t="str">
        <f t="shared" si="16"/>
        <v>T1</v>
      </c>
      <c r="G549">
        <f t="shared" si="17"/>
        <v>20</v>
      </c>
      <c r="H549">
        <v>0</v>
      </c>
      <c r="I549">
        <v>0</v>
      </c>
      <c r="J549">
        <v>1</v>
      </c>
      <c r="K549">
        <v>0</v>
      </c>
      <c r="M549" s="5"/>
      <c r="N549" s="5"/>
      <c r="O549" s="5"/>
      <c r="P549" s="5"/>
      <c r="Q549" s="5"/>
      <c r="R549" t="s">
        <v>133</v>
      </c>
      <c r="T549">
        <f>SUM(H549:H568)/COUNTA(H549:H568)</f>
        <v>0</v>
      </c>
      <c r="U549">
        <f>SUM(I549:I568)/COUNTA(I549:I568)</f>
        <v>0</v>
      </c>
      <c r="V549">
        <f>SUM(J549:J568)/COUNTA(J549:J568)</f>
        <v>0.2</v>
      </c>
      <c r="W549">
        <f>SUM(K549:K568)/COUNTA(K549:K568)</f>
        <v>0</v>
      </c>
      <c r="X549" t="e">
        <f>SUM(L549:L568)/COUNTA(L549:L568)</f>
        <v>#DIV/0!</v>
      </c>
      <c r="Y549" s="6" t="s">
        <v>663</v>
      </c>
      <c r="Z549">
        <v>1</v>
      </c>
      <c r="AA549" t="s">
        <v>663</v>
      </c>
      <c r="AB549" t="s">
        <v>663</v>
      </c>
    </row>
    <row r="550" spans="1:28" x14ac:dyDescent="0.25">
      <c r="A550" t="s">
        <v>301</v>
      </c>
      <c r="B550">
        <v>-122.290767</v>
      </c>
      <c r="C550">
        <v>37.571334</v>
      </c>
      <c r="D550" t="s">
        <v>70</v>
      </c>
      <c r="E550" s="6" t="s">
        <v>832</v>
      </c>
      <c r="F550" s="5" t="str">
        <f t="shared" si="16"/>
        <v>T1</v>
      </c>
      <c r="G550">
        <f t="shared" si="17"/>
        <v>40</v>
      </c>
      <c r="H550">
        <v>0</v>
      </c>
      <c r="I550">
        <v>0</v>
      </c>
      <c r="J550">
        <v>1</v>
      </c>
      <c r="K550">
        <v>0</v>
      </c>
      <c r="M550" s="5"/>
      <c r="N550" s="5"/>
      <c r="O550" s="5"/>
      <c r="P550" s="5"/>
      <c r="Q550" s="5"/>
    </row>
    <row r="551" spans="1:28" x14ac:dyDescent="0.25">
      <c r="A551" t="s">
        <v>301</v>
      </c>
      <c r="B551">
        <v>-122.290604</v>
      </c>
      <c r="C551">
        <v>37.571469</v>
      </c>
      <c r="D551" t="s">
        <v>70</v>
      </c>
      <c r="E551" s="6" t="s">
        <v>1037</v>
      </c>
      <c r="F551" s="5" t="str">
        <f t="shared" si="16"/>
        <v>T1</v>
      </c>
      <c r="G551">
        <f t="shared" si="17"/>
        <v>60</v>
      </c>
      <c r="H551">
        <v>0</v>
      </c>
      <c r="I551">
        <v>0</v>
      </c>
      <c r="J551">
        <v>0</v>
      </c>
      <c r="K551">
        <v>0</v>
      </c>
      <c r="M551" s="5"/>
      <c r="N551" s="5"/>
      <c r="O551" s="5"/>
      <c r="P551" s="5"/>
      <c r="Q551" s="5"/>
      <c r="R551" t="s">
        <v>73</v>
      </c>
    </row>
    <row r="552" spans="1:28" x14ac:dyDescent="0.25">
      <c r="A552" t="s">
        <v>301</v>
      </c>
      <c r="B552">
        <v>-122.290457</v>
      </c>
      <c r="C552">
        <v>37.571615999999999</v>
      </c>
      <c r="D552" t="s">
        <v>70</v>
      </c>
      <c r="E552" s="6" t="s">
        <v>1038</v>
      </c>
      <c r="F552" s="5" t="str">
        <f t="shared" si="16"/>
        <v>T1</v>
      </c>
      <c r="G552">
        <f t="shared" si="17"/>
        <v>80</v>
      </c>
      <c r="H552">
        <v>0</v>
      </c>
      <c r="I552">
        <v>0</v>
      </c>
      <c r="J552">
        <v>0</v>
      </c>
      <c r="K552">
        <v>0</v>
      </c>
      <c r="M552" s="5"/>
      <c r="N552" s="5"/>
      <c r="O552" s="5"/>
      <c r="P552" s="5"/>
      <c r="Q552" s="5"/>
      <c r="R552" t="s">
        <v>73</v>
      </c>
    </row>
    <row r="553" spans="1:28" x14ac:dyDescent="0.25">
      <c r="A553" t="s">
        <v>301</v>
      </c>
      <c r="B553">
        <v>-122.290316</v>
      </c>
      <c r="C553">
        <v>37.571764999999999</v>
      </c>
      <c r="D553" t="s">
        <v>70</v>
      </c>
      <c r="E553" s="6" t="s">
        <v>1039</v>
      </c>
      <c r="F553" s="5" t="str">
        <f t="shared" si="16"/>
        <v>T1</v>
      </c>
      <c r="G553">
        <f t="shared" si="17"/>
        <v>100</v>
      </c>
      <c r="H553">
        <v>0</v>
      </c>
      <c r="I553">
        <v>0</v>
      </c>
      <c r="J553">
        <v>0</v>
      </c>
      <c r="K553">
        <v>0</v>
      </c>
      <c r="M553" s="5"/>
      <c r="N553" s="5"/>
      <c r="O553" s="5"/>
      <c r="P553" s="5"/>
      <c r="Q553" s="5"/>
      <c r="R553" t="s">
        <v>73</v>
      </c>
    </row>
    <row r="554" spans="1:28" x14ac:dyDescent="0.25">
      <c r="A554" t="s">
        <v>301</v>
      </c>
      <c r="B554">
        <v>-122.290188</v>
      </c>
      <c r="C554">
        <v>37.571900999999997</v>
      </c>
      <c r="D554" t="s">
        <v>70</v>
      </c>
      <c r="E554" s="6" t="s">
        <v>1040</v>
      </c>
      <c r="F554" s="5" t="str">
        <f t="shared" si="16"/>
        <v>T1</v>
      </c>
      <c r="G554">
        <f t="shared" si="17"/>
        <v>120</v>
      </c>
      <c r="H554">
        <v>0</v>
      </c>
      <c r="I554">
        <v>0</v>
      </c>
      <c r="J554">
        <v>0</v>
      </c>
      <c r="K554">
        <v>0</v>
      </c>
      <c r="M554" s="5"/>
      <c r="N554" s="5"/>
      <c r="O554" s="5"/>
      <c r="P554" s="5"/>
      <c r="Q554" s="5"/>
      <c r="R554" t="s">
        <v>71</v>
      </c>
    </row>
    <row r="555" spans="1:28" x14ac:dyDescent="0.25">
      <c r="A555" t="s">
        <v>301</v>
      </c>
      <c r="B555">
        <v>-122.29004500000001</v>
      </c>
      <c r="C555">
        <v>37.572040999999999</v>
      </c>
      <c r="D555" t="s">
        <v>70</v>
      </c>
      <c r="E555" s="6" t="s">
        <v>1041</v>
      </c>
      <c r="F555" s="5" t="str">
        <f t="shared" si="16"/>
        <v>T1</v>
      </c>
      <c r="G555">
        <f t="shared" si="17"/>
        <v>140</v>
      </c>
      <c r="H555">
        <v>0</v>
      </c>
      <c r="I555">
        <v>0</v>
      </c>
      <c r="J555">
        <v>0</v>
      </c>
      <c r="K555">
        <v>0</v>
      </c>
      <c r="M555" s="5"/>
      <c r="N555" s="5"/>
      <c r="O555" s="5"/>
      <c r="P555" s="5"/>
      <c r="Q555" s="5"/>
      <c r="R555" t="s">
        <v>73</v>
      </c>
    </row>
    <row r="556" spans="1:28" x14ac:dyDescent="0.25">
      <c r="A556" t="s">
        <v>301</v>
      </c>
      <c r="B556">
        <v>-122.289851</v>
      </c>
      <c r="C556">
        <v>37.572144999999999</v>
      </c>
      <c r="D556" t="s">
        <v>70</v>
      </c>
      <c r="E556" s="6" t="s">
        <v>1042</v>
      </c>
      <c r="F556" s="5" t="str">
        <f t="shared" si="16"/>
        <v>T1</v>
      </c>
      <c r="G556">
        <f t="shared" si="17"/>
        <v>160</v>
      </c>
      <c r="H556">
        <v>0</v>
      </c>
      <c r="I556">
        <v>0</v>
      </c>
      <c r="J556">
        <v>0</v>
      </c>
      <c r="K556">
        <v>0</v>
      </c>
      <c r="M556" s="5"/>
      <c r="N556" s="5"/>
      <c r="O556" s="5"/>
      <c r="P556" s="5"/>
      <c r="Q556" s="5"/>
      <c r="R556" t="s">
        <v>73</v>
      </c>
    </row>
    <row r="557" spans="1:28" x14ac:dyDescent="0.25">
      <c r="A557" t="s">
        <v>301</v>
      </c>
      <c r="B557">
        <v>-122.28968500000001</v>
      </c>
      <c r="C557">
        <v>37.572273000000003</v>
      </c>
      <c r="D557" t="s">
        <v>70</v>
      </c>
      <c r="E557" s="6" t="s">
        <v>1043</v>
      </c>
      <c r="F557" s="5" t="str">
        <f t="shared" si="16"/>
        <v>T1</v>
      </c>
      <c r="G557">
        <f t="shared" si="17"/>
        <v>180</v>
      </c>
      <c r="H557">
        <v>0</v>
      </c>
      <c r="I557">
        <v>0</v>
      </c>
      <c r="J557">
        <v>0</v>
      </c>
      <c r="K557">
        <v>0</v>
      </c>
      <c r="M557" s="5"/>
      <c r="N557" s="5"/>
      <c r="O557" s="5"/>
      <c r="P557" s="5"/>
      <c r="Q557" s="5"/>
      <c r="R557" t="s">
        <v>73</v>
      </c>
    </row>
    <row r="558" spans="1:28" x14ac:dyDescent="0.25">
      <c r="A558" t="s">
        <v>301</v>
      </c>
      <c r="B558">
        <v>-122.289541</v>
      </c>
      <c r="C558">
        <v>37.572426</v>
      </c>
      <c r="D558" t="s">
        <v>70</v>
      </c>
      <c r="E558" s="6" t="s">
        <v>757</v>
      </c>
      <c r="F558" s="5" t="str">
        <f t="shared" si="16"/>
        <v>T1</v>
      </c>
      <c r="G558">
        <f t="shared" si="17"/>
        <v>200</v>
      </c>
      <c r="H558">
        <v>0</v>
      </c>
      <c r="I558">
        <v>0</v>
      </c>
      <c r="J558">
        <v>0</v>
      </c>
      <c r="K558">
        <v>0</v>
      </c>
      <c r="M558" s="5"/>
      <c r="N558" s="5"/>
      <c r="O558" s="5"/>
      <c r="P558" s="5"/>
      <c r="Q558" s="5"/>
      <c r="R558" t="s">
        <v>73</v>
      </c>
    </row>
    <row r="559" spans="1:28" x14ac:dyDescent="0.25">
      <c r="A559" t="s">
        <v>301</v>
      </c>
      <c r="B559">
        <v>-122.289524</v>
      </c>
      <c r="C559">
        <v>37.572771000000003</v>
      </c>
      <c r="D559" t="s">
        <v>70</v>
      </c>
      <c r="E559" s="6" t="s">
        <v>758</v>
      </c>
      <c r="F559" s="5" t="str">
        <f t="shared" si="16"/>
        <v>T2</v>
      </c>
      <c r="G559">
        <f t="shared" si="17"/>
        <v>20</v>
      </c>
      <c r="H559">
        <v>0</v>
      </c>
      <c r="I559">
        <v>0</v>
      </c>
      <c r="J559">
        <v>1</v>
      </c>
      <c r="K559">
        <v>0</v>
      </c>
      <c r="M559" s="5"/>
      <c r="N559" s="5"/>
      <c r="O559" s="5"/>
      <c r="P559" s="5"/>
      <c r="Q559" s="5"/>
    </row>
    <row r="560" spans="1:28" x14ac:dyDescent="0.25">
      <c r="A560" t="s">
        <v>301</v>
      </c>
      <c r="B560">
        <v>-122.289473</v>
      </c>
      <c r="C560">
        <v>37.572592999999998</v>
      </c>
      <c r="D560" t="s">
        <v>70</v>
      </c>
      <c r="E560" s="6" t="s">
        <v>833</v>
      </c>
      <c r="F560" s="5" t="str">
        <f t="shared" si="16"/>
        <v>T2</v>
      </c>
      <c r="G560">
        <f t="shared" si="17"/>
        <v>40</v>
      </c>
      <c r="H560">
        <v>0</v>
      </c>
      <c r="I560">
        <v>0</v>
      </c>
      <c r="J560">
        <v>0</v>
      </c>
      <c r="K560">
        <v>0</v>
      </c>
      <c r="M560" s="5"/>
      <c r="N560" s="5"/>
      <c r="O560" s="5"/>
      <c r="P560" s="5"/>
      <c r="Q560" s="5"/>
      <c r="R560" t="s">
        <v>71</v>
      </c>
    </row>
    <row r="561" spans="1:28" x14ac:dyDescent="0.25">
      <c r="A561" t="s">
        <v>301</v>
      </c>
      <c r="B561">
        <v>-122.28941</v>
      </c>
      <c r="C561">
        <v>37.572423000000001</v>
      </c>
      <c r="D561" t="s">
        <v>70</v>
      </c>
      <c r="E561" s="6" t="s">
        <v>1044</v>
      </c>
      <c r="F561" s="5" t="str">
        <f t="shared" si="16"/>
        <v>T2</v>
      </c>
      <c r="G561">
        <f t="shared" si="17"/>
        <v>60</v>
      </c>
      <c r="H561">
        <v>0</v>
      </c>
      <c r="I561">
        <v>0</v>
      </c>
      <c r="J561">
        <v>1</v>
      </c>
      <c r="K561">
        <v>0</v>
      </c>
      <c r="M561" s="5"/>
      <c r="N561" s="5"/>
      <c r="O561" s="5"/>
      <c r="P561" s="5"/>
      <c r="Q561" s="5"/>
    </row>
    <row r="562" spans="1:28" x14ac:dyDescent="0.25">
      <c r="A562" t="s">
        <v>301</v>
      </c>
      <c r="B562">
        <v>-122.289372</v>
      </c>
      <c r="C562">
        <v>37.572251999999999</v>
      </c>
      <c r="D562" t="s">
        <v>70</v>
      </c>
      <c r="E562" s="6" t="s">
        <v>1045</v>
      </c>
      <c r="F562" s="5" t="str">
        <f t="shared" si="16"/>
        <v>T2</v>
      </c>
      <c r="G562">
        <f t="shared" si="17"/>
        <v>80</v>
      </c>
      <c r="H562">
        <v>0</v>
      </c>
      <c r="I562">
        <v>0</v>
      </c>
      <c r="J562">
        <v>0</v>
      </c>
      <c r="K562">
        <v>0</v>
      </c>
      <c r="M562" s="5"/>
      <c r="N562" s="5"/>
      <c r="O562" s="5"/>
      <c r="P562" s="5"/>
      <c r="Q562" s="5"/>
      <c r="R562" t="s">
        <v>73</v>
      </c>
    </row>
    <row r="563" spans="1:28" x14ac:dyDescent="0.25">
      <c r="A563" t="s">
        <v>301</v>
      </c>
      <c r="B563">
        <v>-122.28932500000001</v>
      </c>
      <c r="C563">
        <v>37.572071999999999</v>
      </c>
      <c r="D563" t="s">
        <v>70</v>
      </c>
      <c r="E563" s="6" t="s">
        <v>1046</v>
      </c>
      <c r="F563" s="5" t="str">
        <f t="shared" si="16"/>
        <v>T2</v>
      </c>
      <c r="G563">
        <f t="shared" si="17"/>
        <v>100</v>
      </c>
      <c r="H563">
        <v>0</v>
      </c>
      <c r="I563">
        <v>0</v>
      </c>
      <c r="J563">
        <v>0</v>
      </c>
      <c r="K563">
        <v>0</v>
      </c>
      <c r="M563" s="5"/>
      <c r="N563" s="5"/>
      <c r="O563" s="5"/>
      <c r="P563" s="5"/>
      <c r="Q563" s="5"/>
      <c r="R563" t="s">
        <v>73</v>
      </c>
    </row>
    <row r="564" spans="1:28" x14ac:dyDescent="0.25">
      <c r="A564" t="s">
        <v>301</v>
      </c>
      <c r="B564">
        <v>-122.289288</v>
      </c>
      <c r="C564">
        <v>37.571902999999999</v>
      </c>
      <c r="D564" t="s">
        <v>70</v>
      </c>
      <c r="E564" s="6" t="s">
        <v>1047</v>
      </c>
      <c r="F564" s="5" t="str">
        <f t="shared" si="16"/>
        <v>T2</v>
      </c>
      <c r="G564">
        <f t="shared" si="17"/>
        <v>120</v>
      </c>
      <c r="H564">
        <v>0</v>
      </c>
      <c r="I564">
        <v>0</v>
      </c>
      <c r="J564">
        <v>0</v>
      </c>
      <c r="K564">
        <v>0</v>
      </c>
      <c r="M564" s="5"/>
      <c r="N564" s="5"/>
      <c r="O564" s="5"/>
      <c r="P564" s="5"/>
      <c r="Q564" s="5"/>
      <c r="R564" t="s">
        <v>73</v>
      </c>
    </row>
    <row r="565" spans="1:28" x14ac:dyDescent="0.25">
      <c r="A565" t="s">
        <v>301</v>
      </c>
      <c r="B565">
        <v>-122.28925700000001</v>
      </c>
      <c r="C565">
        <v>37.571736000000001</v>
      </c>
      <c r="D565" t="s">
        <v>70</v>
      </c>
      <c r="E565" s="6" t="s">
        <v>1048</v>
      </c>
      <c r="F565" s="5" t="str">
        <f t="shared" si="16"/>
        <v>T2</v>
      </c>
      <c r="G565">
        <f t="shared" si="17"/>
        <v>140</v>
      </c>
      <c r="H565">
        <v>0</v>
      </c>
      <c r="I565">
        <v>0</v>
      </c>
      <c r="J565">
        <v>0</v>
      </c>
      <c r="K565">
        <v>0</v>
      </c>
      <c r="M565" s="5"/>
      <c r="N565" s="5"/>
      <c r="O565" s="5"/>
      <c r="P565" s="5"/>
      <c r="Q565" s="5"/>
      <c r="R565" t="s">
        <v>71</v>
      </c>
    </row>
    <row r="566" spans="1:28" x14ac:dyDescent="0.25">
      <c r="A566" t="s">
        <v>301</v>
      </c>
      <c r="B566">
        <v>-122.289247</v>
      </c>
      <c r="C566">
        <v>37.571559999999998</v>
      </c>
      <c r="D566" t="s">
        <v>70</v>
      </c>
      <c r="E566" s="6" t="s">
        <v>1049</v>
      </c>
      <c r="F566" s="5" t="str">
        <f t="shared" si="16"/>
        <v>T2</v>
      </c>
      <c r="G566">
        <f t="shared" si="17"/>
        <v>160</v>
      </c>
      <c r="H566">
        <v>0</v>
      </c>
      <c r="I566">
        <v>0</v>
      </c>
      <c r="J566">
        <v>0</v>
      </c>
      <c r="K566">
        <v>0</v>
      </c>
      <c r="M566" s="5"/>
      <c r="N566" s="5"/>
      <c r="O566" s="5"/>
      <c r="P566" s="5"/>
      <c r="Q566" s="5"/>
      <c r="R566" t="s">
        <v>73</v>
      </c>
    </row>
    <row r="567" spans="1:28" x14ac:dyDescent="0.25">
      <c r="A567" t="s">
        <v>301</v>
      </c>
      <c r="B567">
        <v>-122.28924000000001</v>
      </c>
      <c r="C567">
        <v>37.571384000000002</v>
      </c>
      <c r="D567" t="s">
        <v>70</v>
      </c>
      <c r="E567" s="6" t="s">
        <v>1050</v>
      </c>
      <c r="F567" s="5" t="str">
        <f t="shared" si="16"/>
        <v>T2</v>
      </c>
      <c r="G567">
        <f t="shared" si="17"/>
        <v>180</v>
      </c>
      <c r="H567">
        <v>0</v>
      </c>
      <c r="I567">
        <v>0</v>
      </c>
      <c r="J567">
        <v>0</v>
      </c>
      <c r="K567">
        <v>0</v>
      </c>
      <c r="M567" s="5"/>
      <c r="N567" s="5"/>
      <c r="O567" s="5"/>
      <c r="P567" s="5"/>
      <c r="Q567" s="5"/>
      <c r="R567" t="s">
        <v>73</v>
      </c>
    </row>
    <row r="568" spans="1:28" x14ac:dyDescent="0.25">
      <c r="A568" t="s">
        <v>301</v>
      </c>
      <c r="B568">
        <v>-122.289185</v>
      </c>
      <c r="C568">
        <v>37.571199999999997</v>
      </c>
      <c r="D568" t="s">
        <v>70</v>
      </c>
      <c r="E568" s="6" t="s">
        <v>759</v>
      </c>
      <c r="F568" s="5" t="str">
        <f t="shared" si="16"/>
        <v>T2</v>
      </c>
      <c r="G568">
        <f t="shared" si="17"/>
        <v>200</v>
      </c>
      <c r="H568">
        <v>0</v>
      </c>
      <c r="I568">
        <v>0</v>
      </c>
      <c r="J568">
        <v>0</v>
      </c>
      <c r="K568">
        <v>0</v>
      </c>
      <c r="M568" s="5"/>
      <c r="N568" s="5"/>
      <c r="O568" s="5"/>
      <c r="P568" s="5"/>
      <c r="Q568" s="5"/>
      <c r="R568" t="s">
        <v>73</v>
      </c>
    </row>
    <row r="569" spans="1:28" x14ac:dyDescent="0.25">
      <c r="A569" t="s">
        <v>302</v>
      </c>
      <c r="B569">
        <v>-122.50114499999999</v>
      </c>
      <c r="C569">
        <v>37.925939999999997</v>
      </c>
      <c r="D569" t="s">
        <v>7</v>
      </c>
      <c r="E569" s="6" t="s">
        <v>303</v>
      </c>
      <c r="F569" s="5" t="str">
        <f t="shared" si="16"/>
        <v>T1</v>
      </c>
      <c r="G569">
        <f t="shared" si="17"/>
        <v>20</v>
      </c>
      <c r="H569">
        <v>0</v>
      </c>
      <c r="I569">
        <v>1</v>
      </c>
      <c r="J569">
        <v>1</v>
      </c>
      <c r="K569">
        <v>0</v>
      </c>
      <c r="M569" s="5"/>
      <c r="N569" s="5"/>
      <c r="O569" s="5"/>
      <c r="P569" s="5"/>
      <c r="Q569" s="5"/>
      <c r="T569">
        <f>SUM(H569:H573)/COUNTA(H569:H573)</f>
        <v>0</v>
      </c>
      <c r="U569">
        <f>SUM(I569:I573)/COUNTA(I569:I573)</f>
        <v>0.8</v>
      </c>
      <c r="V569">
        <f>SUM(J569:J573)/COUNTA(J569:J573)</f>
        <v>1</v>
      </c>
      <c r="W569">
        <f>SUM(K569:K573)/COUNTA(K569:K573)</f>
        <v>0</v>
      </c>
      <c r="X569" t="s">
        <v>663</v>
      </c>
      <c r="Y569" s="6" t="e">
        <f>AVERAGE(M569:M573)</f>
        <v>#DIV/0!</v>
      </c>
      <c r="Z569">
        <v>1</v>
      </c>
      <c r="AA569" t="e">
        <f>SUM(Q569:Q573)/COUNTA(Q569:Q573)</f>
        <v>#DIV/0!</v>
      </c>
      <c r="AB569" t="e">
        <f>SUM(P569:P573)/COUNTA(P569:P573)</f>
        <v>#DIV/0!</v>
      </c>
    </row>
    <row r="570" spans="1:28" x14ac:dyDescent="0.25">
      <c r="A570" t="s">
        <v>302</v>
      </c>
      <c r="B570">
        <v>-122.501364</v>
      </c>
      <c r="C570">
        <v>37.925991000000003</v>
      </c>
      <c r="D570" t="s">
        <v>7</v>
      </c>
      <c r="E570" s="6" t="s">
        <v>304</v>
      </c>
      <c r="F570" s="5" t="str">
        <f t="shared" si="16"/>
        <v>T1</v>
      </c>
      <c r="G570">
        <f t="shared" si="17"/>
        <v>40</v>
      </c>
      <c r="H570">
        <v>0</v>
      </c>
      <c r="I570">
        <v>0</v>
      </c>
      <c r="J570">
        <v>1</v>
      </c>
      <c r="K570">
        <v>0</v>
      </c>
      <c r="M570" s="5"/>
      <c r="N570" s="5"/>
      <c r="O570" s="5"/>
      <c r="P570" s="5"/>
      <c r="Q570" s="5"/>
    </row>
    <row r="571" spans="1:28" x14ac:dyDescent="0.25">
      <c r="A571" t="s">
        <v>302</v>
      </c>
      <c r="B571">
        <v>-122.502816</v>
      </c>
      <c r="C571">
        <v>37.924940999999997</v>
      </c>
      <c r="D571" t="s">
        <v>7</v>
      </c>
      <c r="E571" s="6" t="s">
        <v>305</v>
      </c>
      <c r="F571" s="5" t="str">
        <f t="shared" si="16"/>
        <v>T2</v>
      </c>
      <c r="G571">
        <f t="shared" si="17"/>
        <v>20</v>
      </c>
      <c r="H571">
        <v>0</v>
      </c>
      <c r="I571">
        <v>1</v>
      </c>
      <c r="J571">
        <v>1</v>
      </c>
      <c r="K571">
        <v>0</v>
      </c>
      <c r="M571" s="5"/>
      <c r="N571" s="5"/>
      <c r="O571" s="5"/>
      <c r="P571" s="5"/>
      <c r="Q571" s="5"/>
    </row>
    <row r="572" spans="1:28" x14ac:dyDescent="0.25">
      <c r="A572" t="s">
        <v>302</v>
      </c>
      <c r="B572">
        <v>-122.502871</v>
      </c>
      <c r="C572">
        <v>37.925116000000003</v>
      </c>
      <c r="D572" t="s">
        <v>7</v>
      </c>
      <c r="E572" s="6" t="s">
        <v>306</v>
      </c>
      <c r="F572" s="5" t="str">
        <f t="shared" si="16"/>
        <v>T2</v>
      </c>
      <c r="G572">
        <f t="shared" si="17"/>
        <v>40</v>
      </c>
      <c r="H572">
        <v>0</v>
      </c>
      <c r="I572">
        <v>1</v>
      </c>
      <c r="J572">
        <v>1</v>
      </c>
      <c r="K572">
        <v>0</v>
      </c>
      <c r="M572" s="5"/>
      <c r="N572" s="5"/>
      <c r="O572" s="5"/>
      <c r="P572" s="5"/>
      <c r="Q572" s="5"/>
    </row>
    <row r="573" spans="1:28" x14ac:dyDescent="0.25">
      <c r="A573" t="s">
        <v>302</v>
      </c>
      <c r="B573">
        <v>-122.502926</v>
      </c>
      <c r="C573">
        <v>37.925289999999997</v>
      </c>
      <c r="D573" t="s">
        <v>7</v>
      </c>
      <c r="E573" s="6" t="s">
        <v>307</v>
      </c>
      <c r="F573" s="5" t="str">
        <f t="shared" si="16"/>
        <v>T2</v>
      </c>
      <c r="G573">
        <f t="shared" si="17"/>
        <v>60</v>
      </c>
      <c r="H573">
        <v>0</v>
      </c>
      <c r="I573">
        <v>1</v>
      </c>
      <c r="J573">
        <v>1</v>
      </c>
      <c r="K573">
        <v>0</v>
      </c>
      <c r="M573" s="5"/>
      <c r="N573" s="5"/>
      <c r="O573" s="5"/>
      <c r="P573" s="5"/>
      <c r="Q573" s="5"/>
    </row>
    <row r="574" spans="1:28" x14ac:dyDescent="0.25">
      <c r="A574" t="s">
        <v>308</v>
      </c>
      <c r="B574">
        <v>-122.142116</v>
      </c>
      <c r="C574">
        <v>38.022078999999998</v>
      </c>
      <c r="D574" t="s">
        <v>7</v>
      </c>
      <c r="E574" s="6" t="s">
        <v>314</v>
      </c>
      <c r="F574" s="5" t="str">
        <f t="shared" si="16"/>
        <v>T1</v>
      </c>
      <c r="G574">
        <f t="shared" si="17"/>
        <v>20</v>
      </c>
      <c r="H574">
        <v>0</v>
      </c>
      <c r="I574">
        <v>0</v>
      </c>
      <c r="J574">
        <v>0</v>
      </c>
      <c r="K574">
        <v>0</v>
      </c>
      <c r="M574" s="5"/>
      <c r="N574" s="5"/>
      <c r="O574" s="5"/>
      <c r="P574" s="5"/>
      <c r="Q574" s="5"/>
    </row>
    <row r="575" spans="1:28" x14ac:dyDescent="0.25">
      <c r="A575" t="s">
        <v>308</v>
      </c>
      <c r="B575">
        <v>-122.14208000000001</v>
      </c>
      <c r="C575">
        <v>38.022257000000003</v>
      </c>
      <c r="D575" t="s">
        <v>7</v>
      </c>
      <c r="E575" s="6" t="s">
        <v>315</v>
      </c>
      <c r="F575" s="5" t="str">
        <f t="shared" si="16"/>
        <v>T1</v>
      </c>
      <c r="G575">
        <f t="shared" si="17"/>
        <v>40</v>
      </c>
      <c r="H575">
        <v>0</v>
      </c>
      <c r="I575">
        <v>0</v>
      </c>
      <c r="J575">
        <v>0</v>
      </c>
      <c r="K575">
        <v>0</v>
      </c>
      <c r="M575" s="5"/>
      <c r="N575" s="5"/>
      <c r="O575" s="5"/>
      <c r="P575" s="5"/>
      <c r="Q575" s="5"/>
    </row>
    <row r="576" spans="1:28" x14ac:dyDescent="0.25">
      <c r="A576" t="s">
        <v>308</v>
      </c>
      <c r="B576">
        <v>-122.142045</v>
      </c>
      <c r="C576">
        <v>38.022435000000002</v>
      </c>
      <c r="D576" t="s">
        <v>7</v>
      </c>
      <c r="E576" s="6" t="s">
        <v>316</v>
      </c>
      <c r="F576" s="5" t="str">
        <f t="shared" si="16"/>
        <v>T1</v>
      </c>
      <c r="G576">
        <f t="shared" si="17"/>
        <v>60</v>
      </c>
      <c r="H576">
        <v>0</v>
      </c>
      <c r="I576">
        <v>0</v>
      </c>
      <c r="J576">
        <v>0</v>
      </c>
      <c r="K576">
        <v>0</v>
      </c>
      <c r="M576" s="5"/>
      <c r="N576" s="5"/>
      <c r="O576" s="5"/>
      <c r="P576" s="5"/>
      <c r="Q576" s="5"/>
    </row>
    <row r="577" spans="1:28" x14ac:dyDescent="0.25">
      <c r="A577" t="s">
        <v>308</v>
      </c>
      <c r="B577">
        <v>-122.142009</v>
      </c>
      <c r="C577">
        <v>38.022613</v>
      </c>
      <c r="D577" t="s">
        <v>7</v>
      </c>
      <c r="E577" s="6" t="s">
        <v>317</v>
      </c>
      <c r="F577" s="5" t="str">
        <f t="shared" si="16"/>
        <v>T1</v>
      </c>
      <c r="G577">
        <f t="shared" si="17"/>
        <v>80</v>
      </c>
      <c r="H577">
        <v>0</v>
      </c>
      <c r="I577">
        <v>0</v>
      </c>
      <c r="J577">
        <v>0</v>
      </c>
      <c r="K577">
        <v>0</v>
      </c>
      <c r="M577" s="5"/>
      <c r="N577" s="5"/>
      <c r="O577" s="5"/>
      <c r="P577" s="5"/>
      <c r="Q577" s="5"/>
    </row>
    <row r="578" spans="1:28" x14ac:dyDescent="0.25">
      <c r="A578" t="s">
        <v>308</v>
      </c>
      <c r="B578">
        <v>-122.141974</v>
      </c>
      <c r="C578">
        <v>38.022790999999998</v>
      </c>
      <c r="D578" t="s">
        <v>7</v>
      </c>
      <c r="E578" s="6" t="s">
        <v>318</v>
      </c>
      <c r="F578" s="5" t="str">
        <f t="shared" ref="F578:F641" si="18">MID(E578,SEARCH("_",E578)+1,SEARCH("_",E578, SEARCH("_",E578)+1)-SEARCH("_",E578)-1)</f>
        <v>T1</v>
      </c>
      <c r="G578">
        <f t="shared" ref="G578:G641" si="19">_xlfn.TEXTAFTER(E578, "_",2)*1</f>
        <v>100</v>
      </c>
      <c r="H578">
        <v>0</v>
      </c>
      <c r="I578">
        <v>0</v>
      </c>
      <c r="J578">
        <v>0</v>
      </c>
      <c r="K578">
        <v>0</v>
      </c>
      <c r="M578" s="5"/>
      <c r="N578" s="5"/>
      <c r="O578" s="5"/>
      <c r="P578" s="5"/>
      <c r="Q578" s="5"/>
      <c r="T578">
        <f>SUM(H578:H593)/COUNTA(H578:H593)</f>
        <v>0.25</v>
      </c>
      <c r="U578">
        <f>SUM(I578:I593)/COUNTA(I578:I593)</f>
        <v>0</v>
      </c>
      <c r="V578">
        <f>SUM(J578:J593)/COUNTA(J578:J593)</f>
        <v>0.5625</v>
      </c>
      <c r="W578">
        <f>SUM(K578:K593)/COUNTA(K578:K593)</f>
        <v>0</v>
      </c>
      <c r="X578" t="s">
        <v>663</v>
      </c>
      <c r="Y578" s="6" t="e">
        <f>AVERAGE(M578:M593)</f>
        <v>#DIV/0!</v>
      </c>
      <c r="Z578" t="e">
        <f>SUM(N578:N593)/COUNTA(N578:N593)</f>
        <v>#DIV/0!</v>
      </c>
      <c r="AA578" t="e">
        <f>SUM(Q578:Q593)/COUNTA(Q578:Q593)</f>
        <v>#DIV/0!</v>
      </c>
      <c r="AB578" t="e">
        <f>SUM(P578:P593)/COUNTA(P578:P593)</f>
        <v>#DIV/0!</v>
      </c>
    </row>
    <row r="579" spans="1:28" x14ac:dyDescent="0.25">
      <c r="A579" t="s">
        <v>308</v>
      </c>
      <c r="B579">
        <v>-122.141938</v>
      </c>
      <c r="C579">
        <v>38.022969000000003</v>
      </c>
      <c r="D579" t="s">
        <v>7</v>
      </c>
      <c r="E579" s="6" t="s">
        <v>309</v>
      </c>
      <c r="F579" s="5" t="str">
        <f t="shared" si="18"/>
        <v>T1</v>
      </c>
      <c r="G579">
        <f t="shared" si="19"/>
        <v>120</v>
      </c>
      <c r="H579">
        <v>0</v>
      </c>
      <c r="I579">
        <v>0</v>
      </c>
      <c r="J579">
        <v>0</v>
      </c>
      <c r="K579">
        <v>0</v>
      </c>
      <c r="M579" s="5"/>
      <c r="N579" s="5"/>
      <c r="O579" s="5"/>
      <c r="P579" s="5"/>
      <c r="Q579" s="5"/>
    </row>
    <row r="580" spans="1:28" x14ac:dyDescent="0.25">
      <c r="A580" t="s">
        <v>308</v>
      </c>
      <c r="B580">
        <v>-122.141903</v>
      </c>
      <c r="C580">
        <v>38.023147000000002</v>
      </c>
      <c r="D580" t="s">
        <v>7</v>
      </c>
      <c r="E580" s="6" t="s">
        <v>310</v>
      </c>
      <c r="F580" s="5" t="str">
        <f t="shared" si="18"/>
        <v>T1</v>
      </c>
      <c r="G580">
        <f t="shared" si="19"/>
        <v>140</v>
      </c>
      <c r="H580">
        <v>0</v>
      </c>
      <c r="I580">
        <v>0</v>
      </c>
      <c r="J580">
        <v>0</v>
      </c>
      <c r="K580">
        <v>0</v>
      </c>
      <c r="M580" s="5"/>
      <c r="N580" s="5"/>
      <c r="O580" s="5"/>
      <c r="P580" s="5"/>
      <c r="Q580" s="5"/>
    </row>
    <row r="581" spans="1:28" x14ac:dyDescent="0.25">
      <c r="A581" t="s">
        <v>308</v>
      </c>
      <c r="B581">
        <v>-122.141867</v>
      </c>
      <c r="C581">
        <v>38.023325</v>
      </c>
      <c r="D581" t="s">
        <v>7</v>
      </c>
      <c r="E581" s="6" t="s">
        <v>311</v>
      </c>
      <c r="F581" s="5" t="str">
        <f t="shared" si="18"/>
        <v>T1</v>
      </c>
      <c r="G581">
        <f t="shared" si="19"/>
        <v>160</v>
      </c>
      <c r="H581">
        <v>0</v>
      </c>
      <c r="I581">
        <v>0</v>
      </c>
      <c r="J581">
        <v>0</v>
      </c>
      <c r="K581">
        <v>0</v>
      </c>
      <c r="M581" s="5"/>
      <c r="N581" s="5"/>
      <c r="O581" s="5"/>
      <c r="P581" s="5"/>
      <c r="Q581" s="5"/>
    </row>
    <row r="582" spans="1:28" x14ac:dyDescent="0.25">
      <c r="A582" t="s">
        <v>308</v>
      </c>
      <c r="B582">
        <v>-122.139832</v>
      </c>
      <c r="C582">
        <v>38.023778999999998</v>
      </c>
      <c r="D582" t="s">
        <v>7</v>
      </c>
      <c r="E582" s="6" t="s">
        <v>319</v>
      </c>
      <c r="F582" s="5" t="str">
        <f t="shared" si="18"/>
        <v>T2</v>
      </c>
      <c r="G582">
        <f t="shared" si="19"/>
        <v>20</v>
      </c>
      <c r="H582">
        <v>1</v>
      </c>
      <c r="I582">
        <v>0</v>
      </c>
      <c r="J582">
        <v>1</v>
      </c>
      <c r="K582">
        <v>0</v>
      </c>
      <c r="M582" s="5"/>
      <c r="N582" s="5"/>
      <c r="O582" s="5"/>
      <c r="P582" s="5"/>
      <c r="Q582" s="5"/>
    </row>
    <row r="583" spans="1:28" x14ac:dyDescent="0.25">
      <c r="A583" t="s">
        <v>308</v>
      </c>
      <c r="B583">
        <v>-122.14005299999999</v>
      </c>
      <c r="C583">
        <v>38.023823</v>
      </c>
      <c r="D583" t="s">
        <v>7</v>
      </c>
      <c r="E583" s="6" t="s">
        <v>320</v>
      </c>
      <c r="F583" s="5" t="str">
        <f t="shared" si="18"/>
        <v>T2</v>
      </c>
      <c r="G583">
        <f t="shared" si="19"/>
        <v>40</v>
      </c>
      <c r="H583">
        <v>1</v>
      </c>
      <c r="I583">
        <v>0</v>
      </c>
      <c r="J583">
        <v>0</v>
      </c>
      <c r="K583">
        <v>0</v>
      </c>
      <c r="M583" s="5"/>
      <c r="N583" s="5"/>
      <c r="O583" s="5"/>
      <c r="P583" s="5"/>
      <c r="Q583" s="5"/>
    </row>
    <row r="584" spans="1:28" x14ac:dyDescent="0.25">
      <c r="A584" t="s">
        <v>308</v>
      </c>
      <c r="B584">
        <v>-122.14027299999999</v>
      </c>
      <c r="C584">
        <v>38.023868</v>
      </c>
      <c r="D584" t="s">
        <v>7</v>
      </c>
      <c r="E584" s="6" t="s">
        <v>321</v>
      </c>
      <c r="F584" s="5" t="str">
        <f t="shared" si="18"/>
        <v>T2</v>
      </c>
      <c r="G584">
        <f t="shared" si="19"/>
        <v>60</v>
      </c>
      <c r="H584">
        <v>0</v>
      </c>
      <c r="I584">
        <v>0</v>
      </c>
      <c r="J584">
        <v>1</v>
      </c>
      <c r="K584">
        <v>0</v>
      </c>
      <c r="M584" s="5"/>
      <c r="N584" s="5"/>
      <c r="O584" s="5"/>
      <c r="P584" s="5"/>
      <c r="Q584" s="5"/>
    </row>
    <row r="585" spans="1:28" x14ac:dyDescent="0.25">
      <c r="A585" t="s">
        <v>308</v>
      </c>
      <c r="B585">
        <v>-122.140494</v>
      </c>
      <c r="C585">
        <v>38.023913</v>
      </c>
      <c r="D585" t="s">
        <v>7</v>
      </c>
      <c r="E585" s="6" t="s">
        <v>322</v>
      </c>
      <c r="F585" s="5" t="str">
        <f t="shared" si="18"/>
        <v>T2</v>
      </c>
      <c r="G585">
        <f t="shared" si="19"/>
        <v>80</v>
      </c>
      <c r="H585">
        <v>0</v>
      </c>
      <c r="I585">
        <v>0</v>
      </c>
      <c r="J585">
        <v>1</v>
      </c>
      <c r="K585">
        <v>0</v>
      </c>
      <c r="M585" s="5"/>
      <c r="N585" s="5"/>
      <c r="O585" s="5"/>
      <c r="P585" s="5"/>
      <c r="Q585" s="5"/>
    </row>
    <row r="586" spans="1:28" x14ac:dyDescent="0.25">
      <c r="A586" t="s">
        <v>308</v>
      </c>
      <c r="B586">
        <v>-122.140715</v>
      </c>
      <c r="C586">
        <v>38.023958</v>
      </c>
      <c r="D586" t="s">
        <v>7</v>
      </c>
      <c r="E586" s="6" t="s">
        <v>323</v>
      </c>
      <c r="F586" s="5" t="str">
        <f t="shared" si="18"/>
        <v>T2</v>
      </c>
      <c r="G586">
        <f t="shared" si="19"/>
        <v>100</v>
      </c>
      <c r="H586">
        <v>0</v>
      </c>
      <c r="I586">
        <v>0</v>
      </c>
      <c r="J586">
        <v>0</v>
      </c>
      <c r="K586">
        <v>0</v>
      </c>
      <c r="M586" s="5"/>
      <c r="N586" s="5"/>
      <c r="O586" s="5"/>
      <c r="P586" s="5"/>
      <c r="Q586" s="5"/>
    </row>
    <row r="587" spans="1:28" x14ac:dyDescent="0.25">
      <c r="A587" t="s">
        <v>308</v>
      </c>
      <c r="B587">
        <v>-122.140935</v>
      </c>
      <c r="C587">
        <v>38.024002000000003</v>
      </c>
      <c r="D587" t="s">
        <v>7</v>
      </c>
      <c r="E587" s="6" t="s">
        <v>312</v>
      </c>
      <c r="F587" s="5" t="str">
        <f t="shared" si="18"/>
        <v>T2</v>
      </c>
      <c r="G587">
        <f t="shared" si="19"/>
        <v>120</v>
      </c>
      <c r="H587">
        <v>1</v>
      </c>
      <c r="I587">
        <v>0</v>
      </c>
      <c r="J587">
        <v>0</v>
      </c>
      <c r="K587">
        <v>0</v>
      </c>
      <c r="M587" s="5"/>
      <c r="N587" s="5"/>
      <c r="O587" s="5"/>
      <c r="P587" s="5"/>
      <c r="Q587" s="5"/>
    </row>
    <row r="588" spans="1:28" x14ac:dyDescent="0.25">
      <c r="A588" t="s">
        <v>308</v>
      </c>
      <c r="B588">
        <v>-122.141156</v>
      </c>
      <c r="C588">
        <v>38.024047000000003</v>
      </c>
      <c r="D588" t="s">
        <v>7</v>
      </c>
      <c r="E588" s="6" t="s">
        <v>324</v>
      </c>
      <c r="F588" s="5" t="str">
        <f t="shared" si="18"/>
        <v>T2</v>
      </c>
      <c r="G588">
        <f t="shared" si="19"/>
        <v>140</v>
      </c>
      <c r="H588">
        <v>1</v>
      </c>
      <c r="I588">
        <v>0</v>
      </c>
      <c r="J588">
        <v>1</v>
      </c>
      <c r="K588">
        <v>0</v>
      </c>
      <c r="M588" s="5"/>
      <c r="N588" s="5"/>
      <c r="O588" s="5"/>
      <c r="P588" s="5"/>
      <c r="Q588" s="5"/>
    </row>
    <row r="589" spans="1:28" x14ac:dyDescent="0.25">
      <c r="A589" t="s">
        <v>308</v>
      </c>
      <c r="B589">
        <v>-122.14137700000001</v>
      </c>
      <c r="C589">
        <v>38.024092000000003</v>
      </c>
      <c r="D589" t="s">
        <v>7</v>
      </c>
      <c r="E589" s="6" t="s">
        <v>313</v>
      </c>
      <c r="F589" s="5" t="str">
        <f t="shared" si="18"/>
        <v>T2</v>
      </c>
      <c r="G589">
        <f t="shared" si="19"/>
        <v>160</v>
      </c>
      <c r="H589">
        <v>0</v>
      </c>
      <c r="I589">
        <v>0</v>
      </c>
      <c r="J589">
        <v>1</v>
      </c>
      <c r="K589">
        <v>0</v>
      </c>
      <c r="M589" s="5"/>
      <c r="N589" s="5"/>
      <c r="O589" s="5"/>
      <c r="P589" s="5"/>
      <c r="Q589" s="5"/>
    </row>
    <row r="590" spans="1:28" x14ac:dyDescent="0.25">
      <c r="A590" t="s">
        <v>325</v>
      </c>
      <c r="B590">
        <v>-122.298186</v>
      </c>
      <c r="C590">
        <v>37.836906999999997</v>
      </c>
      <c r="D590" t="s">
        <v>7</v>
      </c>
      <c r="E590" s="6" t="s">
        <v>326</v>
      </c>
      <c r="F590" s="5" t="str">
        <f t="shared" si="18"/>
        <v>T1</v>
      </c>
      <c r="G590">
        <f t="shared" si="19"/>
        <v>20</v>
      </c>
      <c r="H590">
        <v>0</v>
      </c>
      <c r="I590">
        <v>0</v>
      </c>
      <c r="J590">
        <v>1</v>
      </c>
      <c r="K590">
        <v>0</v>
      </c>
      <c r="M590" s="5"/>
      <c r="N590" s="5"/>
      <c r="O590" s="5"/>
      <c r="P590" s="5"/>
      <c r="Q590" s="5"/>
    </row>
    <row r="591" spans="1:28" x14ac:dyDescent="0.25">
      <c r="A591" t="s">
        <v>325</v>
      </c>
      <c r="B591">
        <v>-122.298304</v>
      </c>
      <c r="C591">
        <v>37.836959</v>
      </c>
      <c r="D591" t="s">
        <v>7</v>
      </c>
      <c r="E591" s="6" t="s">
        <v>327</v>
      </c>
      <c r="F591" s="5" t="str">
        <f t="shared" si="18"/>
        <v>T1</v>
      </c>
      <c r="G591">
        <f t="shared" si="19"/>
        <v>40</v>
      </c>
      <c r="H591">
        <v>0</v>
      </c>
      <c r="I591">
        <v>0</v>
      </c>
      <c r="J591">
        <v>1</v>
      </c>
      <c r="K591">
        <v>0</v>
      </c>
      <c r="M591" s="5"/>
      <c r="N591" s="5"/>
      <c r="O591" s="5"/>
      <c r="P591" s="5"/>
      <c r="Q591" s="5"/>
    </row>
    <row r="592" spans="1:28" x14ac:dyDescent="0.25">
      <c r="A592" t="s">
        <v>325</v>
      </c>
      <c r="B592">
        <v>-122.298406</v>
      </c>
      <c r="C592">
        <v>37.837018999999998</v>
      </c>
      <c r="D592" t="s">
        <v>7</v>
      </c>
      <c r="E592" s="6" t="s">
        <v>328</v>
      </c>
      <c r="F592" s="5" t="str">
        <f t="shared" si="18"/>
        <v>T1</v>
      </c>
      <c r="G592">
        <f t="shared" si="19"/>
        <v>60</v>
      </c>
      <c r="H592">
        <v>0</v>
      </c>
      <c r="I592">
        <v>0</v>
      </c>
      <c r="J592">
        <v>1</v>
      </c>
      <c r="K592">
        <v>0</v>
      </c>
      <c r="M592" s="5"/>
      <c r="N592" s="5"/>
      <c r="O592" s="5"/>
      <c r="P592" s="5"/>
      <c r="Q592" s="5"/>
    </row>
    <row r="593" spans="1:28" x14ac:dyDescent="0.25">
      <c r="A593" t="s">
        <v>325</v>
      </c>
      <c r="B593">
        <v>-122.298588</v>
      </c>
      <c r="C593">
        <v>37.837108999999998</v>
      </c>
      <c r="D593" t="s">
        <v>7</v>
      </c>
      <c r="E593" s="6" t="s">
        <v>329</v>
      </c>
      <c r="F593" s="5" t="str">
        <f t="shared" si="18"/>
        <v>T1</v>
      </c>
      <c r="G593">
        <f t="shared" si="19"/>
        <v>80</v>
      </c>
      <c r="H593">
        <v>0</v>
      </c>
      <c r="I593">
        <v>0</v>
      </c>
      <c r="J593">
        <v>1</v>
      </c>
      <c r="K593">
        <v>0</v>
      </c>
      <c r="M593" s="5"/>
      <c r="N593" s="5"/>
      <c r="O593" s="5"/>
      <c r="P593" s="5"/>
      <c r="Q593" s="5"/>
    </row>
    <row r="594" spans="1:28" x14ac:dyDescent="0.25">
      <c r="A594" t="s">
        <v>325</v>
      </c>
      <c r="B594">
        <v>-122.29875</v>
      </c>
      <c r="C594">
        <v>37.837175999999999</v>
      </c>
      <c r="D594" t="s">
        <v>7</v>
      </c>
      <c r="E594" s="6" t="s">
        <v>330</v>
      </c>
      <c r="F594" s="5" t="str">
        <f t="shared" si="18"/>
        <v>T1</v>
      </c>
      <c r="G594">
        <f t="shared" si="19"/>
        <v>100</v>
      </c>
      <c r="H594">
        <v>0</v>
      </c>
      <c r="I594">
        <v>0</v>
      </c>
      <c r="J594">
        <v>1</v>
      </c>
      <c r="K594">
        <v>0</v>
      </c>
      <c r="M594" s="5"/>
      <c r="N594" s="5"/>
      <c r="O594" s="5"/>
      <c r="P594" s="5"/>
      <c r="Q594" s="5"/>
      <c r="T594">
        <f>SUM(H594:H598)/COUNTA(H594:H598)</f>
        <v>0.2</v>
      </c>
      <c r="U594">
        <f>SUM(I594:I598)/COUNTA(I594:I598)</f>
        <v>0</v>
      </c>
      <c r="V594">
        <f>SUM(J594:J598)/COUNTA(J594:J598)</f>
        <v>0.8</v>
      </c>
      <c r="W594">
        <f>SUM(K594:K598)/COUNTA(K594:K598)</f>
        <v>0</v>
      </c>
      <c r="X594" t="s">
        <v>663</v>
      </c>
      <c r="Y594" s="6" t="e">
        <f>AVERAGE(M594:M598)</f>
        <v>#DIV/0!</v>
      </c>
      <c r="Z594">
        <v>1</v>
      </c>
      <c r="AA594" t="e">
        <f>SUM(Q594:Q598)/COUNTA(Q594:Q598)</f>
        <v>#DIV/0!</v>
      </c>
      <c r="AB594" t="e">
        <f>SUM(P594:P598)/COUNTA(P594:P598)</f>
        <v>#DIV/0!</v>
      </c>
    </row>
    <row r="595" spans="1:28" x14ac:dyDescent="0.25">
      <c r="A595" t="s">
        <v>331</v>
      </c>
      <c r="B595">
        <v>-122.105501</v>
      </c>
      <c r="C595">
        <v>38.025436999999997</v>
      </c>
      <c r="D595" t="s">
        <v>7</v>
      </c>
      <c r="E595" s="6" t="s">
        <v>332</v>
      </c>
      <c r="F595" s="5" t="str">
        <f t="shared" si="18"/>
        <v>T1</v>
      </c>
      <c r="G595">
        <f t="shared" si="19"/>
        <v>20</v>
      </c>
      <c r="H595">
        <v>0</v>
      </c>
      <c r="I595">
        <v>0</v>
      </c>
      <c r="J595">
        <v>0</v>
      </c>
      <c r="K595">
        <v>0</v>
      </c>
      <c r="M595" s="5"/>
      <c r="N595" s="5"/>
      <c r="O595" s="5"/>
      <c r="P595" s="5"/>
      <c r="Q595" s="5"/>
    </row>
    <row r="596" spans="1:28" x14ac:dyDescent="0.25">
      <c r="A596" t="s">
        <v>331</v>
      </c>
      <c r="B596">
        <v>-122.10543800000001</v>
      </c>
      <c r="C596">
        <v>38.025264</v>
      </c>
      <c r="D596" t="s">
        <v>7</v>
      </c>
      <c r="E596" s="6" t="s">
        <v>333</v>
      </c>
      <c r="F596" s="5" t="str">
        <f t="shared" si="18"/>
        <v>T1</v>
      </c>
      <c r="G596">
        <f t="shared" si="19"/>
        <v>40</v>
      </c>
      <c r="H596">
        <v>0</v>
      </c>
      <c r="I596">
        <v>0</v>
      </c>
      <c r="J596">
        <v>1</v>
      </c>
      <c r="K596">
        <v>0</v>
      </c>
      <c r="M596" s="5"/>
      <c r="N596" s="5"/>
      <c r="O596" s="5"/>
      <c r="P596" s="5"/>
      <c r="Q596" s="5"/>
    </row>
    <row r="597" spans="1:28" x14ac:dyDescent="0.25">
      <c r="A597" t="s">
        <v>331</v>
      </c>
      <c r="B597">
        <v>-122.105375</v>
      </c>
      <c r="C597">
        <v>38.025091000000003</v>
      </c>
      <c r="D597" t="s">
        <v>7</v>
      </c>
      <c r="E597" s="6" t="s">
        <v>334</v>
      </c>
      <c r="F597" s="5" t="str">
        <f t="shared" si="18"/>
        <v>T1</v>
      </c>
      <c r="G597">
        <f t="shared" si="19"/>
        <v>60</v>
      </c>
      <c r="H597">
        <v>0</v>
      </c>
      <c r="I597">
        <v>0</v>
      </c>
      <c r="J597">
        <v>1</v>
      </c>
      <c r="K597">
        <v>0</v>
      </c>
      <c r="M597" s="5"/>
      <c r="N597" s="5"/>
      <c r="O597" s="5"/>
      <c r="P597" s="5"/>
      <c r="Q597" s="5"/>
    </row>
    <row r="598" spans="1:28" x14ac:dyDescent="0.25">
      <c r="A598" t="s">
        <v>331</v>
      </c>
      <c r="B598">
        <v>-122.105311</v>
      </c>
      <c r="C598">
        <v>38.024917000000002</v>
      </c>
      <c r="D598" t="s">
        <v>7</v>
      </c>
      <c r="E598" s="6" t="s">
        <v>335</v>
      </c>
      <c r="F598" s="5" t="str">
        <f t="shared" si="18"/>
        <v>T1</v>
      </c>
      <c r="G598">
        <f t="shared" si="19"/>
        <v>80</v>
      </c>
      <c r="H598">
        <v>1</v>
      </c>
      <c r="I598">
        <v>0</v>
      </c>
      <c r="J598">
        <v>1</v>
      </c>
      <c r="K598">
        <v>0</v>
      </c>
      <c r="M598" s="5"/>
      <c r="N598" s="5"/>
      <c r="O598" s="5"/>
      <c r="P598" s="5"/>
      <c r="Q598" s="5"/>
    </row>
    <row r="599" spans="1:28" x14ac:dyDescent="0.25">
      <c r="A599" t="s">
        <v>331</v>
      </c>
      <c r="B599">
        <v>-122.105248</v>
      </c>
      <c r="C599">
        <v>38.024743999999998</v>
      </c>
      <c r="D599" t="s">
        <v>7</v>
      </c>
      <c r="E599" s="6" t="s">
        <v>336</v>
      </c>
      <c r="F599" s="5" t="str">
        <f t="shared" si="18"/>
        <v>T1</v>
      </c>
      <c r="G599">
        <f t="shared" si="19"/>
        <v>100</v>
      </c>
      <c r="H599">
        <v>1</v>
      </c>
      <c r="I599">
        <v>0</v>
      </c>
      <c r="J599">
        <v>0</v>
      </c>
      <c r="K599">
        <v>0</v>
      </c>
      <c r="M599" s="5"/>
      <c r="N599" s="5"/>
      <c r="O599" s="5"/>
      <c r="P599" s="5"/>
      <c r="Q599" s="5"/>
      <c r="T599">
        <f>SUM(H599:H609)/COUNTA(H599:H609)</f>
        <v>0.36363636363636365</v>
      </c>
      <c r="U599">
        <f>SUM(I599:I609)/COUNTA(I599:I609)</f>
        <v>0</v>
      </c>
      <c r="V599">
        <f>SUM(J599:J609)/COUNTA(J599:J609)</f>
        <v>0.63636363636363635</v>
      </c>
      <c r="W599">
        <f>SUM(K599:K609)/COUNTA(K599:K609)</f>
        <v>0</v>
      </c>
      <c r="X599" t="s">
        <v>663</v>
      </c>
      <c r="Y599" s="6" t="e">
        <f>AVERAGE(M599:M609)</f>
        <v>#DIV/0!</v>
      </c>
      <c r="Z599" t="e">
        <f>SUM(N599:N609)/COUNTA(N599:N609)</f>
        <v>#DIV/0!</v>
      </c>
      <c r="AA599" t="e">
        <f>SUM(Q599:Q609)/COUNTA(Q599:Q609)</f>
        <v>#DIV/0!</v>
      </c>
      <c r="AB599" t="e">
        <f>SUM(P599:P609)/COUNTA(P599:P609)</f>
        <v>#DIV/0!</v>
      </c>
    </row>
    <row r="600" spans="1:28" x14ac:dyDescent="0.25">
      <c r="A600" t="s">
        <v>331</v>
      </c>
      <c r="B600">
        <v>-122.10518399999999</v>
      </c>
      <c r="C600">
        <v>38.024571000000002</v>
      </c>
      <c r="D600" t="s">
        <v>7</v>
      </c>
      <c r="E600" s="6" t="s">
        <v>341</v>
      </c>
      <c r="F600" s="5" t="str">
        <f t="shared" si="18"/>
        <v>T1</v>
      </c>
      <c r="G600">
        <f t="shared" si="19"/>
        <v>120</v>
      </c>
      <c r="H600">
        <v>0</v>
      </c>
      <c r="I600">
        <v>0</v>
      </c>
      <c r="J600">
        <v>0</v>
      </c>
      <c r="K600">
        <v>0</v>
      </c>
      <c r="M600" s="5"/>
      <c r="N600" s="5"/>
      <c r="O600" s="5"/>
      <c r="P600" s="5"/>
      <c r="Q600" s="5"/>
    </row>
    <row r="601" spans="1:28" x14ac:dyDescent="0.25">
      <c r="A601" t="s">
        <v>331</v>
      </c>
      <c r="B601">
        <v>-122.105121</v>
      </c>
      <c r="C601">
        <v>38.024397999999998</v>
      </c>
      <c r="D601" t="s">
        <v>7</v>
      </c>
      <c r="E601" s="6" t="s">
        <v>337</v>
      </c>
      <c r="F601" s="5" t="str">
        <f t="shared" si="18"/>
        <v>T1</v>
      </c>
      <c r="G601">
        <f t="shared" si="19"/>
        <v>140</v>
      </c>
      <c r="H601">
        <v>1</v>
      </c>
      <c r="I601">
        <v>0</v>
      </c>
      <c r="J601">
        <v>1</v>
      </c>
      <c r="K601">
        <v>0</v>
      </c>
      <c r="M601" s="5"/>
      <c r="N601" s="5"/>
      <c r="O601" s="5"/>
      <c r="P601" s="5"/>
      <c r="Q601" s="5"/>
    </row>
    <row r="602" spans="1:28" x14ac:dyDescent="0.25">
      <c r="A602" t="s">
        <v>331</v>
      </c>
      <c r="B602">
        <v>-122.105058</v>
      </c>
      <c r="C602">
        <v>38.024225000000001</v>
      </c>
      <c r="D602" t="s">
        <v>7</v>
      </c>
      <c r="E602" s="6" t="s">
        <v>338</v>
      </c>
      <c r="F602" s="5" t="str">
        <f t="shared" si="18"/>
        <v>T1</v>
      </c>
      <c r="G602">
        <f t="shared" si="19"/>
        <v>160</v>
      </c>
      <c r="H602">
        <v>0</v>
      </c>
      <c r="I602">
        <v>0</v>
      </c>
      <c r="J602">
        <v>1</v>
      </c>
      <c r="K602">
        <v>0</v>
      </c>
      <c r="M602" s="5"/>
      <c r="N602" s="5"/>
      <c r="O602" s="5"/>
      <c r="P602" s="5"/>
      <c r="Q602" s="5"/>
    </row>
    <row r="603" spans="1:28" x14ac:dyDescent="0.25">
      <c r="A603" t="s">
        <v>331</v>
      </c>
      <c r="B603">
        <v>-122.10485799999999</v>
      </c>
      <c r="C603">
        <v>38.025022999999997</v>
      </c>
      <c r="D603" t="s">
        <v>7</v>
      </c>
      <c r="E603" s="6" t="s">
        <v>339</v>
      </c>
      <c r="F603" s="5" t="str">
        <f t="shared" si="18"/>
        <v>T2</v>
      </c>
      <c r="G603">
        <f t="shared" si="19"/>
        <v>20</v>
      </c>
      <c r="H603">
        <v>0</v>
      </c>
      <c r="I603">
        <v>0</v>
      </c>
      <c r="J603">
        <v>1</v>
      </c>
      <c r="K603">
        <v>0</v>
      </c>
      <c r="M603" s="5"/>
      <c r="N603" s="5"/>
      <c r="O603" s="5"/>
      <c r="P603" s="5"/>
      <c r="Q603" s="5"/>
    </row>
    <row r="604" spans="1:28" x14ac:dyDescent="0.25">
      <c r="A604" t="s">
        <v>331</v>
      </c>
      <c r="B604">
        <v>-122.10469999999999</v>
      </c>
      <c r="C604">
        <v>38.025058000000001</v>
      </c>
      <c r="D604" t="s">
        <v>7</v>
      </c>
      <c r="E604" s="6" t="s">
        <v>340</v>
      </c>
      <c r="F604" s="5" t="str">
        <f t="shared" si="18"/>
        <v>T2</v>
      </c>
      <c r="G604">
        <f t="shared" si="19"/>
        <v>40</v>
      </c>
      <c r="H604">
        <v>1</v>
      </c>
      <c r="I604">
        <v>0</v>
      </c>
      <c r="J604">
        <v>0</v>
      </c>
      <c r="K604">
        <v>0</v>
      </c>
      <c r="M604" s="5"/>
      <c r="N604" s="5"/>
      <c r="O604" s="5"/>
      <c r="P604" s="5"/>
      <c r="Q604" s="5"/>
    </row>
    <row r="605" spans="1:28" x14ac:dyDescent="0.25">
      <c r="A605" t="s">
        <v>331</v>
      </c>
      <c r="B605">
        <v>-122.104508</v>
      </c>
      <c r="C605">
        <v>38.025081</v>
      </c>
      <c r="D605" t="s">
        <v>7</v>
      </c>
      <c r="E605" s="6" t="s">
        <v>342</v>
      </c>
      <c r="F605" s="5" t="str">
        <f t="shared" si="18"/>
        <v>T2</v>
      </c>
      <c r="G605">
        <f t="shared" si="19"/>
        <v>60</v>
      </c>
      <c r="H605">
        <v>1</v>
      </c>
      <c r="I605">
        <v>0</v>
      </c>
      <c r="J605">
        <v>0</v>
      </c>
      <c r="K605">
        <v>0</v>
      </c>
      <c r="M605" s="5"/>
      <c r="N605" s="5"/>
      <c r="O605" s="5"/>
      <c r="P605" s="5"/>
      <c r="Q605" s="5"/>
    </row>
    <row r="606" spans="1:28" x14ac:dyDescent="0.25">
      <c r="A606" t="s">
        <v>343</v>
      </c>
      <c r="B606">
        <v>-122.204875</v>
      </c>
      <c r="C606">
        <v>37.738238000000003</v>
      </c>
      <c r="D606" t="s">
        <v>7</v>
      </c>
      <c r="E606" s="6" t="s">
        <v>351</v>
      </c>
      <c r="F606" s="5" t="str">
        <f t="shared" si="18"/>
        <v>T1</v>
      </c>
      <c r="G606">
        <f t="shared" si="19"/>
        <v>20</v>
      </c>
      <c r="H606">
        <v>0</v>
      </c>
      <c r="I606">
        <v>0</v>
      </c>
      <c r="J606">
        <v>1</v>
      </c>
      <c r="K606">
        <v>0</v>
      </c>
      <c r="M606" s="5"/>
      <c r="N606" s="5"/>
      <c r="O606" s="5"/>
      <c r="P606" s="5"/>
      <c r="Q606" s="5"/>
    </row>
    <row r="607" spans="1:28" x14ac:dyDescent="0.25">
      <c r="A607" t="s">
        <v>343</v>
      </c>
      <c r="B607">
        <v>-122.205026</v>
      </c>
      <c r="C607">
        <v>37.738363999999997</v>
      </c>
      <c r="D607" t="s">
        <v>7</v>
      </c>
      <c r="E607" s="6" t="s">
        <v>352</v>
      </c>
      <c r="F607" s="5" t="str">
        <f t="shared" si="18"/>
        <v>T1</v>
      </c>
      <c r="G607">
        <f t="shared" si="19"/>
        <v>40</v>
      </c>
      <c r="H607">
        <v>0</v>
      </c>
      <c r="I607">
        <v>0</v>
      </c>
      <c r="J607">
        <v>1</v>
      </c>
      <c r="K607">
        <v>0</v>
      </c>
      <c r="M607" s="5"/>
      <c r="N607" s="5"/>
      <c r="O607" s="5"/>
      <c r="P607" s="5"/>
      <c r="Q607" s="5"/>
    </row>
    <row r="608" spans="1:28" x14ac:dyDescent="0.25">
      <c r="A608" t="s">
        <v>343</v>
      </c>
      <c r="B608">
        <v>-122.205178</v>
      </c>
      <c r="C608">
        <v>37.738491000000003</v>
      </c>
      <c r="D608" t="s">
        <v>7</v>
      </c>
      <c r="E608" s="6" t="s">
        <v>353</v>
      </c>
      <c r="F608" s="5" t="str">
        <f t="shared" si="18"/>
        <v>T1</v>
      </c>
      <c r="G608">
        <f t="shared" si="19"/>
        <v>60</v>
      </c>
      <c r="H608">
        <v>0</v>
      </c>
      <c r="I608">
        <v>0</v>
      </c>
      <c r="J608">
        <v>1</v>
      </c>
      <c r="K608">
        <v>0</v>
      </c>
      <c r="M608" s="5"/>
      <c r="N608" s="5"/>
      <c r="O608" s="5"/>
      <c r="P608" s="5"/>
      <c r="Q608" s="5"/>
    </row>
    <row r="609" spans="1:28" x14ac:dyDescent="0.25">
      <c r="A609" t="s">
        <v>343</v>
      </c>
      <c r="B609">
        <v>-122.205461</v>
      </c>
      <c r="C609">
        <v>37.738225</v>
      </c>
      <c r="D609" t="s">
        <v>7</v>
      </c>
      <c r="E609" s="6" t="s">
        <v>354</v>
      </c>
      <c r="F609" s="5" t="str">
        <f t="shared" si="18"/>
        <v>T1</v>
      </c>
      <c r="G609">
        <f t="shared" si="19"/>
        <v>80</v>
      </c>
      <c r="H609">
        <v>0</v>
      </c>
      <c r="I609">
        <v>0</v>
      </c>
      <c r="J609">
        <v>1</v>
      </c>
      <c r="K609">
        <v>0</v>
      </c>
      <c r="M609" s="5"/>
      <c r="N609" s="5"/>
      <c r="O609" s="5"/>
      <c r="P609" s="5"/>
      <c r="Q609" s="5"/>
    </row>
    <row r="610" spans="1:28" x14ac:dyDescent="0.25">
      <c r="A610" t="s">
        <v>343</v>
      </c>
      <c r="B610">
        <v>-122.205849</v>
      </c>
      <c r="C610">
        <v>37.738101999999998</v>
      </c>
      <c r="D610" t="s">
        <v>7</v>
      </c>
      <c r="E610" s="6" t="s">
        <v>344</v>
      </c>
      <c r="F610" s="5" t="str">
        <f t="shared" si="18"/>
        <v>T1</v>
      </c>
      <c r="G610">
        <f t="shared" si="19"/>
        <v>100</v>
      </c>
      <c r="H610">
        <v>0</v>
      </c>
      <c r="I610">
        <v>0</v>
      </c>
      <c r="J610">
        <v>0</v>
      </c>
      <c r="K610">
        <v>0</v>
      </c>
      <c r="M610" s="5"/>
      <c r="N610" s="5"/>
      <c r="O610" s="5"/>
      <c r="P610" s="5"/>
      <c r="Q610" s="5"/>
      <c r="T610">
        <f>SUM(H610:H627)/COUNTA(H610:H627)</f>
        <v>0.1111111111111111</v>
      </c>
      <c r="U610">
        <f>SUM(I610:I627)/COUNTA(I610:I627)</f>
        <v>5.5555555555555552E-2</v>
      </c>
      <c r="V610">
        <f>SUM(J610:J627)/COUNTA(J610:J627)</f>
        <v>0.22222222222222221</v>
      </c>
      <c r="W610">
        <f>SUM(K610:K627)/COUNTA(K610:K627)</f>
        <v>0</v>
      </c>
      <c r="X610" t="s">
        <v>663</v>
      </c>
      <c r="Y610" s="6" t="e">
        <f>AVERAGE(M610:M627)</f>
        <v>#DIV/0!</v>
      </c>
      <c r="Z610" t="e">
        <f>SUM(N610:N627)/COUNTA(N610:N627)</f>
        <v>#DIV/0!</v>
      </c>
      <c r="AA610" t="e">
        <f>SUM(Q610:Q627)/COUNTA(Q610:Q627)</f>
        <v>#DIV/0!</v>
      </c>
      <c r="AB610" t="e">
        <f>SUM(P610:P627)/COUNTA(P610:P627)</f>
        <v>#DIV/0!</v>
      </c>
    </row>
    <row r="611" spans="1:28" x14ac:dyDescent="0.25">
      <c r="A611" t="s">
        <v>343</v>
      </c>
      <c r="B611">
        <v>-122.206085</v>
      </c>
      <c r="C611">
        <v>37.738276999999997</v>
      </c>
      <c r="D611" t="s">
        <v>7</v>
      </c>
      <c r="E611" s="6" t="s">
        <v>345</v>
      </c>
      <c r="F611" s="5" t="str">
        <f t="shared" si="18"/>
        <v>T1</v>
      </c>
      <c r="G611">
        <f t="shared" si="19"/>
        <v>120</v>
      </c>
      <c r="H611">
        <v>0</v>
      </c>
      <c r="I611">
        <v>0</v>
      </c>
      <c r="J611">
        <v>1</v>
      </c>
      <c r="K611">
        <v>0</v>
      </c>
      <c r="M611" s="5"/>
      <c r="N611" s="5"/>
      <c r="O611" s="5"/>
      <c r="P611" s="5"/>
      <c r="Q611" s="5"/>
    </row>
    <row r="612" spans="1:28" x14ac:dyDescent="0.25">
      <c r="A612" t="s">
        <v>343</v>
      </c>
      <c r="B612">
        <v>-122.20638099999999</v>
      </c>
      <c r="C612">
        <v>37.738385000000001</v>
      </c>
      <c r="D612" t="s">
        <v>7</v>
      </c>
      <c r="E612" s="6" t="s">
        <v>355</v>
      </c>
      <c r="F612" s="5" t="str">
        <f t="shared" si="18"/>
        <v>T1</v>
      </c>
      <c r="G612">
        <f t="shared" si="19"/>
        <v>140</v>
      </c>
      <c r="H612">
        <v>0</v>
      </c>
      <c r="I612">
        <v>0</v>
      </c>
      <c r="J612">
        <v>0</v>
      </c>
      <c r="K612">
        <v>0</v>
      </c>
      <c r="M612" s="5"/>
      <c r="N612" s="5"/>
      <c r="O612" s="5"/>
      <c r="P612" s="5"/>
      <c r="Q612" s="5"/>
    </row>
    <row r="613" spans="1:28" x14ac:dyDescent="0.25">
      <c r="A613" t="s">
        <v>343</v>
      </c>
      <c r="B613">
        <v>-122.206653</v>
      </c>
      <c r="C613">
        <v>37.738275999999999</v>
      </c>
      <c r="D613" t="s">
        <v>7</v>
      </c>
      <c r="E613" s="6" t="s">
        <v>356</v>
      </c>
      <c r="F613" s="5" t="str">
        <f t="shared" si="18"/>
        <v>T1</v>
      </c>
      <c r="G613">
        <f t="shared" si="19"/>
        <v>160</v>
      </c>
      <c r="H613">
        <v>0</v>
      </c>
      <c r="I613">
        <v>0</v>
      </c>
      <c r="J613">
        <v>0</v>
      </c>
      <c r="K613">
        <v>0</v>
      </c>
      <c r="M613" s="5"/>
      <c r="N613" s="5"/>
      <c r="O613" s="5"/>
      <c r="P613" s="5"/>
      <c r="Q613" s="5"/>
    </row>
    <row r="614" spans="1:28" x14ac:dyDescent="0.25">
      <c r="A614" t="s">
        <v>343</v>
      </c>
      <c r="B614">
        <v>-122.206777</v>
      </c>
      <c r="C614">
        <v>37.737983</v>
      </c>
      <c r="D614" t="s">
        <v>7</v>
      </c>
      <c r="E614" s="6" t="s">
        <v>357</v>
      </c>
      <c r="F614" s="5" t="str">
        <f t="shared" si="18"/>
        <v>T1</v>
      </c>
      <c r="G614">
        <f t="shared" si="19"/>
        <v>180</v>
      </c>
      <c r="H614">
        <v>0</v>
      </c>
      <c r="I614">
        <v>0</v>
      </c>
      <c r="J614">
        <v>0</v>
      </c>
      <c r="K614">
        <v>0</v>
      </c>
      <c r="M614" s="5"/>
      <c r="N614" s="5"/>
      <c r="O614" s="5"/>
      <c r="P614" s="5"/>
      <c r="Q614" s="5"/>
    </row>
    <row r="615" spans="1:28" x14ac:dyDescent="0.25">
      <c r="A615" t="s">
        <v>343</v>
      </c>
      <c r="B615">
        <v>-122.20712</v>
      </c>
      <c r="C615">
        <v>37.737876</v>
      </c>
      <c r="D615" t="s">
        <v>7</v>
      </c>
      <c r="E615" s="6" t="s">
        <v>358</v>
      </c>
      <c r="F615" s="5" t="str">
        <f t="shared" si="18"/>
        <v>T1</v>
      </c>
      <c r="G615">
        <f t="shared" si="19"/>
        <v>200</v>
      </c>
      <c r="H615">
        <v>0</v>
      </c>
      <c r="I615">
        <v>0</v>
      </c>
      <c r="J615">
        <v>0</v>
      </c>
      <c r="K615">
        <v>0</v>
      </c>
      <c r="M615" s="5"/>
      <c r="N615" s="5"/>
      <c r="O615" s="5"/>
      <c r="P615" s="5"/>
      <c r="Q615" s="5"/>
    </row>
    <row r="616" spans="1:28" x14ac:dyDescent="0.25">
      <c r="A616" t="s">
        <v>343</v>
      </c>
      <c r="B616">
        <v>-122.207677</v>
      </c>
      <c r="C616">
        <v>37.737901000000001</v>
      </c>
      <c r="D616" t="s">
        <v>7</v>
      </c>
      <c r="E616" s="6" t="s">
        <v>346</v>
      </c>
      <c r="F616" s="5" t="str">
        <f t="shared" si="18"/>
        <v>T2</v>
      </c>
      <c r="G616">
        <f t="shared" si="19"/>
        <v>20</v>
      </c>
      <c r="H616">
        <v>0</v>
      </c>
      <c r="I616">
        <v>0</v>
      </c>
      <c r="J616">
        <v>0</v>
      </c>
      <c r="K616">
        <v>0</v>
      </c>
      <c r="M616" s="5"/>
      <c r="N616" s="5"/>
      <c r="O616" s="5"/>
      <c r="P616" s="5"/>
      <c r="Q616" s="5"/>
    </row>
    <row r="617" spans="1:28" x14ac:dyDescent="0.25">
      <c r="A617" t="s">
        <v>343</v>
      </c>
      <c r="B617">
        <v>-122.20786099999999</v>
      </c>
      <c r="C617">
        <v>37.738089000000002</v>
      </c>
      <c r="D617" t="s">
        <v>7</v>
      </c>
      <c r="E617" s="6" t="s">
        <v>359</v>
      </c>
      <c r="F617" s="5" t="str">
        <f t="shared" si="18"/>
        <v>T2</v>
      </c>
      <c r="G617">
        <f t="shared" si="19"/>
        <v>40</v>
      </c>
      <c r="H617">
        <v>0</v>
      </c>
      <c r="I617">
        <v>0</v>
      </c>
      <c r="J617">
        <v>0</v>
      </c>
      <c r="K617">
        <v>0</v>
      </c>
      <c r="M617" s="5"/>
      <c r="N617" s="5"/>
      <c r="O617" s="5"/>
      <c r="P617" s="5"/>
      <c r="Q617" s="5"/>
    </row>
    <row r="618" spans="1:28" x14ac:dyDescent="0.25">
      <c r="A618" t="s">
        <v>343</v>
      </c>
      <c r="B618">
        <v>-122.20801299999999</v>
      </c>
      <c r="C618">
        <v>37.738244999999999</v>
      </c>
      <c r="D618" t="s">
        <v>7</v>
      </c>
      <c r="E618" s="6" t="s">
        <v>347</v>
      </c>
      <c r="F618" s="5" t="str">
        <f t="shared" si="18"/>
        <v>T2</v>
      </c>
      <c r="G618">
        <f t="shared" si="19"/>
        <v>60</v>
      </c>
      <c r="H618">
        <v>0</v>
      </c>
      <c r="I618">
        <v>0</v>
      </c>
      <c r="J618">
        <v>0</v>
      </c>
      <c r="K618">
        <v>0</v>
      </c>
      <c r="M618" s="5"/>
      <c r="N618" s="5"/>
      <c r="O618" s="5"/>
      <c r="P618" s="5"/>
      <c r="Q618" s="5"/>
    </row>
    <row r="619" spans="1:28" x14ac:dyDescent="0.25">
      <c r="A619" t="s">
        <v>343</v>
      </c>
      <c r="B619">
        <v>-122.208169</v>
      </c>
      <c r="C619">
        <v>37.738320999999999</v>
      </c>
      <c r="D619" t="s">
        <v>7</v>
      </c>
      <c r="E619" s="6" t="s">
        <v>348</v>
      </c>
      <c r="F619" s="5" t="str">
        <f t="shared" si="18"/>
        <v>T2</v>
      </c>
      <c r="G619">
        <f t="shared" si="19"/>
        <v>80</v>
      </c>
      <c r="H619">
        <v>0</v>
      </c>
      <c r="I619">
        <v>0</v>
      </c>
      <c r="J619">
        <v>0</v>
      </c>
      <c r="K619">
        <v>0</v>
      </c>
      <c r="M619" s="5"/>
      <c r="N619" s="5"/>
      <c r="O619" s="5"/>
      <c r="P619" s="5"/>
      <c r="Q619" s="5"/>
    </row>
    <row r="620" spans="1:28" x14ac:dyDescent="0.25">
      <c r="A620" t="s">
        <v>343</v>
      </c>
      <c r="B620">
        <v>-122.208524</v>
      </c>
      <c r="C620">
        <v>37.738340999999998</v>
      </c>
      <c r="D620" t="s">
        <v>7</v>
      </c>
      <c r="E620" s="6" t="s">
        <v>360</v>
      </c>
      <c r="F620" s="5" t="str">
        <f t="shared" si="18"/>
        <v>T2</v>
      </c>
      <c r="G620">
        <f t="shared" si="19"/>
        <v>100</v>
      </c>
      <c r="H620">
        <v>0</v>
      </c>
      <c r="I620">
        <v>0</v>
      </c>
      <c r="J620">
        <v>0</v>
      </c>
      <c r="K620">
        <v>0</v>
      </c>
      <c r="M620" s="5"/>
      <c r="N620" s="5"/>
      <c r="O620" s="5"/>
      <c r="P620" s="5"/>
      <c r="Q620" s="5"/>
    </row>
    <row r="621" spans="1:28" x14ac:dyDescent="0.25">
      <c r="A621" t="s">
        <v>343</v>
      </c>
      <c r="B621">
        <v>-122.20858200000001</v>
      </c>
      <c r="C621">
        <v>37.738142000000003</v>
      </c>
      <c r="D621" t="s">
        <v>7</v>
      </c>
      <c r="E621" s="6" t="s">
        <v>361</v>
      </c>
      <c r="F621" s="5" t="str">
        <f t="shared" si="18"/>
        <v>T2</v>
      </c>
      <c r="G621">
        <f t="shared" si="19"/>
        <v>120</v>
      </c>
      <c r="H621">
        <v>0</v>
      </c>
      <c r="I621">
        <v>0</v>
      </c>
      <c r="J621">
        <v>0</v>
      </c>
      <c r="K621">
        <v>0</v>
      </c>
      <c r="M621" s="5"/>
      <c r="N621" s="5"/>
      <c r="O621" s="5"/>
      <c r="P621" s="5"/>
      <c r="Q621" s="5"/>
    </row>
    <row r="622" spans="1:28" x14ac:dyDescent="0.25">
      <c r="A622" t="s">
        <v>343</v>
      </c>
      <c r="B622">
        <v>-122.208299</v>
      </c>
      <c r="C622">
        <v>37.737968000000002</v>
      </c>
      <c r="D622" t="s">
        <v>7</v>
      </c>
      <c r="E622" s="6" t="s">
        <v>349</v>
      </c>
      <c r="F622" s="5" t="str">
        <f t="shared" si="18"/>
        <v>T2</v>
      </c>
      <c r="G622">
        <f t="shared" si="19"/>
        <v>140</v>
      </c>
      <c r="H622">
        <v>0</v>
      </c>
      <c r="I622">
        <v>0</v>
      </c>
      <c r="J622">
        <v>0</v>
      </c>
      <c r="K622">
        <v>0</v>
      </c>
      <c r="M622" s="5"/>
      <c r="N622" s="5"/>
      <c r="O622" s="5"/>
      <c r="P622" s="5"/>
      <c r="Q622" s="5"/>
    </row>
    <row r="623" spans="1:28" x14ac:dyDescent="0.25">
      <c r="A623" t="s">
        <v>343</v>
      </c>
      <c r="B623" s="10"/>
      <c r="C623" s="10"/>
      <c r="D623" t="s">
        <v>7</v>
      </c>
      <c r="E623" s="6" t="s">
        <v>350</v>
      </c>
      <c r="F623" s="5" t="str">
        <f t="shared" si="18"/>
        <v>T2</v>
      </c>
      <c r="G623">
        <f t="shared" si="19"/>
        <v>160</v>
      </c>
      <c r="H623">
        <v>0</v>
      </c>
      <c r="I623">
        <v>0</v>
      </c>
      <c r="J623">
        <v>0</v>
      </c>
      <c r="K623">
        <v>0</v>
      </c>
      <c r="M623" s="5"/>
      <c r="N623" s="5"/>
      <c r="O623" s="5"/>
      <c r="P623" s="5"/>
      <c r="Q623" s="5"/>
    </row>
    <row r="624" spans="1:28" x14ac:dyDescent="0.25">
      <c r="A624" t="s">
        <v>657</v>
      </c>
      <c r="B624">
        <v>-122.081716</v>
      </c>
      <c r="C624">
        <v>37.449562</v>
      </c>
      <c r="D624" t="s">
        <v>7</v>
      </c>
      <c r="E624" s="6" t="s">
        <v>362</v>
      </c>
      <c r="F624" s="5" t="str">
        <f t="shared" si="18"/>
        <v>T1</v>
      </c>
      <c r="G624">
        <f t="shared" si="19"/>
        <v>40</v>
      </c>
      <c r="H624">
        <v>0</v>
      </c>
      <c r="I624">
        <v>0</v>
      </c>
      <c r="J624">
        <v>0</v>
      </c>
      <c r="K624">
        <v>0</v>
      </c>
      <c r="M624" s="5"/>
      <c r="N624" s="5"/>
      <c r="O624" s="5"/>
      <c r="P624" s="5"/>
      <c r="Q624" s="5"/>
    </row>
    <row r="625" spans="1:28" x14ac:dyDescent="0.25">
      <c r="A625" t="s">
        <v>657</v>
      </c>
      <c r="B625">
        <v>-122.081613</v>
      </c>
      <c r="C625">
        <v>37.449722999999999</v>
      </c>
      <c r="D625" t="s">
        <v>7</v>
      </c>
      <c r="E625" s="6" t="s">
        <v>363</v>
      </c>
      <c r="F625" s="5" t="str">
        <f t="shared" si="18"/>
        <v>T1</v>
      </c>
      <c r="G625">
        <f t="shared" si="19"/>
        <v>60</v>
      </c>
      <c r="H625">
        <v>1</v>
      </c>
      <c r="I625">
        <v>1</v>
      </c>
      <c r="J625">
        <v>1</v>
      </c>
      <c r="K625">
        <v>0</v>
      </c>
      <c r="M625" s="5"/>
      <c r="N625" s="5"/>
      <c r="O625" s="5"/>
      <c r="P625" s="5"/>
      <c r="Q625" s="5"/>
    </row>
    <row r="626" spans="1:28" x14ac:dyDescent="0.25">
      <c r="A626" t="s">
        <v>657</v>
      </c>
      <c r="B626">
        <v>-122.08150999999999</v>
      </c>
      <c r="C626">
        <v>37.449883</v>
      </c>
      <c r="D626" t="s">
        <v>7</v>
      </c>
      <c r="E626" s="6" t="s">
        <v>364</v>
      </c>
      <c r="F626" s="5" t="str">
        <f t="shared" si="18"/>
        <v>T1</v>
      </c>
      <c r="G626">
        <f t="shared" si="19"/>
        <v>80</v>
      </c>
      <c r="H626">
        <v>1</v>
      </c>
      <c r="I626">
        <v>0</v>
      </c>
      <c r="J626">
        <v>1</v>
      </c>
      <c r="K626">
        <v>0</v>
      </c>
      <c r="M626" s="5"/>
      <c r="N626" s="5"/>
      <c r="O626" s="5"/>
      <c r="P626" s="5"/>
      <c r="Q626" s="5"/>
    </row>
    <row r="627" spans="1:28" x14ac:dyDescent="0.25">
      <c r="A627" t="s">
        <v>657</v>
      </c>
      <c r="B627">
        <v>-122.081407</v>
      </c>
      <c r="C627">
        <v>37.450043999999998</v>
      </c>
      <c r="D627" t="s">
        <v>7</v>
      </c>
      <c r="E627" s="6" t="s">
        <v>365</v>
      </c>
      <c r="F627" s="5" t="str">
        <f t="shared" si="18"/>
        <v>T1</v>
      </c>
      <c r="G627">
        <f t="shared" si="19"/>
        <v>100</v>
      </c>
      <c r="H627">
        <v>0</v>
      </c>
      <c r="I627">
        <v>0</v>
      </c>
      <c r="J627">
        <v>1</v>
      </c>
      <c r="K627">
        <v>0</v>
      </c>
      <c r="M627" s="5"/>
      <c r="N627" s="5"/>
      <c r="O627" s="5"/>
      <c r="P627" s="5"/>
      <c r="Q627" s="5"/>
      <c r="T627">
        <f>SUM(H627:H629,H630:H633,H634:H636)/COUNTA(H627:H629,H630:H633,H634:H636)</f>
        <v>0.4</v>
      </c>
      <c r="U627">
        <f>SUM(I627:I629,I630:I633,I634:I636)/COUNTA(I627:I629,I630:I633,I634:I636)</f>
        <v>0.1</v>
      </c>
      <c r="V627">
        <f>SUM(J627:J629,J630:J633,J634:J636)/COUNTA(J627:J629,J630:J633,J634:J636)</f>
        <v>0.4</v>
      </c>
      <c r="W627">
        <f>SUM(K627:K629,K630:K633,K634:K636)/COUNTA(K627:K629,K630:K633,K634:K636)</f>
        <v>0</v>
      </c>
      <c r="X627" t="s">
        <v>663</v>
      </c>
      <c r="Y627" s="6" t="e">
        <f>AVERAGE(M627:M629,M630:M633,M634:M636)</f>
        <v>#DIV/0!</v>
      </c>
      <c r="Z627">
        <v>1</v>
      </c>
      <c r="AA627">
        <v>0</v>
      </c>
      <c r="AB627" t="e">
        <f>SUM(P627:P629,P630:P633,P634:P636)/COUNTA(P627:P629,P630:P633,P634:P636)</f>
        <v>#DIV/0!</v>
      </c>
    </row>
    <row r="628" spans="1:28" x14ac:dyDescent="0.25">
      <c r="A628" t="s">
        <v>657</v>
      </c>
      <c r="B628">
        <v>-122.081305</v>
      </c>
      <c r="C628">
        <v>37.450203999999999</v>
      </c>
      <c r="D628" t="s">
        <v>7</v>
      </c>
      <c r="E628" s="6" t="s">
        <v>366</v>
      </c>
      <c r="F628" s="5" t="str">
        <f t="shared" si="18"/>
        <v>T1</v>
      </c>
      <c r="G628">
        <f t="shared" si="19"/>
        <v>120</v>
      </c>
      <c r="H628">
        <v>1</v>
      </c>
      <c r="I628">
        <v>0</v>
      </c>
      <c r="J628">
        <v>1</v>
      </c>
      <c r="K628">
        <v>0</v>
      </c>
      <c r="M628" s="5"/>
      <c r="N628" s="5"/>
      <c r="O628" s="5"/>
      <c r="P628" s="5"/>
      <c r="Q628" s="5"/>
    </row>
    <row r="629" spans="1:28" x14ac:dyDescent="0.25">
      <c r="A629" t="s">
        <v>657</v>
      </c>
      <c r="B629">
        <v>-122.081202</v>
      </c>
      <c r="C629">
        <v>37.450364999999998</v>
      </c>
      <c r="D629" t="s">
        <v>7</v>
      </c>
      <c r="E629" s="6" t="s">
        <v>367</v>
      </c>
      <c r="F629" s="5" t="str">
        <f t="shared" si="18"/>
        <v>T1</v>
      </c>
      <c r="G629">
        <f t="shared" si="19"/>
        <v>140</v>
      </c>
      <c r="H629">
        <v>0</v>
      </c>
      <c r="I629">
        <v>0</v>
      </c>
      <c r="J629">
        <v>1</v>
      </c>
      <c r="K629">
        <v>0</v>
      </c>
      <c r="M629" s="5"/>
      <c r="N629" s="5"/>
      <c r="O629" s="5"/>
      <c r="P629" s="5"/>
      <c r="Q629" s="5"/>
    </row>
    <row r="630" spans="1:28" x14ac:dyDescent="0.25">
      <c r="A630" t="s">
        <v>657</v>
      </c>
      <c r="B630">
        <v>-122.07952400000001</v>
      </c>
      <c r="C630">
        <v>37.448858000000001</v>
      </c>
      <c r="D630" t="s">
        <v>7</v>
      </c>
      <c r="E630" s="6" t="s">
        <v>368</v>
      </c>
      <c r="F630" s="5" t="str">
        <f t="shared" si="18"/>
        <v>T2</v>
      </c>
      <c r="G630">
        <f t="shared" si="19"/>
        <v>40</v>
      </c>
      <c r="H630">
        <v>0</v>
      </c>
      <c r="I630">
        <v>0</v>
      </c>
      <c r="J630">
        <v>0</v>
      </c>
      <c r="K630">
        <v>0</v>
      </c>
      <c r="M630" s="5"/>
      <c r="N630" s="5"/>
      <c r="O630" s="5"/>
      <c r="P630" s="5"/>
      <c r="Q630" s="5"/>
    </row>
    <row r="631" spans="1:28" x14ac:dyDescent="0.25">
      <c r="A631" t="s">
        <v>657</v>
      </c>
      <c r="B631">
        <v>-122.079499</v>
      </c>
      <c r="C631">
        <v>37.449036999999997</v>
      </c>
      <c r="D631" t="s">
        <v>7</v>
      </c>
      <c r="E631" s="6" t="s">
        <v>369</v>
      </c>
      <c r="F631" s="5" t="str">
        <f t="shared" si="18"/>
        <v>T2</v>
      </c>
      <c r="G631">
        <f t="shared" si="19"/>
        <v>60</v>
      </c>
      <c r="H631">
        <v>0</v>
      </c>
      <c r="I631">
        <v>0</v>
      </c>
      <c r="J631">
        <v>0</v>
      </c>
      <c r="K631">
        <v>0</v>
      </c>
      <c r="M631" s="5"/>
      <c r="N631" s="5"/>
      <c r="O631" s="5"/>
      <c r="P631" s="5"/>
      <c r="Q631" s="5"/>
    </row>
    <row r="632" spans="1:28" x14ac:dyDescent="0.25">
      <c r="A632" t="s">
        <v>657</v>
      </c>
      <c r="B632">
        <v>-122.079474</v>
      </c>
      <c r="C632">
        <v>37.449216</v>
      </c>
      <c r="D632" t="s">
        <v>7</v>
      </c>
      <c r="E632" s="6" t="s">
        <v>370</v>
      </c>
      <c r="F632" s="5" t="str">
        <f t="shared" si="18"/>
        <v>T2</v>
      </c>
      <c r="G632">
        <f t="shared" si="19"/>
        <v>80</v>
      </c>
      <c r="H632">
        <v>1</v>
      </c>
      <c r="I632">
        <v>0</v>
      </c>
      <c r="J632">
        <v>0</v>
      </c>
      <c r="K632">
        <v>0</v>
      </c>
      <c r="M632" s="5"/>
      <c r="N632" s="5"/>
      <c r="O632" s="5"/>
      <c r="P632" s="5"/>
      <c r="Q632" s="5"/>
    </row>
    <row r="633" spans="1:28" x14ac:dyDescent="0.25">
      <c r="A633" t="s">
        <v>657</v>
      </c>
      <c r="B633">
        <v>-122.079449</v>
      </c>
      <c r="C633">
        <v>37.449395000000003</v>
      </c>
      <c r="D633" t="s">
        <v>7</v>
      </c>
      <c r="E633" s="6" t="s">
        <v>371</v>
      </c>
      <c r="F633" s="5" t="str">
        <f t="shared" si="18"/>
        <v>T2</v>
      </c>
      <c r="G633">
        <f t="shared" si="19"/>
        <v>100</v>
      </c>
      <c r="H633">
        <v>0</v>
      </c>
      <c r="I633">
        <v>1</v>
      </c>
      <c r="J633">
        <v>1</v>
      </c>
      <c r="K633">
        <v>0</v>
      </c>
      <c r="M633" s="5"/>
      <c r="N633" s="5"/>
      <c r="O633" s="5"/>
      <c r="P633" s="5"/>
      <c r="Q633" s="5"/>
    </row>
    <row r="634" spans="1:28" x14ac:dyDescent="0.25">
      <c r="A634" t="s">
        <v>372</v>
      </c>
      <c r="B634">
        <v>-122.10354599999999</v>
      </c>
      <c r="C634">
        <v>37.458660000000002</v>
      </c>
      <c r="D634" t="s">
        <v>7</v>
      </c>
      <c r="E634" s="6" t="s">
        <v>373</v>
      </c>
      <c r="F634" s="5" t="str">
        <f t="shared" si="18"/>
        <v>T1</v>
      </c>
      <c r="G634">
        <f t="shared" si="19"/>
        <v>20</v>
      </c>
      <c r="H634">
        <v>1</v>
      </c>
      <c r="I634">
        <v>0</v>
      </c>
      <c r="J634">
        <v>0</v>
      </c>
      <c r="K634">
        <v>0</v>
      </c>
      <c r="M634" s="5"/>
      <c r="N634" s="5"/>
      <c r="O634" s="5"/>
      <c r="P634" s="5"/>
      <c r="Q634" s="5"/>
    </row>
    <row r="635" spans="1:28" x14ac:dyDescent="0.25">
      <c r="A635" t="s">
        <v>372</v>
      </c>
      <c r="B635">
        <v>-122.103343</v>
      </c>
      <c r="C635">
        <v>37.458739000000001</v>
      </c>
      <c r="D635" t="s">
        <v>7</v>
      </c>
      <c r="E635" s="6" t="s">
        <v>374</v>
      </c>
      <c r="F635" s="5" t="str">
        <f t="shared" si="18"/>
        <v>T1</v>
      </c>
      <c r="G635">
        <f t="shared" si="19"/>
        <v>40</v>
      </c>
      <c r="H635">
        <v>0</v>
      </c>
      <c r="I635">
        <v>0</v>
      </c>
      <c r="J635">
        <v>0</v>
      </c>
      <c r="K635">
        <v>0</v>
      </c>
      <c r="M635" s="5"/>
      <c r="N635" s="5"/>
      <c r="O635" s="5"/>
      <c r="P635" s="5"/>
      <c r="Q635" s="5"/>
    </row>
    <row r="636" spans="1:28" x14ac:dyDescent="0.25">
      <c r="A636" t="s">
        <v>372</v>
      </c>
      <c r="B636">
        <v>-122.10314</v>
      </c>
      <c r="C636">
        <v>37.458818999999998</v>
      </c>
      <c r="D636" t="s">
        <v>7</v>
      </c>
      <c r="E636" s="6" t="s">
        <v>375</v>
      </c>
      <c r="F636" s="5" t="str">
        <f t="shared" si="18"/>
        <v>T1</v>
      </c>
      <c r="G636">
        <f t="shared" si="19"/>
        <v>60</v>
      </c>
      <c r="H636">
        <v>1</v>
      </c>
      <c r="I636">
        <v>0</v>
      </c>
      <c r="J636">
        <v>0</v>
      </c>
      <c r="K636">
        <v>0</v>
      </c>
      <c r="M636" s="5"/>
      <c r="N636" s="5"/>
      <c r="O636" s="5"/>
      <c r="P636" s="5"/>
      <c r="Q636" s="5"/>
    </row>
    <row r="637" spans="1:28" x14ac:dyDescent="0.25">
      <c r="A637" t="s">
        <v>372</v>
      </c>
      <c r="B637">
        <v>-122.102937</v>
      </c>
      <c r="C637">
        <v>37.458899000000002</v>
      </c>
      <c r="D637" t="s">
        <v>7</v>
      </c>
      <c r="E637" s="6" t="s">
        <v>376</v>
      </c>
      <c r="F637" s="5" t="str">
        <f t="shared" si="18"/>
        <v>T1</v>
      </c>
      <c r="G637">
        <f t="shared" si="19"/>
        <v>80</v>
      </c>
      <c r="H637">
        <v>1</v>
      </c>
      <c r="I637">
        <v>0</v>
      </c>
      <c r="J637">
        <v>0</v>
      </c>
      <c r="K637">
        <v>0</v>
      </c>
      <c r="M637" s="5"/>
      <c r="N637" s="5"/>
      <c r="O637" s="5"/>
      <c r="P637" s="5"/>
      <c r="Q637" s="5"/>
    </row>
    <row r="638" spans="1:28" x14ac:dyDescent="0.25">
      <c r="A638" t="s">
        <v>372</v>
      </c>
      <c r="B638">
        <v>-122.102735</v>
      </c>
      <c r="C638">
        <v>37.458978999999999</v>
      </c>
      <c r="D638" t="s">
        <v>7</v>
      </c>
      <c r="E638" s="6" t="s">
        <v>377</v>
      </c>
      <c r="F638" s="5" t="str">
        <f t="shared" si="18"/>
        <v>T1</v>
      </c>
      <c r="G638">
        <f t="shared" si="19"/>
        <v>100</v>
      </c>
      <c r="H638">
        <v>1</v>
      </c>
      <c r="I638">
        <v>0</v>
      </c>
      <c r="J638">
        <v>0</v>
      </c>
      <c r="K638">
        <v>0</v>
      </c>
      <c r="M638" s="5"/>
      <c r="N638" s="5"/>
      <c r="O638" s="5"/>
      <c r="P638" s="5"/>
      <c r="Q638" s="5"/>
      <c r="T638">
        <f>SUM(H638:H654)/COUNTA(H638:H654)</f>
        <v>0.58823529411764708</v>
      </c>
      <c r="U638">
        <f>SUM(I638:I654)/COUNTA(I638:I654)</f>
        <v>0.11764705882352941</v>
      </c>
      <c r="V638">
        <f>SUM(J638:J654)/COUNTA(J638:J654)</f>
        <v>0.11764705882352941</v>
      </c>
      <c r="W638">
        <f>SUM(K638:K654)/COUNTA(K638:K654)</f>
        <v>0</v>
      </c>
      <c r="X638" t="s">
        <v>663</v>
      </c>
      <c r="Y638" s="6" t="e">
        <f>AVERAGE(M638:M654)</f>
        <v>#DIV/0!</v>
      </c>
      <c r="Z638">
        <v>1</v>
      </c>
      <c r="AA638">
        <v>0</v>
      </c>
      <c r="AB638" t="e">
        <f>SUM(P638:P654)/COUNTA(P638:P654)</f>
        <v>#DIV/0!</v>
      </c>
    </row>
    <row r="639" spans="1:28" x14ac:dyDescent="0.25">
      <c r="A639" t="s">
        <v>372</v>
      </c>
      <c r="B639">
        <v>-122.102532</v>
      </c>
      <c r="C639">
        <v>37.459059000000003</v>
      </c>
      <c r="D639" t="s">
        <v>7</v>
      </c>
      <c r="E639" s="6" t="s">
        <v>378</v>
      </c>
      <c r="F639" s="5" t="str">
        <f t="shared" si="18"/>
        <v>T1</v>
      </c>
      <c r="G639">
        <f t="shared" si="19"/>
        <v>120</v>
      </c>
      <c r="H639">
        <v>1</v>
      </c>
      <c r="I639">
        <v>0</v>
      </c>
      <c r="J639">
        <v>0</v>
      </c>
      <c r="K639">
        <v>0</v>
      </c>
      <c r="M639" s="5"/>
      <c r="N639" s="5"/>
      <c r="O639" s="5"/>
      <c r="P639" s="5"/>
      <c r="Q639" s="5"/>
    </row>
    <row r="640" spans="1:28" x14ac:dyDescent="0.25">
      <c r="A640" t="s">
        <v>372</v>
      </c>
      <c r="B640">
        <v>-122.102329</v>
      </c>
      <c r="C640">
        <v>37.459138000000003</v>
      </c>
      <c r="D640" t="s">
        <v>7</v>
      </c>
      <c r="E640" s="6" t="s">
        <v>379</v>
      </c>
      <c r="F640" s="5" t="str">
        <f t="shared" si="18"/>
        <v>T1</v>
      </c>
      <c r="G640">
        <f t="shared" si="19"/>
        <v>140</v>
      </c>
      <c r="H640">
        <v>1</v>
      </c>
      <c r="I640">
        <v>0</v>
      </c>
      <c r="J640">
        <v>0</v>
      </c>
      <c r="K640">
        <v>0</v>
      </c>
      <c r="M640" s="5"/>
      <c r="N640" s="5"/>
      <c r="O640" s="5"/>
      <c r="P640" s="5"/>
      <c r="Q640" s="5"/>
    </row>
    <row r="641" spans="1:28" x14ac:dyDescent="0.25">
      <c r="A641" t="s">
        <v>372</v>
      </c>
      <c r="B641">
        <v>-122.102127</v>
      </c>
      <c r="C641">
        <v>37.459218</v>
      </c>
      <c r="D641" t="s">
        <v>7</v>
      </c>
      <c r="E641" s="6" t="s">
        <v>380</v>
      </c>
      <c r="F641" s="5" t="str">
        <f t="shared" si="18"/>
        <v>T1</v>
      </c>
      <c r="G641">
        <f t="shared" si="19"/>
        <v>160</v>
      </c>
      <c r="H641">
        <v>1</v>
      </c>
      <c r="I641">
        <v>0</v>
      </c>
      <c r="J641">
        <v>0</v>
      </c>
      <c r="K641">
        <v>0</v>
      </c>
      <c r="M641" s="5"/>
      <c r="N641" s="5"/>
      <c r="O641" s="5"/>
      <c r="P641" s="5"/>
      <c r="Q641" s="5"/>
    </row>
    <row r="642" spans="1:28" x14ac:dyDescent="0.25">
      <c r="A642" t="s">
        <v>372</v>
      </c>
      <c r="B642">
        <v>-122.101924</v>
      </c>
      <c r="C642">
        <v>37.459297999999997</v>
      </c>
      <c r="D642" t="s">
        <v>7</v>
      </c>
      <c r="E642" s="6" t="s">
        <v>381</v>
      </c>
      <c r="F642" s="5" t="str">
        <f t="shared" ref="F642:F705" si="20">MID(E642,SEARCH("_",E642)+1,SEARCH("_",E642, SEARCH("_",E642)+1)-SEARCH("_",E642)-1)</f>
        <v>T1</v>
      </c>
      <c r="G642">
        <f t="shared" ref="G642:G705" si="21">_xlfn.TEXTAFTER(E642, "_",2)*1</f>
        <v>180</v>
      </c>
      <c r="H642">
        <v>0</v>
      </c>
      <c r="I642">
        <v>0</v>
      </c>
      <c r="J642">
        <v>0</v>
      </c>
      <c r="K642">
        <v>0</v>
      </c>
      <c r="M642" s="5"/>
      <c r="N642" s="5"/>
      <c r="O642" s="5"/>
      <c r="P642" s="5"/>
      <c r="Q642" s="5"/>
    </row>
    <row r="643" spans="1:28" x14ac:dyDescent="0.25">
      <c r="A643" t="s">
        <v>372</v>
      </c>
      <c r="B643">
        <v>-122.101721</v>
      </c>
      <c r="C643">
        <v>37.459378000000001</v>
      </c>
      <c r="D643" t="s">
        <v>7</v>
      </c>
      <c r="E643" s="6" t="s">
        <v>382</v>
      </c>
      <c r="F643" s="5" t="str">
        <f t="shared" si="20"/>
        <v>T1</v>
      </c>
      <c r="G643">
        <f t="shared" si="21"/>
        <v>200</v>
      </c>
      <c r="H643">
        <v>1</v>
      </c>
      <c r="I643">
        <v>0</v>
      </c>
      <c r="J643">
        <v>0</v>
      </c>
      <c r="K643">
        <v>0</v>
      </c>
      <c r="M643" s="5"/>
      <c r="N643" s="5"/>
      <c r="O643" s="5"/>
      <c r="P643" s="5"/>
      <c r="Q643" s="5"/>
    </row>
    <row r="644" spans="1:28" x14ac:dyDescent="0.25">
      <c r="A644" t="s">
        <v>372</v>
      </c>
      <c r="B644">
        <v>-122.107912</v>
      </c>
      <c r="C644">
        <v>37.459989</v>
      </c>
      <c r="D644" t="s">
        <v>7</v>
      </c>
      <c r="E644" s="6" t="s">
        <v>383</v>
      </c>
      <c r="F644" s="5" t="str">
        <f t="shared" si="20"/>
        <v>T2</v>
      </c>
      <c r="G644">
        <f t="shared" si="21"/>
        <v>20</v>
      </c>
      <c r="H644">
        <v>0</v>
      </c>
      <c r="I644">
        <v>0</v>
      </c>
      <c r="J644">
        <v>0</v>
      </c>
      <c r="K644">
        <v>0</v>
      </c>
      <c r="M644" s="5"/>
      <c r="N644" s="5"/>
      <c r="O644" s="5"/>
      <c r="P644" s="5"/>
      <c r="Q644" s="5"/>
    </row>
    <row r="645" spans="1:28" x14ac:dyDescent="0.25">
      <c r="A645" t="s">
        <v>372</v>
      </c>
      <c r="B645">
        <v>-122.107694</v>
      </c>
      <c r="C645">
        <v>37.460037</v>
      </c>
      <c r="D645" t="s">
        <v>7</v>
      </c>
      <c r="E645" s="6" t="s">
        <v>384</v>
      </c>
      <c r="F645" s="5" t="str">
        <f t="shared" si="20"/>
        <v>T2</v>
      </c>
      <c r="G645">
        <f t="shared" si="21"/>
        <v>40</v>
      </c>
      <c r="H645">
        <v>0</v>
      </c>
      <c r="I645">
        <v>0</v>
      </c>
      <c r="J645">
        <v>0</v>
      </c>
      <c r="K645">
        <v>0</v>
      </c>
      <c r="M645" s="5"/>
      <c r="N645" s="5"/>
      <c r="O645" s="5"/>
      <c r="P645" s="5"/>
      <c r="Q645" s="5"/>
    </row>
    <row r="646" spans="1:28" x14ac:dyDescent="0.25">
      <c r="A646" t="s">
        <v>372</v>
      </c>
      <c r="B646">
        <v>-122.10747600000001</v>
      </c>
      <c r="C646">
        <v>37.460084999999999</v>
      </c>
      <c r="D646" t="s">
        <v>7</v>
      </c>
      <c r="E646" s="6" t="s">
        <v>385</v>
      </c>
      <c r="F646" s="5" t="str">
        <f t="shared" si="20"/>
        <v>T2</v>
      </c>
      <c r="G646">
        <f t="shared" si="21"/>
        <v>60</v>
      </c>
      <c r="H646">
        <v>1</v>
      </c>
      <c r="I646">
        <v>0</v>
      </c>
      <c r="J646">
        <v>0</v>
      </c>
      <c r="K646">
        <v>0</v>
      </c>
      <c r="M646" s="5"/>
      <c r="N646" s="5"/>
      <c r="O646" s="5"/>
      <c r="P646" s="5"/>
      <c r="Q646" s="5"/>
    </row>
    <row r="647" spans="1:28" x14ac:dyDescent="0.25">
      <c r="A647" t="s">
        <v>372</v>
      </c>
      <c r="B647">
        <v>-122.107258</v>
      </c>
      <c r="C647">
        <v>37.460132999999999</v>
      </c>
      <c r="D647" t="s">
        <v>7</v>
      </c>
      <c r="E647" s="6" t="s">
        <v>386</v>
      </c>
      <c r="F647" s="5" t="str">
        <f t="shared" si="20"/>
        <v>T2</v>
      </c>
      <c r="G647">
        <f t="shared" si="21"/>
        <v>80</v>
      </c>
      <c r="H647">
        <v>1</v>
      </c>
      <c r="I647">
        <v>0</v>
      </c>
      <c r="J647">
        <v>1</v>
      </c>
      <c r="K647">
        <v>0</v>
      </c>
      <c r="M647" s="5"/>
      <c r="N647" s="5"/>
      <c r="O647" s="5"/>
      <c r="P647" s="5"/>
      <c r="Q647" s="5"/>
    </row>
    <row r="648" spans="1:28" x14ac:dyDescent="0.25">
      <c r="A648" t="s">
        <v>372</v>
      </c>
      <c r="B648">
        <v>-122.10704</v>
      </c>
      <c r="C648">
        <v>37.460180000000001</v>
      </c>
      <c r="D648" t="s">
        <v>7</v>
      </c>
      <c r="E648" s="6" t="s">
        <v>387</v>
      </c>
      <c r="F648" s="5" t="str">
        <f t="shared" si="20"/>
        <v>T2</v>
      </c>
      <c r="G648">
        <f t="shared" si="21"/>
        <v>100</v>
      </c>
      <c r="H648">
        <v>1</v>
      </c>
      <c r="I648">
        <v>0</v>
      </c>
      <c r="J648">
        <v>1</v>
      </c>
      <c r="K648">
        <v>0</v>
      </c>
      <c r="M648" s="5"/>
      <c r="N648" s="5"/>
      <c r="O648" s="5"/>
      <c r="P648" s="5"/>
      <c r="Q648" s="5"/>
    </row>
    <row r="649" spans="1:28" x14ac:dyDescent="0.25">
      <c r="A649" t="s">
        <v>372</v>
      </c>
      <c r="B649">
        <v>-122.10682199999999</v>
      </c>
      <c r="C649">
        <v>37.460228000000001</v>
      </c>
      <c r="D649" t="s">
        <v>7</v>
      </c>
      <c r="E649" s="6" t="s">
        <v>388</v>
      </c>
      <c r="F649" s="5" t="str">
        <f t="shared" si="20"/>
        <v>T2</v>
      </c>
      <c r="G649">
        <f t="shared" si="21"/>
        <v>120</v>
      </c>
      <c r="H649">
        <v>1</v>
      </c>
      <c r="I649">
        <v>0</v>
      </c>
      <c r="J649">
        <v>0</v>
      </c>
      <c r="K649">
        <v>0</v>
      </c>
      <c r="M649" s="5"/>
      <c r="N649" s="5"/>
      <c r="O649" s="5"/>
      <c r="P649" s="5"/>
      <c r="Q649" s="5"/>
    </row>
    <row r="650" spans="1:28" x14ac:dyDescent="0.25">
      <c r="A650" t="s">
        <v>372</v>
      </c>
      <c r="B650">
        <v>-122.106604</v>
      </c>
      <c r="C650">
        <v>37.460276</v>
      </c>
      <c r="D650" t="s">
        <v>7</v>
      </c>
      <c r="E650" s="6" t="s">
        <v>389</v>
      </c>
      <c r="F650" s="5" t="str">
        <f t="shared" si="20"/>
        <v>T2</v>
      </c>
      <c r="G650">
        <f t="shared" si="21"/>
        <v>140</v>
      </c>
      <c r="H650">
        <v>1</v>
      </c>
      <c r="I650">
        <v>0</v>
      </c>
      <c r="J650">
        <v>0</v>
      </c>
      <c r="K650">
        <v>0</v>
      </c>
      <c r="M650" s="5"/>
      <c r="N650" s="5"/>
      <c r="O650" s="5"/>
      <c r="P650" s="5"/>
      <c r="Q650" s="5"/>
    </row>
    <row r="651" spans="1:28" x14ac:dyDescent="0.25">
      <c r="A651" t="s">
        <v>390</v>
      </c>
      <c r="B651">
        <v>-122.08637899999999</v>
      </c>
      <c r="C651">
        <v>37.584215</v>
      </c>
      <c r="D651" t="s">
        <v>70</v>
      </c>
      <c r="E651" s="6" t="s">
        <v>760</v>
      </c>
      <c r="F651" s="5" t="str">
        <f t="shared" si="20"/>
        <v>T1</v>
      </c>
      <c r="G651">
        <f t="shared" si="21"/>
        <v>20</v>
      </c>
      <c r="H651">
        <v>0</v>
      </c>
      <c r="I651">
        <v>1</v>
      </c>
      <c r="J651">
        <v>0</v>
      </c>
      <c r="K651">
        <v>0</v>
      </c>
      <c r="M651" s="5"/>
      <c r="N651" s="5"/>
      <c r="O651" s="5"/>
      <c r="P651" s="5"/>
      <c r="Q651" s="5"/>
      <c r="T651">
        <f>SUM(H651:H670)/COUNTA(H651:H670)</f>
        <v>0</v>
      </c>
      <c r="U651">
        <f>SUM(I651:I670)/COUNTA(I651:I670)</f>
        <v>0.3</v>
      </c>
      <c r="V651">
        <f>SUM(J651:J670)/COUNTA(J651:J670)</f>
        <v>0</v>
      </c>
      <c r="W651">
        <f>SUM(K651:K670)/COUNTA(K651:K670)</f>
        <v>0</v>
      </c>
      <c r="X651" t="e">
        <f>SUM(L651:L670)/COUNTA(L651:L670)</f>
        <v>#DIV/0!</v>
      </c>
      <c r="Y651" s="6" t="s">
        <v>663</v>
      </c>
      <c r="Z651">
        <v>1</v>
      </c>
      <c r="AA651" t="s">
        <v>663</v>
      </c>
      <c r="AB651" t="s">
        <v>663</v>
      </c>
    </row>
    <row r="652" spans="1:28" x14ac:dyDescent="0.25">
      <c r="A652" t="s">
        <v>390</v>
      </c>
      <c r="B652">
        <v>-122.086331</v>
      </c>
      <c r="C652">
        <v>37.584406999999999</v>
      </c>
      <c r="D652" t="s">
        <v>70</v>
      </c>
      <c r="E652" s="6" t="s">
        <v>834</v>
      </c>
      <c r="F652" s="5" t="str">
        <f t="shared" si="20"/>
        <v>T1</v>
      </c>
      <c r="G652">
        <f t="shared" si="21"/>
        <v>40</v>
      </c>
      <c r="H652">
        <v>0</v>
      </c>
      <c r="I652">
        <v>0</v>
      </c>
      <c r="J652">
        <v>0</v>
      </c>
      <c r="K652">
        <v>0</v>
      </c>
      <c r="M652" s="5"/>
      <c r="N652" s="5"/>
      <c r="O652" s="5"/>
      <c r="P652" s="5"/>
      <c r="Q652" s="5"/>
    </row>
    <row r="653" spans="1:28" x14ac:dyDescent="0.25">
      <c r="A653" t="s">
        <v>390</v>
      </c>
      <c r="B653">
        <v>-122.086324</v>
      </c>
      <c r="C653">
        <v>37.584595</v>
      </c>
      <c r="D653" t="s">
        <v>70</v>
      </c>
      <c r="E653" s="6" t="s">
        <v>1051</v>
      </c>
      <c r="F653" s="5" t="str">
        <f t="shared" si="20"/>
        <v>T1</v>
      </c>
      <c r="G653">
        <f t="shared" si="21"/>
        <v>60</v>
      </c>
      <c r="H653">
        <v>0</v>
      </c>
      <c r="I653">
        <v>0</v>
      </c>
      <c r="J653">
        <v>0</v>
      </c>
      <c r="K653">
        <v>0</v>
      </c>
      <c r="M653" s="5"/>
      <c r="N653" s="5"/>
      <c r="O653" s="5"/>
      <c r="P653" s="5"/>
      <c r="Q653" s="5"/>
    </row>
    <row r="654" spans="1:28" x14ac:dyDescent="0.25">
      <c r="A654" t="s">
        <v>390</v>
      </c>
      <c r="B654">
        <v>-122.086287</v>
      </c>
      <c r="C654">
        <v>37.584795</v>
      </c>
      <c r="D654" t="s">
        <v>70</v>
      </c>
      <c r="E654" s="6" t="s">
        <v>1052</v>
      </c>
      <c r="F654" s="5" t="str">
        <f t="shared" si="20"/>
        <v>T1</v>
      </c>
      <c r="G654">
        <f t="shared" si="21"/>
        <v>80</v>
      </c>
      <c r="H654">
        <v>0</v>
      </c>
      <c r="I654">
        <v>1</v>
      </c>
      <c r="J654">
        <v>0</v>
      </c>
      <c r="K654">
        <v>0</v>
      </c>
      <c r="M654" s="5"/>
      <c r="N654" s="5"/>
      <c r="O654" s="5"/>
      <c r="P654" s="5"/>
      <c r="Q654" s="5"/>
    </row>
    <row r="655" spans="1:28" x14ac:dyDescent="0.25">
      <c r="A655" t="s">
        <v>390</v>
      </c>
      <c r="B655">
        <v>-122.086287</v>
      </c>
      <c r="C655">
        <v>37.584986000000001</v>
      </c>
      <c r="D655" t="s">
        <v>70</v>
      </c>
      <c r="E655" s="6" t="s">
        <v>1053</v>
      </c>
      <c r="F655" s="5" t="str">
        <f t="shared" si="20"/>
        <v>T1</v>
      </c>
      <c r="G655">
        <f t="shared" si="21"/>
        <v>100</v>
      </c>
      <c r="H655">
        <v>0</v>
      </c>
      <c r="I655">
        <v>0</v>
      </c>
      <c r="J655">
        <v>0</v>
      </c>
      <c r="K655">
        <v>0</v>
      </c>
      <c r="M655" s="5"/>
      <c r="N655" s="5"/>
      <c r="O655" s="5"/>
      <c r="P655" s="5"/>
      <c r="Q655" s="5"/>
      <c r="R655" t="s">
        <v>71</v>
      </c>
    </row>
    <row r="656" spans="1:28" x14ac:dyDescent="0.25">
      <c r="A656" t="s">
        <v>390</v>
      </c>
      <c r="B656">
        <v>-122.08625499999999</v>
      </c>
      <c r="C656">
        <v>37.585175</v>
      </c>
      <c r="D656" t="s">
        <v>70</v>
      </c>
      <c r="E656" s="6" t="s">
        <v>1054</v>
      </c>
      <c r="F656" s="5" t="str">
        <f t="shared" si="20"/>
        <v>T1</v>
      </c>
      <c r="G656">
        <f t="shared" si="21"/>
        <v>120</v>
      </c>
      <c r="H656">
        <v>0</v>
      </c>
      <c r="I656">
        <v>1</v>
      </c>
      <c r="J656">
        <v>0</v>
      </c>
      <c r="K656">
        <v>0</v>
      </c>
      <c r="M656" s="5"/>
      <c r="N656" s="5"/>
      <c r="O656" s="5"/>
      <c r="P656" s="5"/>
      <c r="Q656" s="5"/>
    </row>
    <row r="657" spans="1:18" x14ac:dyDescent="0.25">
      <c r="A657" t="s">
        <v>390</v>
      </c>
      <c r="B657">
        <v>-122.08622</v>
      </c>
      <c r="C657">
        <v>37.585360999999999</v>
      </c>
      <c r="D657" t="s">
        <v>70</v>
      </c>
      <c r="E657" s="6" t="s">
        <v>1055</v>
      </c>
      <c r="F657" s="5" t="str">
        <f t="shared" si="20"/>
        <v>T1</v>
      </c>
      <c r="G657">
        <f t="shared" si="21"/>
        <v>140</v>
      </c>
      <c r="H657">
        <v>0</v>
      </c>
      <c r="I657">
        <v>0</v>
      </c>
      <c r="J657">
        <v>0</v>
      </c>
      <c r="K657">
        <v>0</v>
      </c>
      <c r="M657" s="5"/>
      <c r="N657" s="5"/>
      <c r="O657" s="5"/>
      <c r="P657" s="5"/>
      <c r="Q657" s="5"/>
      <c r="R657" t="s">
        <v>71</v>
      </c>
    </row>
    <row r="658" spans="1:18" x14ac:dyDescent="0.25">
      <c r="A658" t="s">
        <v>390</v>
      </c>
      <c r="B658">
        <v>-122.08618</v>
      </c>
      <c r="C658">
        <v>37.585540999999999</v>
      </c>
      <c r="D658" t="s">
        <v>70</v>
      </c>
      <c r="E658" s="6" t="s">
        <v>1056</v>
      </c>
      <c r="F658" s="5" t="str">
        <f t="shared" si="20"/>
        <v>T1</v>
      </c>
      <c r="G658">
        <f t="shared" si="21"/>
        <v>160</v>
      </c>
      <c r="H658">
        <v>0</v>
      </c>
      <c r="I658">
        <v>1</v>
      </c>
      <c r="J658">
        <v>0</v>
      </c>
      <c r="K658">
        <v>0</v>
      </c>
      <c r="M658" s="5"/>
      <c r="N658" s="5"/>
      <c r="O658" s="5"/>
      <c r="P658" s="5"/>
      <c r="Q658" s="5"/>
    </row>
    <row r="659" spans="1:18" x14ac:dyDescent="0.25">
      <c r="A659" t="s">
        <v>390</v>
      </c>
      <c r="B659">
        <v>-122.086153</v>
      </c>
      <c r="C659">
        <v>37.585715999999998</v>
      </c>
      <c r="D659" t="s">
        <v>70</v>
      </c>
      <c r="E659" s="6" t="s">
        <v>1057</v>
      </c>
      <c r="F659" s="5" t="str">
        <f t="shared" si="20"/>
        <v>T1</v>
      </c>
      <c r="G659">
        <f t="shared" si="21"/>
        <v>180</v>
      </c>
      <c r="H659">
        <v>0</v>
      </c>
      <c r="I659">
        <v>0</v>
      </c>
      <c r="J659">
        <v>0</v>
      </c>
      <c r="K659">
        <v>0</v>
      </c>
      <c r="M659" s="5"/>
      <c r="N659" s="5"/>
      <c r="O659" s="5"/>
      <c r="P659" s="5"/>
      <c r="Q659" s="5"/>
      <c r="R659" t="s">
        <v>71</v>
      </c>
    </row>
    <row r="660" spans="1:18" x14ac:dyDescent="0.25">
      <c r="A660" t="s">
        <v>390</v>
      </c>
      <c r="B660">
        <v>-122.086117</v>
      </c>
      <c r="C660">
        <v>37.585898999999998</v>
      </c>
      <c r="D660" t="s">
        <v>70</v>
      </c>
      <c r="E660" s="6" t="s">
        <v>761</v>
      </c>
      <c r="F660" s="5" t="str">
        <f t="shared" si="20"/>
        <v>T1</v>
      </c>
      <c r="G660">
        <f t="shared" si="21"/>
        <v>200</v>
      </c>
      <c r="H660">
        <v>0</v>
      </c>
      <c r="I660">
        <v>1</v>
      </c>
      <c r="J660">
        <v>0</v>
      </c>
      <c r="K660">
        <v>0</v>
      </c>
      <c r="M660" s="5"/>
      <c r="N660" s="5"/>
      <c r="O660" s="5"/>
      <c r="P660" s="5"/>
      <c r="Q660" s="5"/>
    </row>
    <row r="661" spans="1:18" x14ac:dyDescent="0.25">
      <c r="A661" t="s">
        <v>390</v>
      </c>
      <c r="B661">
        <v>-122.087006</v>
      </c>
      <c r="C661">
        <v>37.586283000000002</v>
      </c>
      <c r="D661" t="s">
        <v>70</v>
      </c>
      <c r="E661" s="6" t="s">
        <v>762</v>
      </c>
      <c r="F661" s="5" t="str">
        <f t="shared" si="20"/>
        <v>T2</v>
      </c>
      <c r="G661">
        <f t="shared" si="21"/>
        <v>20</v>
      </c>
      <c r="H661">
        <v>0</v>
      </c>
      <c r="I661">
        <v>0</v>
      </c>
      <c r="J661">
        <v>0</v>
      </c>
      <c r="K661">
        <v>0</v>
      </c>
      <c r="M661" s="5"/>
      <c r="N661" s="5"/>
      <c r="O661" s="5"/>
      <c r="P661" s="5"/>
      <c r="Q661" s="5"/>
      <c r="R661" t="s">
        <v>71</v>
      </c>
    </row>
    <row r="662" spans="1:18" x14ac:dyDescent="0.25">
      <c r="A662" t="s">
        <v>390</v>
      </c>
      <c r="B662">
        <v>-122.087176</v>
      </c>
      <c r="C662">
        <v>37.586405999999997</v>
      </c>
      <c r="D662" t="s">
        <v>70</v>
      </c>
      <c r="E662" s="6" t="s">
        <v>835</v>
      </c>
      <c r="F662" s="5" t="str">
        <f t="shared" si="20"/>
        <v>T2</v>
      </c>
      <c r="G662">
        <f t="shared" si="21"/>
        <v>40</v>
      </c>
      <c r="H662">
        <v>0</v>
      </c>
      <c r="I662">
        <v>0</v>
      </c>
      <c r="J662">
        <v>0</v>
      </c>
      <c r="K662">
        <v>0</v>
      </c>
      <c r="M662" s="5"/>
      <c r="N662" s="5"/>
      <c r="O662" s="5"/>
      <c r="P662" s="5"/>
      <c r="Q662" s="5"/>
      <c r="R662" t="s">
        <v>71</v>
      </c>
    </row>
    <row r="663" spans="1:18" x14ac:dyDescent="0.25">
      <c r="A663" t="s">
        <v>390</v>
      </c>
      <c r="B663">
        <v>-122.087361</v>
      </c>
      <c r="C663">
        <v>37.586531999999998</v>
      </c>
      <c r="D663" t="s">
        <v>70</v>
      </c>
      <c r="E663" s="6" t="s">
        <v>1058</v>
      </c>
      <c r="F663" s="5" t="str">
        <f t="shared" si="20"/>
        <v>T2</v>
      </c>
      <c r="G663">
        <f t="shared" si="21"/>
        <v>60</v>
      </c>
      <c r="H663">
        <v>0</v>
      </c>
      <c r="I663">
        <v>0</v>
      </c>
      <c r="J663">
        <v>0</v>
      </c>
      <c r="K663">
        <v>0</v>
      </c>
      <c r="M663" s="5"/>
      <c r="N663" s="5"/>
      <c r="O663" s="5"/>
      <c r="P663" s="5"/>
      <c r="Q663" s="5"/>
      <c r="R663" t="s">
        <v>71</v>
      </c>
    </row>
    <row r="664" spans="1:18" x14ac:dyDescent="0.25">
      <c r="A664" t="s">
        <v>390</v>
      </c>
      <c r="B664">
        <v>-122.087554</v>
      </c>
      <c r="C664">
        <v>37.586660999999999</v>
      </c>
      <c r="D664" t="s">
        <v>70</v>
      </c>
      <c r="E664" s="6" t="s">
        <v>1059</v>
      </c>
      <c r="F664" s="5" t="str">
        <f t="shared" si="20"/>
        <v>T2</v>
      </c>
      <c r="G664">
        <f t="shared" si="21"/>
        <v>80</v>
      </c>
      <c r="H664">
        <v>0</v>
      </c>
      <c r="I664">
        <v>0</v>
      </c>
      <c r="J664">
        <v>0</v>
      </c>
      <c r="K664">
        <v>0</v>
      </c>
      <c r="M664" s="5"/>
      <c r="N664" s="5"/>
      <c r="O664" s="5"/>
      <c r="P664" s="5"/>
      <c r="Q664" s="5"/>
      <c r="R664" t="s">
        <v>71</v>
      </c>
    </row>
    <row r="665" spans="1:18" x14ac:dyDescent="0.25">
      <c r="A665" t="s">
        <v>390</v>
      </c>
      <c r="B665">
        <v>-122.08772</v>
      </c>
      <c r="C665">
        <v>37.586785999999996</v>
      </c>
      <c r="D665" t="s">
        <v>70</v>
      </c>
      <c r="E665" s="6" t="s">
        <v>1060</v>
      </c>
      <c r="F665" s="5" t="str">
        <f t="shared" si="20"/>
        <v>T2</v>
      </c>
      <c r="G665">
        <f t="shared" si="21"/>
        <v>100</v>
      </c>
      <c r="H665">
        <v>0</v>
      </c>
      <c r="I665">
        <v>0</v>
      </c>
      <c r="J665">
        <v>0</v>
      </c>
      <c r="K665">
        <v>0</v>
      </c>
      <c r="M665" s="5"/>
      <c r="N665" s="5"/>
      <c r="O665" s="5"/>
      <c r="P665" s="5"/>
      <c r="Q665" s="5"/>
      <c r="R665" t="s">
        <v>71</v>
      </c>
    </row>
    <row r="666" spans="1:18" x14ac:dyDescent="0.25">
      <c r="A666" t="s">
        <v>390</v>
      </c>
      <c r="B666">
        <v>-122.08788</v>
      </c>
      <c r="C666">
        <v>37.586910000000003</v>
      </c>
      <c r="D666" t="s">
        <v>70</v>
      </c>
      <c r="E666" s="6" t="s">
        <v>1061</v>
      </c>
      <c r="F666" s="5" t="str">
        <f t="shared" si="20"/>
        <v>T2</v>
      </c>
      <c r="G666">
        <f t="shared" si="21"/>
        <v>120</v>
      </c>
      <c r="H666">
        <v>0</v>
      </c>
      <c r="I666">
        <v>1</v>
      </c>
      <c r="J666">
        <v>0</v>
      </c>
      <c r="K666">
        <v>0</v>
      </c>
      <c r="M666" s="5"/>
      <c r="N666" s="5"/>
      <c r="O666" s="5"/>
      <c r="P666" s="5"/>
      <c r="Q666" s="5"/>
    </row>
    <row r="667" spans="1:18" x14ac:dyDescent="0.25">
      <c r="A667" t="s">
        <v>390</v>
      </c>
      <c r="B667">
        <v>-122.088047</v>
      </c>
      <c r="C667">
        <v>37.587029000000001</v>
      </c>
      <c r="D667" t="s">
        <v>70</v>
      </c>
      <c r="E667" s="6" t="s">
        <v>1062</v>
      </c>
      <c r="F667" s="5" t="str">
        <f t="shared" si="20"/>
        <v>T2</v>
      </c>
      <c r="G667">
        <f t="shared" si="21"/>
        <v>140</v>
      </c>
      <c r="H667">
        <v>0</v>
      </c>
      <c r="I667">
        <v>0</v>
      </c>
      <c r="J667">
        <v>0</v>
      </c>
      <c r="K667">
        <v>0</v>
      </c>
      <c r="M667" s="5"/>
      <c r="N667" s="5"/>
      <c r="O667" s="5"/>
      <c r="P667" s="5"/>
      <c r="Q667" s="5"/>
      <c r="R667" t="s">
        <v>71</v>
      </c>
    </row>
    <row r="668" spans="1:18" x14ac:dyDescent="0.25">
      <c r="A668" t="s">
        <v>390</v>
      </c>
      <c r="B668">
        <v>-122.088222</v>
      </c>
      <c r="C668">
        <v>37.587142</v>
      </c>
      <c r="D668" t="s">
        <v>70</v>
      </c>
      <c r="E668" s="6" t="s">
        <v>1063</v>
      </c>
      <c r="F668" s="5" t="str">
        <f t="shared" si="20"/>
        <v>T2</v>
      </c>
      <c r="G668">
        <f t="shared" si="21"/>
        <v>160</v>
      </c>
      <c r="H668">
        <v>0</v>
      </c>
      <c r="I668">
        <v>0</v>
      </c>
      <c r="J668">
        <v>0</v>
      </c>
      <c r="K668">
        <v>0</v>
      </c>
      <c r="M668" s="5"/>
      <c r="N668" s="5"/>
      <c r="O668" s="5"/>
      <c r="P668" s="5"/>
      <c r="Q668" s="5"/>
      <c r="R668" t="s">
        <v>71</v>
      </c>
    </row>
    <row r="669" spans="1:18" x14ac:dyDescent="0.25">
      <c r="A669" t="s">
        <v>390</v>
      </c>
      <c r="B669">
        <v>-122.088402</v>
      </c>
      <c r="C669">
        <v>37.587263</v>
      </c>
      <c r="D669" t="s">
        <v>70</v>
      </c>
      <c r="E669" s="6" t="s">
        <v>1064</v>
      </c>
      <c r="F669" s="5" t="str">
        <f t="shared" si="20"/>
        <v>T2</v>
      </c>
      <c r="G669">
        <f t="shared" si="21"/>
        <v>180</v>
      </c>
      <c r="H669">
        <v>0</v>
      </c>
      <c r="I669">
        <v>0</v>
      </c>
      <c r="J669">
        <v>0</v>
      </c>
      <c r="K669">
        <v>0</v>
      </c>
      <c r="M669" s="5"/>
      <c r="N669" s="5"/>
      <c r="O669" s="5"/>
      <c r="P669" s="5"/>
      <c r="Q669" s="5"/>
      <c r="R669" t="s">
        <v>71</v>
      </c>
    </row>
    <row r="670" spans="1:18" x14ac:dyDescent="0.25">
      <c r="A670" t="s">
        <v>390</v>
      </c>
      <c r="B670">
        <v>-122.088579</v>
      </c>
      <c r="C670">
        <v>37.587378999999999</v>
      </c>
      <c r="D670" t="s">
        <v>70</v>
      </c>
      <c r="E670" s="6" t="s">
        <v>763</v>
      </c>
      <c r="F670" s="5" t="str">
        <f t="shared" si="20"/>
        <v>T2</v>
      </c>
      <c r="G670">
        <f t="shared" si="21"/>
        <v>200</v>
      </c>
      <c r="H670">
        <v>0</v>
      </c>
      <c r="I670">
        <v>0</v>
      </c>
      <c r="J670">
        <v>0</v>
      </c>
      <c r="K670">
        <v>0</v>
      </c>
      <c r="M670" s="5"/>
      <c r="N670" s="5"/>
      <c r="O670" s="5"/>
      <c r="P670" s="5"/>
      <c r="Q670" s="5"/>
      <c r="R670" t="s">
        <v>71</v>
      </c>
    </row>
    <row r="671" spans="1:18" x14ac:dyDescent="0.25">
      <c r="A671" t="s">
        <v>391</v>
      </c>
      <c r="B671">
        <v>-122.507891</v>
      </c>
      <c r="C671">
        <v>37.932377000000002</v>
      </c>
      <c r="D671" t="s">
        <v>7</v>
      </c>
      <c r="E671" s="6" t="s">
        <v>392</v>
      </c>
      <c r="F671" s="5" t="str">
        <f t="shared" si="20"/>
        <v>T1</v>
      </c>
      <c r="G671">
        <f t="shared" si="21"/>
        <v>20</v>
      </c>
      <c r="H671">
        <v>0</v>
      </c>
      <c r="I671">
        <v>1</v>
      </c>
      <c r="J671">
        <v>1</v>
      </c>
      <c r="K671">
        <v>0</v>
      </c>
      <c r="M671" s="5"/>
      <c r="N671" s="5"/>
      <c r="O671" s="5"/>
      <c r="P671" s="5"/>
      <c r="Q671" s="5"/>
    </row>
    <row r="672" spans="1:18" x14ac:dyDescent="0.25">
      <c r="A672" t="s">
        <v>391</v>
      </c>
      <c r="B672">
        <v>-122.50766400000001</v>
      </c>
      <c r="C672">
        <v>37.932361</v>
      </c>
      <c r="D672" t="s">
        <v>7</v>
      </c>
      <c r="E672" s="6" t="s">
        <v>393</v>
      </c>
      <c r="F672" s="5" t="str">
        <f t="shared" si="20"/>
        <v>T1</v>
      </c>
      <c r="G672">
        <f t="shared" si="21"/>
        <v>40</v>
      </c>
      <c r="H672">
        <v>0</v>
      </c>
      <c r="I672">
        <v>1</v>
      </c>
      <c r="J672">
        <v>1</v>
      </c>
      <c r="K672">
        <v>0</v>
      </c>
      <c r="M672" s="5"/>
      <c r="N672" s="5"/>
      <c r="O672" s="5"/>
      <c r="P672" s="5"/>
      <c r="Q672" s="5"/>
    </row>
    <row r="673" spans="1:28" x14ac:dyDescent="0.25">
      <c r="A673" t="s">
        <v>391</v>
      </c>
      <c r="B673">
        <v>-122.507437</v>
      </c>
      <c r="C673">
        <v>37.932344999999998</v>
      </c>
      <c r="D673" t="s">
        <v>7</v>
      </c>
      <c r="E673" s="6" t="s">
        <v>394</v>
      </c>
      <c r="F673" s="5" t="str">
        <f t="shared" si="20"/>
        <v>T1</v>
      </c>
      <c r="G673">
        <f t="shared" si="21"/>
        <v>60</v>
      </c>
      <c r="H673">
        <v>0</v>
      </c>
      <c r="I673">
        <v>1</v>
      </c>
      <c r="J673">
        <v>1</v>
      </c>
      <c r="K673">
        <v>0</v>
      </c>
      <c r="M673" s="5"/>
      <c r="N673" s="5"/>
      <c r="O673" s="5"/>
      <c r="P673" s="5"/>
      <c r="Q673" s="5"/>
    </row>
    <row r="674" spans="1:28" x14ac:dyDescent="0.25">
      <c r="A674" t="s">
        <v>391</v>
      </c>
      <c r="B674">
        <v>-122.507211</v>
      </c>
      <c r="C674">
        <v>37.932329000000003</v>
      </c>
      <c r="D674" t="s">
        <v>7</v>
      </c>
      <c r="E674" s="6" t="s">
        <v>395</v>
      </c>
      <c r="F674" s="5" t="str">
        <f t="shared" si="20"/>
        <v>T1</v>
      </c>
      <c r="G674">
        <f t="shared" si="21"/>
        <v>80</v>
      </c>
      <c r="H674">
        <v>0</v>
      </c>
      <c r="I674">
        <v>1</v>
      </c>
      <c r="J674">
        <v>1</v>
      </c>
      <c r="K674">
        <v>0</v>
      </c>
      <c r="M674" s="5"/>
      <c r="N674" s="5"/>
      <c r="O674" s="5"/>
      <c r="P674" s="5"/>
      <c r="Q674" s="5"/>
    </row>
    <row r="675" spans="1:28" x14ac:dyDescent="0.25">
      <c r="A675" t="s">
        <v>391</v>
      </c>
      <c r="B675">
        <v>-122.506984</v>
      </c>
      <c r="C675">
        <v>37.932313000000001</v>
      </c>
      <c r="D675" t="s">
        <v>7</v>
      </c>
      <c r="E675" s="6" t="s">
        <v>396</v>
      </c>
      <c r="F675" s="5" t="str">
        <f t="shared" si="20"/>
        <v>T1</v>
      </c>
      <c r="G675">
        <f t="shared" si="21"/>
        <v>100</v>
      </c>
      <c r="H675">
        <v>0</v>
      </c>
      <c r="I675">
        <v>1</v>
      </c>
      <c r="J675">
        <v>1</v>
      </c>
      <c r="K675">
        <v>0</v>
      </c>
      <c r="M675" s="5"/>
      <c r="N675" s="5"/>
      <c r="O675" s="5"/>
      <c r="P675" s="5"/>
      <c r="Q675" s="5"/>
      <c r="T675">
        <f>SUM(H675:H685)/COUNTA(H675:H685)</f>
        <v>0</v>
      </c>
      <c r="U675">
        <f>SUM(I675:I685)/COUNTA(I675:I685)</f>
        <v>0.63636363636363635</v>
      </c>
      <c r="V675">
        <f>SUM(J675:J685)/COUNTA(J675:J685)</f>
        <v>0.54545454545454541</v>
      </c>
      <c r="W675">
        <f>SUM(K675:K685)/COUNTA(K675:K685)</f>
        <v>0</v>
      </c>
      <c r="X675" t="s">
        <v>663</v>
      </c>
      <c r="Y675" s="6" t="e">
        <f>AVERAGE(M675:M685)</f>
        <v>#DIV/0!</v>
      </c>
      <c r="Z675">
        <v>1</v>
      </c>
      <c r="AA675" t="e">
        <f>SUM(Q675:Q685)/COUNTA(Q675:Q685)</f>
        <v>#DIV/0!</v>
      </c>
      <c r="AB675" t="e">
        <f>SUM(P675:P685)/COUNTA(P675:P685)</f>
        <v>#DIV/0!</v>
      </c>
    </row>
    <row r="676" spans="1:28" x14ac:dyDescent="0.25">
      <c r="A676" t="s">
        <v>391</v>
      </c>
      <c r="B676">
        <v>-122.50675699999999</v>
      </c>
      <c r="C676">
        <v>37.932296999999998</v>
      </c>
      <c r="D676" t="s">
        <v>7</v>
      </c>
      <c r="E676" s="6" t="s">
        <v>397</v>
      </c>
      <c r="F676" s="5" t="str">
        <f t="shared" si="20"/>
        <v>T1</v>
      </c>
      <c r="G676">
        <f t="shared" si="21"/>
        <v>120</v>
      </c>
      <c r="H676">
        <v>0</v>
      </c>
      <c r="I676">
        <v>1</v>
      </c>
      <c r="J676">
        <v>1</v>
      </c>
      <c r="K676">
        <v>0</v>
      </c>
      <c r="M676" s="5"/>
      <c r="N676" s="5"/>
      <c r="O676" s="5"/>
      <c r="P676" s="5"/>
      <c r="Q676" s="5"/>
    </row>
    <row r="677" spans="1:28" x14ac:dyDescent="0.25">
      <c r="A677" t="s">
        <v>391</v>
      </c>
      <c r="B677">
        <v>-122.506531</v>
      </c>
      <c r="C677">
        <v>37.932281000000003</v>
      </c>
      <c r="D677" t="s">
        <v>7</v>
      </c>
      <c r="E677" s="6" t="s">
        <v>398</v>
      </c>
      <c r="F677" s="5" t="str">
        <f t="shared" si="20"/>
        <v>T1</v>
      </c>
      <c r="G677">
        <f t="shared" si="21"/>
        <v>140</v>
      </c>
      <c r="H677">
        <v>0</v>
      </c>
      <c r="I677">
        <v>1</v>
      </c>
      <c r="J677">
        <v>0</v>
      </c>
      <c r="K677">
        <v>0</v>
      </c>
      <c r="M677" s="5"/>
      <c r="N677" s="5"/>
      <c r="O677" s="5"/>
      <c r="P677" s="5"/>
      <c r="Q677" s="5"/>
    </row>
    <row r="678" spans="1:28" x14ac:dyDescent="0.25">
      <c r="A678" t="s">
        <v>391</v>
      </c>
      <c r="B678">
        <v>-122.50732000000001</v>
      </c>
      <c r="C678">
        <v>37.936647000000001</v>
      </c>
      <c r="D678" t="s">
        <v>7</v>
      </c>
      <c r="E678" s="6" t="s">
        <v>399</v>
      </c>
      <c r="F678" s="5" t="str">
        <f t="shared" si="20"/>
        <v>T2</v>
      </c>
      <c r="G678">
        <f t="shared" si="21"/>
        <v>20</v>
      </c>
      <c r="H678">
        <v>0</v>
      </c>
      <c r="I678">
        <v>1</v>
      </c>
      <c r="J678">
        <v>0</v>
      </c>
      <c r="K678">
        <v>0</v>
      </c>
      <c r="M678" s="5"/>
      <c r="N678" s="5"/>
      <c r="O678" s="5"/>
      <c r="P678" s="5"/>
      <c r="Q678" s="5"/>
    </row>
    <row r="679" spans="1:28" x14ac:dyDescent="0.25">
      <c r="A679" t="s">
        <v>391</v>
      </c>
      <c r="B679">
        <v>-122.507372</v>
      </c>
      <c r="C679">
        <v>37.936422999999998</v>
      </c>
      <c r="D679" t="s">
        <v>7</v>
      </c>
      <c r="E679" s="6" t="s">
        <v>400</v>
      </c>
      <c r="F679" s="5" t="str">
        <f t="shared" si="20"/>
        <v>T2</v>
      </c>
      <c r="G679">
        <f t="shared" si="21"/>
        <v>40</v>
      </c>
      <c r="H679">
        <v>0</v>
      </c>
      <c r="I679">
        <v>1</v>
      </c>
      <c r="J679">
        <v>1</v>
      </c>
      <c r="K679">
        <v>0</v>
      </c>
      <c r="M679" s="5"/>
      <c r="N679" s="5"/>
      <c r="O679" s="5"/>
      <c r="P679" s="5"/>
      <c r="Q679" s="5"/>
    </row>
    <row r="680" spans="1:28" x14ac:dyDescent="0.25">
      <c r="A680" t="s">
        <v>391</v>
      </c>
      <c r="B680">
        <v>-122.507335</v>
      </c>
      <c r="C680">
        <v>37.936216999999999</v>
      </c>
      <c r="D680" t="s">
        <v>7</v>
      </c>
      <c r="E680" s="6" t="s">
        <v>401</v>
      </c>
      <c r="F680" s="5" t="str">
        <f t="shared" si="20"/>
        <v>T2</v>
      </c>
      <c r="G680">
        <f t="shared" si="21"/>
        <v>60</v>
      </c>
      <c r="H680">
        <v>0</v>
      </c>
      <c r="I680">
        <v>1</v>
      </c>
      <c r="J680">
        <v>0</v>
      </c>
      <c r="K680">
        <v>0</v>
      </c>
      <c r="M680" s="5"/>
      <c r="N680" s="5"/>
      <c r="O680" s="5"/>
      <c r="P680" s="5"/>
      <c r="Q680" s="5"/>
    </row>
    <row r="681" spans="1:28" x14ac:dyDescent="0.25">
      <c r="A681" t="s">
        <v>391</v>
      </c>
      <c r="B681">
        <v>-122.50724200000001</v>
      </c>
      <c r="C681">
        <v>37.935977000000001</v>
      </c>
      <c r="D681" t="s">
        <v>7</v>
      </c>
      <c r="E681" s="6" t="s">
        <v>402</v>
      </c>
      <c r="F681" s="5" t="str">
        <f t="shared" si="20"/>
        <v>T2</v>
      </c>
      <c r="G681">
        <f t="shared" si="21"/>
        <v>80</v>
      </c>
      <c r="H681">
        <v>0</v>
      </c>
      <c r="I681">
        <v>1</v>
      </c>
      <c r="J681">
        <v>1</v>
      </c>
      <c r="K681">
        <v>0</v>
      </c>
      <c r="M681" s="5"/>
      <c r="N681" s="5"/>
      <c r="O681" s="5"/>
      <c r="P681" s="5"/>
      <c r="Q681" s="5"/>
    </row>
    <row r="682" spans="1:28" x14ac:dyDescent="0.25">
      <c r="A682" t="s">
        <v>403</v>
      </c>
      <c r="B682">
        <v>-122.510402</v>
      </c>
      <c r="C682">
        <v>37.926932000000001</v>
      </c>
      <c r="D682" t="s">
        <v>7</v>
      </c>
      <c r="E682" s="6" t="s">
        <v>404</v>
      </c>
      <c r="F682" s="5" t="str">
        <f t="shared" si="20"/>
        <v>T1</v>
      </c>
      <c r="G682">
        <f t="shared" si="21"/>
        <v>20</v>
      </c>
      <c r="H682">
        <v>0</v>
      </c>
      <c r="I682">
        <v>0</v>
      </c>
      <c r="J682">
        <v>1</v>
      </c>
      <c r="K682">
        <v>0</v>
      </c>
      <c r="M682" s="5"/>
      <c r="N682" s="5"/>
      <c r="O682" s="5"/>
      <c r="P682" s="5"/>
      <c r="Q682" s="5"/>
    </row>
    <row r="683" spans="1:28" x14ac:dyDescent="0.25">
      <c r="A683" t="s">
        <v>403</v>
      </c>
      <c r="B683">
        <v>-122.510182</v>
      </c>
      <c r="C683">
        <v>37.926887000000001</v>
      </c>
      <c r="D683" t="s">
        <v>7</v>
      </c>
      <c r="E683" s="6" t="s">
        <v>405</v>
      </c>
      <c r="F683" s="5" t="str">
        <f t="shared" si="20"/>
        <v>T1</v>
      </c>
      <c r="G683">
        <f t="shared" si="21"/>
        <v>40</v>
      </c>
      <c r="H683">
        <v>0</v>
      </c>
      <c r="I683">
        <v>0</v>
      </c>
      <c r="J683">
        <v>0</v>
      </c>
      <c r="K683">
        <v>0</v>
      </c>
      <c r="M683" s="5"/>
      <c r="N683" s="5"/>
      <c r="O683" s="5"/>
      <c r="P683" s="5"/>
      <c r="Q683" s="5"/>
    </row>
    <row r="684" spans="1:28" x14ac:dyDescent="0.25">
      <c r="A684" t="s">
        <v>403</v>
      </c>
      <c r="B684">
        <v>-122.509962</v>
      </c>
      <c r="C684">
        <v>37.926841000000003</v>
      </c>
      <c r="D684" t="s">
        <v>7</v>
      </c>
      <c r="E684" s="6" t="s">
        <v>406</v>
      </c>
      <c r="F684" s="5" t="str">
        <f t="shared" si="20"/>
        <v>T1</v>
      </c>
      <c r="G684">
        <f t="shared" si="21"/>
        <v>60</v>
      </c>
      <c r="H684">
        <v>0</v>
      </c>
      <c r="I684">
        <v>0</v>
      </c>
      <c r="J684">
        <v>0</v>
      </c>
      <c r="K684">
        <v>0</v>
      </c>
      <c r="M684" s="5"/>
      <c r="N684" s="5"/>
      <c r="O684" s="5"/>
      <c r="P684" s="5"/>
      <c r="Q684" s="5"/>
    </row>
    <row r="685" spans="1:28" x14ac:dyDescent="0.25">
      <c r="A685" t="s">
        <v>403</v>
      </c>
      <c r="B685">
        <v>-122.509742</v>
      </c>
      <c r="C685">
        <v>37.926794999999998</v>
      </c>
      <c r="D685" t="s">
        <v>7</v>
      </c>
      <c r="E685" s="6" t="s">
        <v>407</v>
      </c>
      <c r="F685" s="5" t="str">
        <f t="shared" si="20"/>
        <v>T1</v>
      </c>
      <c r="G685">
        <f t="shared" si="21"/>
        <v>80</v>
      </c>
      <c r="H685">
        <v>0</v>
      </c>
      <c r="I685">
        <v>0</v>
      </c>
      <c r="J685">
        <v>1</v>
      </c>
      <c r="K685">
        <v>0</v>
      </c>
      <c r="M685" s="5"/>
      <c r="N685" s="5"/>
      <c r="O685" s="5"/>
      <c r="P685" s="5"/>
      <c r="Q685" s="5"/>
    </row>
    <row r="686" spans="1:28" x14ac:dyDescent="0.25">
      <c r="A686" t="s">
        <v>403</v>
      </c>
      <c r="B686">
        <v>-122.509522</v>
      </c>
      <c r="C686">
        <v>37.926749000000001</v>
      </c>
      <c r="D686" t="s">
        <v>7</v>
      </c>
      <c r="E686" s="6" t="s">
        <v>408</v>
      </c>
      <c r="F686" s="5" t="str">
        <f t="shared" si="20"/>
        <v>T1</v>
      </c>
      <c r="G686">
        <f t="shared" si="21"/>
        <v>100</v>
      </c>
      <c r="H686">
        <v>0</v>
      </c>
      <c r="I686">
        <v>0</v>
      </c>
      <c r="J686">
        <v>1</v>
      </c>
      <c r="K686">
        <v>0</v>
      </c>
      <c r="M686" s="5"/>
      <c r="N686" s="5"/>
      <c r="O686" s="5"/>
      <c r="P686" s="5"/>
      <c r="Q686" s="5"/>
      <c r="T686">
        <f>SUM(H686:H704)/COUNTA(H686:H704)</f>
        <v>0</v>
      </c>
      <c r="U686">
        <f>SUM(I686:I704)/COUNTA(I686:I704)</f>
        <v>0</v>
      </c>
      <c r="V686">
        <f>SUM(J686:J704)/COUNTA(J686:J704)</f>
        <v>0.36842105263157893</v>
      </c>
      <c r="W686">
        <f>SUM(K686:K704)/COUNTA(K686:K704)</f>
        <v>0.15789473684210525</v>
      </c>
      <c r="X686" t="s">
        <v>663</v>
      </c>
      <c r="Y686" s="6" t="e">
        <f>AVERAGE(M686:M704)</f>
        <v>#DIV/0!</v>
      </c>
      <c r="Z686">
        <v>1</v>
      </c>
      <c r="AA686">
        <v>0</v>
      </c>
      <c r="AB686" t="e">
        <f>SUM(P686:P704)/COUNTA(P686:P704)</f>
        <v>#DIV/0!</v>
      </c>
    </row>
    <row r="687" spans="1:28" x14ac:dyDescent="0.25">
      <c r="A687" t="s">
        <v>403</v>
      </c>
      <c r="B687">
        <v>-122.50930200000001</v>
      </c>
      <c r="C687">
        <v>37.926703000000003</v>
      </c>
      <c r="D687" t="s">
        <v>7</v>
      </c>
      <c r="E687" s="6" t="s">
        <v>409</v>
      </c>
      <c r="F687" s="5" t="str">
        <f t="shared" si="20"/>
        <v>T1</v>
      </c>
      <c r="G687">
        <f t="shared" si="21"/>
        <v>120</v>
      </c>
      <c r="H687">
        <v>0</v>
      </c>
      <c r="I687">
        <v>0</v>
      </c>
      <c r="J687">
        <v>1</v>
      </c>
      <c r="K687">
        <v>0</v>
      </c>
      <c r="M687" s="5"/>
      <c r="N687" s="5"/>
      <c r="O687" s="5"/>
      <c r="P687" s="5"/>
      <c r="Q687" s="5"/>
    </row>
    <row r="688" spans="1:28" x14ac:dyDescent="0.25">
      <c r="A688" t="s">
        <v>403</v>
      </c>
      <c r="B688">
        <v>-122.50908200000001</v>
      </c>
      <c r="C688">
        <v>37.926656999999999</v>
      </c>
      <c r="D688" t="s">
        <v>7</v>
      </c>
      <c r="E688" s="6" t="s">
        <v>410</v>
      </c>
      <c r="F688" s="5" t="str">
        <f t="shared" si="20"/>
        <v>T1</v>
      </c>
      <c r="G688">
        <f t="shared" si="21"/>
        <v>140</v>
      </c>
      <c r="H688">
        <v>0</v>
      </c>
      <c r="I688">
        <v>0</v>
      </c>
      <c r="J688">
        <v>1</v>
      </c>
      <c r="K688">
        <v>1</v>
      </c>
      <c r="M688" s="5"/>
      <c r="N688" s="5"/>
      <c r="O688" s="5"/>
      <c r="P688" s="5"/>
      <c r="Q688" s="5"/>
    </row>
    <row r="689" spans="1:17" x14ac:dyDescent="0.25">
      <c r="A689" t="s">
        <v>403</v>
      </c>
      <c r="B689">
        <v>-122.50886199999999</v>
      </c>
      <c r="C689">
        <v>37.926611000000001</v>
      </c>
      <c r="D689" t="s">
        <v>7</v>
      </c>
      <c r="E689" s="6" t="s">
        <v>411</v>
      </c>
      <c r="F689" s="5" t="str">
        <f t="shared" si="20"/>
        <v>T1</v>
      </c>
      <c r="G689">
        <f t="shared" si="21"/>
        <v>160</v>
      </c>
      <c r="H689">
        <v>0</v>
      </c>
      <c r="I689">
        <v>0</v>
      </c>
      <c r="J689">
        <v>0</v>
      </c>
      <c r="K689">
        <v>0</v>
      </c>
      <c r="M689" s="5"/>
      <c r="N689" s="5"/>
      <c r="O689" s="5"/>
      <c r="P689" s="5"/>
      <c r="Q689" s="5"/>
    </row>
    <row r="690" spans="1:17" x14ac:dyDescent="0.25">
      <c r="A690" t="s">
        <v>403</v>
      </c>
      <c r="B690">
        <v>-122.50864199999999</v>
      </c>
      <c r="C690">
        <v>37.926564999999997</v>
      </c>
      <c r="D690" t="s">
        <v>7</v>
      </c>
      <c r="E690" s="6" t="s">
        <v>412</v>
      </c>
      <c r="F690" s="5" t="str">
        <f t="shared" si="20"/>
        <v>T1</v>
      </c>
      <c r="G690">
        <f t="shared" si="21"/>
        <v>180</v>
      </c>
      <c r="H690">
        <v>0</v>
      </c>
      <c r="I690">
        <v>0</v>
      </c>
      <c r="J690">
        <v>0</v>
      </c>
      <c r="K690">
        <v>1</v>
      </c>
      <c r="M690" s="5"/>
      <c r="N690" s="5"/>
      <c r="O690" s="5"/>
      <c r="P690" s="5"/>
      <c r="Q690" s="5"/>
    </row>
    <row r="691" spans="1:17" x14ac:dyDescent="0.25">
      <c r="A691" t="s">
        <v>403</v>
      </c>
      <c r="B691">
        <v>-122.510566</v>
      </c>
      <c r="C691">
        <v>37.926509000000003</v>
      </c>
      <c r="D691" t="s">
        <v>7</v>
      </c>
      <c r="E691" s="6" t="s">
        <v>413</v>
      </c>
      <c r="F691" s="5" t="str">
        <f t="shared" si="20"/>
        <v>T2</v>
      </c>
      <c r="G691">
        <f t="shared" si="21"/>
        <v>20</v>
      </c>
      <c r="H691">
        <v>0</v>
      </c>
      <c r="I691">
        <v>0</v>
      </c>
      <c r="J691">
        <v>1</v>
      </c>
      <c r="K691">
        <v>0</v>
      </c>
      <c r="M691" s="5"/>
      <c r="N691" s="5"/>
      <c r="O691" s="5"/>
      <c r="P691" s="5"/>
      <c r="Q691" s="5"/>
    </row>
    <row r="692" spans="1:17" x14ac:dyDescent="0.25">
      <c r="A692" t="s">
        <v>403</v>
      </c>
      <c r="B692">
        <v>-122.510398</v>
      </c>
      <c r="C692">
        <v>37.926386999999998</v>
      </c>
      <c r="D692" t="s">
        <v>7</v>
      </c>
      <c r="E692" s="6" t="s">
        <v>414</v>
      </c>
      <c r="F692" s="5" t="str">
        <f t="shared" si="20"/>
        <v>T2</v>
      </c>
      <c r="G692">
        <f t="shared" si="21"/>
        <v>40</v>
      </c>
      <c r="H692">
        <v>0</v>
      </c>
      <c r="I692">
        <v>0</v>
      </c>
      <c r="J692">
        <v>1</v>
      </c>
      <c r="K692">
        <v>0</v>
      </c>
      <c r="M692" s="5"/>
      <c r="N692" s="5"/>
      <c r="O692" s="5"/>
      <c r="P692" s="5"/>
      <c r="Q692" s="5"/>
    </row>
    <row r="693" spans="1:17" x14ac:dyDescent="0.25">
      <c r="A693" t="s">
        <v>403</v>
      </c>
      <c r="B693">
        <v>-122.51023000000001</v>
      </c>
      <c r="C693">
        <v>37.926265000000001</v>
      </c>
      <c r="D693" t="s">
        <v>7</v>
      </c>
      <c r="E693" s="6" t="s">
        <v>415</v>
      </c>
      <c r="F693" s="5" t="str">
        <f t="shared" si="20"/>
        <v>T2</v>
      </c>
      <c r="G693">
        <f t="shared" si="21"/>
        <v>60</v>
      </c>
      <c r="H693">
        <v>0</v>
      </c>
      <c r="I693">
        <v>0</v>
      </c>
      <c r="J693">
        <v>0</v>
      </c>
      <c r="K693">
        <v>0</v>
      </c>
      <c r="M693" s="5"/>
      <c r="N693" s="5"/>
      <c r="O693" s="5"/>
      <c r="P693" s="5"/>
      <c r="Q693" s="5"/>
    </row>
    <row r="694" spans="1:17" x14ac:dyDescent="0.25">
      <c r="A694" t="s">
        <v>403</v>
      </c>
      <c r="B694">
        <v>-122.510062</v>
      </c>
      <c r="C694">
        <v>37.926144000000001</v>
      </c>
      <c r="D694" t="s">
        <v>7</v>
      </c>
      <c r="E694" s="6" t="s">
        <v>416</v>
      </c>
      <c r="F694" s="5" t="str">
        <f t="shared" si="20"/>
        <v>T2</v>
      </c>
      <c r="G694">
        <f t="shared" si="21"/>
        <v>80</v>
      </c>
      <c r="H694">
        <v>0</v>
      </c>
      <c r="I694">
        <v>0</v>
      </c>
      <c r="J694">
        <v>1</v>
      </c>
      <c r="K694">
        <v>0</v>
      </c>
      <c r="M694" s="5"/>
      <c r="N694" s="5"/>
      <c r="O694" s="5"/>
      <c r="P694" s="5"/>
      <c r="Q694" s="5"/>
    </row>
    <row r="695" spans="1:17" x14ac:dyDescent="0.25">
      <c r="A695" t="s">
        <v>403</v>
      </c>
      <c r="B695">
        <v>-122.509895</v>
      </c>
      <c r="C695">
        <v>37.926022000000003</v>
      </c>
      <c r="D695" t="s">
        <v>7</v>
      </c>
      <c r="E695" s="6" t="s">
        <v>417</v>
      </c>
      <c r="F695" s="5" t="str">
        <f t="shared" si="20"/>
        <v>T2</v>
      </c>
      <c r="G695">
        <f t="shared" si="21"/>
        <v>100</v>
      </c>
      <c r="H695">
        <v>0</v>
      </c>
      <c r="I695">
        <v>0</v>
      </c>
      <c r="J695">
        <v>0</v>
      </c>
      <c r="K695">
        <v>0</v>
      </c>
      <c r="M695" s="5"/>
      <c r="N695" s="5"/>
      <c r="O695" s="5"/>
      <c r="P695" s="5"/>
      <c r="Q695" s="5"/>
    </row>
    <row r="696" spans="1:17" x14ac:dyDescent="0.25">
      <c r="A696" t="s">
        <v>403</v>
      </c>
      <c r="B696">
        <v>-122.509727</v>
      </c>
      <c r="C696">
        <v>37.925899999999999</v>
      </c>
      <c r="D696" t="s">
        <v>7</v>
      </c>
      <c r="E696" s="6" t="s">
        <v>418</v>
      </c>
      <c r="F696" s="5" t="str">
        <f t="shared" si="20"/>
        <v>T2</v>
      </c>
      <c r="G696">
        <f t="shared" si="21"/>
        <v>120</v>
      </c>
      <c r="H696">
        <v>0</v>
      </c>
      <c r="I696">
        <v>0</v>
      </c>
      <c r="J696">
        <v>1</v>
      </c>
      <c r="K696">
        <v>0</v>
      </c>
      <c r="M696" s="5"/>
      <c r="N696" s="5"/>
      <c r="O696" s="5"/>
      <c r="P696" s="5"/>
      <c r="Q696" s="5"/>
    </row>
    <row r="697" spans="1:17" x14ac:dyDescent="0.25">
      <c r="A697" t="s">
        <v>403</v>
      </c>
      <c r="B697">
        <v>-122.509559</v>
      </c>
      <c r="C697">
        <v>37.925778999999999</v>
      </c>
      <c r="D697" t="s">
        <v>7</v>
      </c>
      <c r="E697" s="6" t="s">
        <v>419</v>
      </c>
      <c r="F697" s="5" t="str">
        <f t="shared" si="20"/>
        <v>T2</v>
      </c>
      <c r="G697">
        <f t="shared" si="21"/>
        <v>140</v>
      </c>
      <c r="H697">
        <v>0</v>
      </c>
      <c r="I697">
        <v>0</v>
      </c>
      <c r="J697">
        <v>0</v>
      </c>
      <c r="K697">
        <v>0</v>
      </c>
      <c r="M697" s="5"/>
      <c r="N697" s="5"/>
      <c r="O697" s="5"/>
      <c r="P697" s="5"/>
      <c r="Q697" s="5"/>
    </row>
    <row r="698" spans="1:17" x14ac:dyDescent="0.25">
      <c r="A698" t="s">
        <v>403</v>
      </c>
      <c r="B698">
        <v>-122.50939099999999</v>
      </c>
      <c r="C698">
        <v>37.925657000000001</v>
      </c>
      <c r="D698" t="s">
        <v>7</v>
      </c>
      <c r="E698" s="6" t="s">
        <v>420</v>
      </c>
      <c r="F698" s="5" t="str">
        <f t="shared" si="20"/>
        <v>T2</v>
      </c>
      <c r="G698">
        <f t="shared" si="21"/>
        <v>160</v>
      </c>
      <c r="H698">
        <v>0</v>
      </c>
      <c r="I698">
        <v>0</v>
      </c>
      <c r="J698">
        <v>0</v>
      </c>
      <c r="K698">
        <v>0</v>
      </c>
      <c r="M698" s="5"/>
      <c r="N698" s="5"/>
      <c r="O698" s="5"/>
      <c r="P698" s="5"/>
      <c r="Q698" s="5"/>
    </row>
    <row r="699" spans="1:17" x14ac:dyDescent="0.25">
      <c r="A699" t="s">
        <v>403</v>
      </c>
      <c r="B699">
        <v>-122.509224</v>
      </c>
      <c r="C699">
        <v>37.925535000000004</v>
      </c>
      <c r="D699" t="s">
        <v>7</v>
      </c>
      <c r="E699" s="6" t="s">
        <v>421</v>
      </c>
      <c r="F699" s="5" t="str">
        <f t="shared" si="20"/>
        <v>T2</v>
      </c>
      <c r="G699">
        <f t="shared" si="21"/>
        <v>180</v>
      </c>
      <c r="H699">
        <v>0</v>
      </c>
      <c r="I699">
        <v>0</v>
      </c>
      <c r="J699">
        <v>0</v>
      </c>
      <c r="K699">
        <v>0</v>
      </c>
      <c r="M699" s="5"/>
      <c r="N699" s="5"/>
      <c r="O699" s="5"/>
      <c r="P699" s="5"/>
      <c r="Q699" s="5"/>
    </row>
    <row r="700" spans="1:17" x14ac:dyDescent="0.25">
      <c r="A700" t="s">
        <v>403</v>
      </c>
      <c r="B700">
        <v>-122.509056</v>
      </c>
      <c r="C700">
        <v>37.925412999999999</v>
      </c>
      <c r="D700" t="s">
        <v>7</v>
      </c>
      <c r="E700" s="6" t="s">
        <v>422</v>
      </c>
      <c r="F700" s="5" t="str">
        <f t="shared" si="20"/>
        <v>T2</v>
      </c>
      <c r="G700">
        <f t="shared" si="21"/>
        <v>200</v>
      </c>
      <c r="H700">
        <v>0</v>
      </c>
      <c r="I700">
        <v>0</v>
      </c>
      <c r="J700">
        <v>0</v>
      </c>
      <c r="K700">
        <v>1</v>
      </c>
      <c r="M700" s="5"/>
      <c r="N700" s="5"/>
      <c r="O700" s="5"/>
      <c r="P700" s="5"/>
      <c r="Q700" s="5"/>
    </row>
    <row r="701" spans="1:17" x14ac:dyDescent="0.25">
      <c r="A701" t="s">
        <v>423</v>
      </c>
      <c r="B701">
        <v>-121.96057999999999</v>
      </c>
      <c r="C701">
        <v>37.438782000000003</v>
      </c>
      <c r="D701" t="s">
        <v>7</v>
      </c>
      <c r="E701" s="6" t="s">
        <v>424</v>
      </c>
      <c r="F701" s="5" t="str">
        <f t="shared" si="20"/>
        <v>T1</v>
      </c>
      <c r="G701">
        <f t="shared" si="21"/>
        <v>20</v>
      </c>
      <c r="H701">
        <v>0</v>
      </c>
      <c r="I701">
        <v>0</v>
      </c>
      <c r="J701">
        <v>0</v>
      </c>
      <c r="K701">
        <v>0</v>
      </c>
      <c r="M701" s="5"/>
      <c r="N701" s="5"/>
      <c r="O701" s="5"/>
      <c r="P701" s="5"/>
      <c r="Q701" s="5"/>
    </row>
    <row r="702" spans="1:17" x14ac:dyDescent="0.25">
      <c r="A702" t="s">
        <v>423</v>
      </c>
      <c r="B702">
        <v>-121.960731</v>
      </c>
      <c r="C702">
        <v>37.438648000000001</v>
      </c>
      <c r="D702" t="s">
        <v>7</v>
      </c>
      <c r="E702" s="6" t="s">
        <v>425</v>
      </c>
      <c r="F702" s="5" t="str">
        <f t="shared" si="20"/>
        <v>T1</v>
      </c>
      <c r="G702">
        <f t="shared" si="21"/>
        <v>40</v>
      </c>
      <c r="H702">
        <v>0</v>
      </c>
      <c r="I702">
        <v>0</v>
      </c>
      <c r="J702">
        <v>0</v>
      </c>
      <c r="K702">
        <v>0</v>
      </c>
      <c r="M702" s="5"/>
      <c r="N702" s="5"/>
      <c r="O702" s="5"/>
      <c r="P702" s="5"/>
      <c r="Q702" s="5"/>
    </row>
    <row r="703" spans="1:17" x14ac:dyDescent="0.25">
      <c r="A703" t="s">
        <v>423</v>
      </c>
      <c r="B703">
        <v>-121.960882</v>
      </c>
      <c r="C703">
        <v>37.438513999999998</v>
      </c>
      <c r="D703" t="s">
        <v>7</v>
      </c>
      <c r="E703" s="6" t="s">
        <v>426</v>
      </c>
      <c r="F703" s="5" t="str">
        <f t="shared" si="20"/>
        <v>T1</v>
      </c>
      <c r="G703">
        <f t="shared" si="21"/>
        <v>60</v>
      </c>
      <c r="H703">
        <v>0</v>
      </c>
      <c r="I703">
        <v>0</v>
      </c>
      <c r="J703">
        <v>0</v>
      </c>
      <c r="K703">
        <v>0</v>
      </c>
      <c r="M703" s="5"/>
      <c r="N703" s="5"/>
      <c r="O703" s="5"/>
      <c r="P703" s="5"/>
      <c r="Q703" s="5"/>
    </row>
    <row r="704" spans="1:17" x14ac:dyDescent="0.25">
      <c r="A704" t="s">
        <v>423</v>
      </c>
      <c r="B704">
        <v>-121.961016</v>
      </c>
      <c r="C704">
        <v>37.438395</v>
      </c>
      <c r="D704" t="s">
        <v>7</v>
      </c>
      <c r="E704" s="6" t="s">
        <v>427</v>
      </c>
      <c r="F704" s="5" t="str">
        <f t="shared" si="20"/>
        <v>T1</v>
      </c>
      <c r="G704">
        <f t="shared" si="21"/>
        <v>80</v>
      </c>
      <c r="H704">
        <v>0</v>
      </c>
      <c r="I704">
        <v>0</v>
      </c>
      <c r="J704">
        <v>0</v>
      </c>
      <c r="K704">
        <v>0</v>
      </c>
      <c r="M704" s="5"/>
      <c r="N704" s="5"/>
      <c r="O704" s="5"/>
      <c r="P704" s="5"/>
      <c r="Q704" s="5"/>
    </row>
    <row r="705" spans="1:28" x14ac:dyDescent="0.25">
      <c r="A705" t="s">
        <v>423</v>
      </c>
      <c r="B705">
        <v>-121.961996</v>
      </c>
      <c r="C705">
        <v>37.438864000000002</v>
      </c>
      <c r="D705" t="s">
        <v>7</v>
      </c>
      <c r="E705" s="6" t="s">
        <v>428</v>
      </c>
      <c r="F705" s="5" t="str">
        <f t="shared" si="20"/>
        <v>T1</v>
      </c>
      <c r="G705">
        <f t="shared" si="21"/>
        <v>100</v>
      </c>
      <c r="H705">
        <v>0</v>
      </c>
      <c r="I705">
        <v>0</v>
      </c>
      <c r="J705">
        <v>0</v>
      </c>
      <c r="K705">
        <v>0</v>
      </c>
      <c r="M705" s="5"/>
      <c r="N705" s="5"/>
      <c r="O705" s="5"/>
      <c r="P705" s="5"/>
      <c r="Q705" s="5"/>
      <c r="T705">
        <f>SUM(H705:H715)/COUNTA(H705:H715)</f>
        <v>9.0909090909090912E-2</v>
      </c>
      <c r="U705">
        <f>SUM(I705:I715)/COUNTA(I705:I715)</f>
        <v>0</v>
      </c>
      <c r="V705">
        <f>SUM(J705:J715)/COUNTA(J705:J715)</f>
        <v>0</v>
      </c>
      <c r="W705">
        <f>SUM(K705:K715)/COUNTA(K705:K715)</f>
        <v>0</v>
      </c>
      <c r="X705" t="s">
        <v>663</v>
      </c>
      <c r="Y705" s="6" t="e">
        <f>AVERAGE(M705:M715)</f>
        <v>#DIV/0!</v>
      </c>
      <c r="Z705">
        <v>1</v>
      </c>
      <c r="AA705">
        <v>0</v>
      </c>
      <c r="AB705" t="e">
        <f>SUM(P705:P715)/COUNTA(P705:P715)</f>
        <v>#DIV/0!</v>
      </c>
    </row>
    <row r="706" spans="1:28" x14ac:dyDescent="0.25">
      <c r="A706" t="s">
        <v>423</v>
      </c>
      <c r="B706">
        <v>-121.962237</v>
      </c>
      <c r="C706">
        <v>37.438806</v>
      </c>
      <c r="D706" t="s">
        <v>7</v>
      </c>
      <c r="E706" s="6" t="s">
        <v>429</v>
      </c>
      <c r="F706" s="5" t="str">
        <f t="shared" ref="F706:F769" si="22">MID(E706,SEARCH("_",E706)+1,SEARCH("_",E706, SEARCH("_",E706)+1)-SEARCH("_",E706)-1)</f>
        <v>T1</v>
      </c>
      <c r="G706">
        <f t="shared" ref="G706:G769" si="23">_xlfn.TEXTAFTER(E706, "_",2)*1</f>
        <v>120</v>
      </c>
      <c r="H706">
        <v>0</v>
      </c>
      <c r="I706">
        <v>0</v>
      </c>
      <c r="J706">
        <v>0</v>
      </c>
      <c r="K706">
        <v>0</v>
      </c>
      <c r="M706" s="5"/>
      <c r="N706" s="5"/>
      <c r="O706" s="5"/>
      <c r="P706" s="5"/>
      <c r="Q706" s="5"/>
    </row>
    <row r="707" spans="1:28" x14ac:dyDescent="0.25">
      <c r="A707" t="s">
        <v>423</v>
      </c>
      <c r="B707">
        <v>-121.960812</v>
      </c>
      <c r="C707">
        <v>37.439309000000002</v>
      </c>
      <c r="D707" t="s">
        <v>7</v>
      </c>
      <c r="E707" s="6" t="s">
        <v>430</v>
      </c>
      <c r="F707" s="5" t="str">
        <f t="shared" si="22"/>
        <v>T2</v>
      </c>
      <c r="G707">
        <f t="shared" si="23"/>
        <v>20</v>
      </c>
      <c r="H707">
        <v>0</v>
      </c>
      <c r="I707">
        <v>0</v>
      </c>
      <c r="J707">
        <v>0</v>
      </c>
      <c r="K707">
        <v>0</v>
      </c>
      <c r="M707" s="5"/>
      <c r="N707" s="5"/>
      <c r="O707" s="5"/>
      <c r="P707" s="5"/>
      <c r="Q707" s="5"/>
    </row>
    <row r="708" spans="1:28" x14ac:dyDescent="0.25">
      <c r="A708" t="s">
        <v>423</v>
      </c>
      <c r="B708">
        <v>-121.96096199999999</v>
      </c>
      <c r="C708">
        <v>37.439444000000002</v>
      </c>
      <c r="D708" t="s">
        <v>7</v>
      </c>
      <c r="E708" s="6" t="s">
        <v>431</v>
      </c>
      <c r="F708" s="5" t="str">
        <f t="shared" si="22"/>
        <v>T2</v>
      </c>
      <c r="G708">
        <f t="shared" si="23"/>
        <v>40</v>
      </c>
      <c r="H708">
        <v>0</v>
      </c>
      <c r="I708">
        <v>0</v>
      </c>
      <c r="J708">
        <v>0</v>
      </c>
      <c r="K708">
        <v>0</v>
      </c>
      <c r="M708" s="5"/>
      <c r="N708" s="5"/>
      <c r="O708" s="5"/>
      <c r="P708" s="5"/>
      <c r="Q708" s="5"/>
    </row>
    <row r="709" spans="1:28" x14ac:dyDescent="0.25">
      <c r="A709" t="s">
        <v>423</v>
      </c>
      <c r="B709">
        <v>-121.961112</v>
      </c>
      <c r="C709">
        <v>37.439579999999999</v>
      </c>
      <c r="D709" t="s">
        <v>7</v>
      </c>
      <c r="E709" s="6" t="s">
        <v>432</v>
      </c>
      <c r="F709" s="5" t="str">
        <f t="shared" si="22"/>
        <v>T2</v>
      </c>
      <c r="G709">
        <f t="shared" si="23"/>
        <v>60</v>
      </c>
      <c r="H709">
        <v>0</v>
      </c>
      <c r="I709">
        <v>0</v>
      </c>
      <c r="J709">
        <v>0</v>
      </c>
      <c r="K709">
        <v>0</v>
      </c>
      <c r="M709" s="5"/>
      <c r="N709" s="5"/>
      <c r="O709" s="5"/>
      <c r="P709" s="5"/>
      <c r="Q709" s="5"/>
    </row>
    <row r="710" spans="1:28" x14ac:dyDescent="0.25">
      <c r="A710" t="s">
        <v>423</v>
      </c>
      <c r="B710">
        <v>-121.96126099999999</v>
      </c>
      <c r="C710">
        <v>37.439715</v>
      </c>
      <c r="D710" t="s">
        <v>7</v>
      </c>
      <c r="E710" s="6" t="s">
        <v>433</v>
      </c>
      <c r="F710" s="5" t="str">
        <f t="shared" si="22"/>
        <v>T2</v>
      </c>
      <c r="G710">
        <f t="shared" si="23"/>
        <v>80</v>
      </c>
      <c r="H710">
        <v>0</v>
      </c>
      <c r="I710">
        <v>0</v>
      </c>
      <c r="J710">
        <v>0</v>
      </c>
      <c r="K710">
        <v>0</v>
      </c>
      <c r="M710" s="5"/>
      <c r="N710" s="5"/>
      <c r="O710" s="5"/>
      <c r="P710" s="5"/>
      <c r="Q710" s="5"/>
    </row>
    <row r="711" spans="1:28" x14ac:dyDescent="0.25">
      <c r="A711" t="s">
        <v>423</v>
      </c>
      <c r="B711">
        <v>-121.961411</v>
      </c>
      <c r="C711">
        <v>37.43985</v>
      </c>
      <c r="D711" t="s">
        <v>7</v>
      </c>
      <c r="E711" s="6" t="s">
        <v>434</v>
      </c>
      <c r="F711" s="5" t="str">
        <f t="shared" si="22"/>
        <v>T2</v>
      </c>
      <c r="G711">
        <f t="shared" si="23"/>
        <v>100</v>
      </c>
      <c r="H711">
        <v>1</v>
      </c>
      <c r="I711">
        <v>0</v>
      </c>
      <c r="J711">
        <v>0</v>
      </c>
      <c r="K711">
        <v>0</v>
      </c>
      <c r="M711" s="5"/>
      <c r="N711" s="5"/>
      <c r="O711" s="5"/>
      <c r="P711" s="5"/>
      <c r="Q711" s="5"/>
    </row>
    <row r="712" spans="1:28" x14ac:dyDescent="0.25">
      <c r="A712" t="s">
        <v>435</v>
      </c>
      <c r="B712">
        <v>-121.935547</v>
      </c>
      <c r="C712">
        <v>37.465071000000002</v>
      </c>
      <c r="D712" t="s">
        <v>7</v>
      </c>
      <c r="E712" s="6" t="s">
        <v>436</v>
      </c>
      <c r="F712" s="5" t="str">
        <f t="shared" si="22"/>
        <v>T1</v>
      </c>
      <c r="G712">
        <f t="shared" si="23"/>
        <v>20</v>
      </c>
      <c r="H712">
        <v>0</v>
      </c>
      <c r="I712">
        <v>0</v>
      </c>
      <c r="J712">
        <v>0</v>
      </c>
      <c r="K712">
        <v>0</v>
      </c>
      <c r="M712" s="5"/>
      <c r="N712" s="5"/>
      <c r="O712" s="5"/>
      <c r="P712" s="5"/>
      <c r="Q712" s="5"/>
      <c r="T712">
        <f>SUM(H712:H718)/COUNTA(H712:H718)</f>
        <v>0</v>
      </c>
      <c r="U712">
        <f>SUM(I712:I718)/COUNTA(I712:I718)</f>
        <v>0</v>
      </c>
      <c r="V712">
        <f>SUM(J712:J718)/COUNTA(J712:J718)</f>
        <v>0</v>
      </c>
      <c r="W712">
        <f>SUM(K712:K718)/COUNTA(K712:K718)</f>
        <v>0</v>
      </c>
      <c r="X712" t="s">
        <v>663</v>
      </c>
      <c r="Y712" s="6" t="e">
        <f>AVERAGE(M712:M718)</f>
        <v>#DIV/0!</v>
      </c>
      <c r="Z712">
        <v>1</v>
      </c>
      <c r="AA712">
        <v>0</v>
      </c>
      <c r="AB712">
        <v>0</v>
      </c>
    </row>
    <row r="713" spans="1:28" x14ac:dyDescent="0.25">
      <c r="A713" t="s">
        <v>435</v>
      </c>
      <c r="B713">
        <v>-121.93556</v>
      </c>
      <c r="C713">
        <v>37.464891000000001</v>
      </c>
      <c r="D713" t="s">
        <v>7</v>
      </c>
      <c r="E713" s="6" t="s">
        <v>437</v>
      </c>
      <c r="F713" s="5" t="str">
        <f t="shared" si="22"/>
        <v>T1</v>
      </c>
      <c r="G713">
        <f t="shared" si="23"/>
        <v>40</v>
      </c>
      <c r="H713">
        <v>0</v>
      </c>
      <c r="I713">
        <v>0</v>
      </c>
      <c r="J713">
        <v>0</v>
      </c>
      <c r="K713">
        <v>0</v>
      </c>
      <c r="M713" s="5"/>
      <c r="N713" s="5"/>
      <c r="O713" s="5"/>
      <c r="P713" s="5"/>
      <c r="Q713" s="5"/>
    </row>
    <row r="714" spans="1:28" x14ac:dyDescent="0.25">
      <c r="A714" t="s">
        <v>435</v>
      </c>
      <c r="B714">
        <v>-121.93557199999999</v>
      </c>
      <c r="C714">
        <v>37.464711000000001</v>
      </c>
      <c r="D714" t="s">
        <v>7</v>
      </c>
      <c r="E714" s="6" t="s">
        <v>438</v>
      </c>
      <c r="F714" s="5" t="str">
        <f t="shared" si="22"/>
        <v>T1</v>
      </c>
      <c r="G714">
        <f t="shared" si="23"/>
        <v>60</v>
      </c>
      <c r="H714">
        <v>0</v>
      </c>
      <c r="I714">
        <v>0</v>
      </c>
      <c r="J714">
        <v>0</v>
      </c>
      <c r="K714">
        <v>0</v>
      </c>
      <c r="M714" s="5"/>
      <c r="N714" s="5"/>
      <c r="O714" s="5"/>
      <c r="P714" s="5"/>
      <c r="Q714" s="5"/>
    </row>
    <row r="715" spans="1:28" x14ac:dyDescent="0.25">
      <c r="A715" t="s">
        <v>435</v>
      </c>
      <c r="B715">
        <v>-121.933673</v>
      </c>
      <c r="C715">
        <v>37.464191999999997</v>
      </c>
      <c r="D715" t="s">
        <v>7</v>
      </c>
      <c r="E715" s="6" t="s">
        <v>439</v>
      </c>
      <c r="F715" s="5" t="str">
        <f t="shared" si="22"/>
        <v>T2</v>
      </c>
      <c r="G715">
        <f t="shared" si="23"/>
        <v>20</v>
      </c>
      <c r="H715">
        <v>0</v>
      </c>
      <c r="I715">
        <v>0</v>
      </c>
      <c r="J715">
        <v>0</v>
      </c>
      <c r="K715">
        <v>0</v>
      </c>
      <c r="M715" s="5"/>
      <c r="N715" s="5"/>
      <c r="O715" s="5"/>
      <c r="P715" s="5"/>
      <c r="Q715" s="5"/>
    </row>
    <row r="716" spans="1:28" x14ac:dyDescent="0.25">
      <c r="A716" t="s">
        <v>435</v>
      </c>
      <c r="B716">
        <v>-121.933583</v>
      </c>
      <c r="C716">
        <v>37.464027000000002</v>
      </c>
      <c r="D716" t="s">
        <v>7</v>
      </c>
      <c r="E716" s="6" t="s">
        <v>440</v>
      </c>
      <c r="F716" s="5" t="str">
        <f t="shared" si="22"/>
        <v>T2</v>
      </c>
      <c r="G716">
        <f t="shared" si="23"/>
        <v>40</v>
      </c>
      <c r="H716">
        <v>0</v>
      </c>
      <c r="I716">
        <v>0</v>
      </c>
      <c r="J716">
        <v>0</v>
      </c>
      <c r="K716">
        <v>0</v>
      </c>
      <c r="M716" s="5"/>
      <c r="N716" s="5"/>
      <c r="O716" s="5"/>
      <c r="P716" s="5"/>
      <c r="Q716" s="5"/>
    </row>
    <row r="717" spans="1:28" x14ac:dyDescent="0.25">
      <c r="A717" t="s">
        <v>435</v>
      </c>
      <c r="B717">
        <v>-121.933492</v>
      </c>
      <c r="C717">
        <v>37.463861999999999</v>
      </c>
      <c r="D717" t="s">
        <v>7</v>
      </c>
      <c r="E717" s="6" t="s">
        <v>441</v>
      </c>
      <c r="F717" s="5" t="str">
        <f t="shared" si="22"/>
        <v>T2</v>
      </c>
      <c r="G717">
        <f t="shared" si="23"/>
        <v>60</v>
      </c>
      <c r="H717">
        <v>0</v>
      </c>
      <c r="I717">
        <v>0</v>
      </c>
      <c r="J717">
        <v>0</v>
      </c>
      <c r="K717">
        <v>0</v>
      </c>
      <c r="M717" s="5"/>
      <c r="N717" s="5"/>
      <c r="O717" s="5"/>
      <c r="P717" s="5"/>
      <c r="Q717" s="5"/>
    </row>
    <row r="718" spans="1:28" x14ac:dyDescent="0.25">
      <c r="A718" t="s">
        <v>435</v>
      </c>
      <c r="B718">
        <v>-121.933311</v>
      </c>
      <c r="C718">
        <v>37.463531000000003</v>
      </c>
      <c r="D718" t="s">
        <v>7</v>
      </c>
      <c r="E718" s="6" t="s">
        <v>442</v>
      </c>
      <c r="F718" s="5" t="str">
        <f t="shared" si="22"/>
        <v>T2</v>
      </c>
      <c r="G718">
        <f t="shared" si="23"/>
        <v>80</v>
      </c>
      <c r="H718">
        <v>0</v>
      </c>
      <c r="I718">
        <v>0</v>
      </c>
      <c r="J718">
        <v>0</v>
      </c>
      <c r="K718">
        <v>0</v>
      </c>
      <c r="M718" s="5"/>
      <c r="N718" s="5"/>
      <c r="O718" s="5"/>
      <c r="P718" s="5"/>
      <c r="Q718" s="5"/>
    </row>
    <row r="719" spans="1:28" x14ac:dyDescent="0.25">
      <c r="A719" t="s">
        <v>443</v>
      </c>
      <c r="B719">
        <v>-122.55535999999999</v>
      </c>
      <c r="C719">
        <v>38.096530999999999</v>
      </c>
      <c r="D719" t="s">
        <v>70</v>
      </c>
      <c r="E719" s="6" t="s">
        <v>764</v>
      </c>
      <c r="F719" s="5" t="str">
        <f t="shared" si="22"/>
        <v>T1</v>
      </c>
      <c r="G719">
        <f t="shared" si="23"/>
        <v>20</v>
      </c>
      <c r="H719">
        <v>0</v>
      </c>
      <c r="I719">
        <v>0</v>
      </c>
      <c r="J719">
        <v>0</v>
      </c>
      <c r="K719">
        <v>0</v>
      </c>
      <c r="M719" s="5"/>
      <c r="N719" s="5"/>
      <c r="O719" s="5"/>
      <c r="P719" s="5"/>
      <c r="Q719" s="5"/>
      <c r="R719" t="s">
        <v>71</v>
      </c>
      <c r="T719">
        <f>SUM(H719:H738)/COUNTA(H719:H738)</f>
        <v>0.35</v>
      </c>
      <c r="U719">
        <f>SUM(I719:I738)/COUNTA(I719:I738)</f>
        <v>0.25</v>
      </c>
      <c r="V719">
        <f>SUM(J719:J738)/COUNTA(J719:J738)</f>
        <v>0.55000000000000004</v>
      </c>
      <c r="W719">
        <f>SUM(K719:K738)/COUNTA(K719:K738)</f>
        <v>0</v>
      </c>
      <c r="X719" t="e">
        <f>SUM(L719:L738)/COUNTA(L719:L738)</f>
        <v>#DIV/0!</v>
      </c>
      <c r="Y719" s="6" t="s">
        <v>663</v>
      </c>
      <c r="Z719" t="e">
        <f>SUM(N719:N738)/COUNTA(N719:N738)</f>
        <v>#DIV/0!</v>
      </c>
      <c r="AA719" t="s">
        <v>663</v>
      </c>
      <c r="AB719" t="s">
        <v>663</v>
      </c>
    </row>
    <row r="720" spans="1:28" x14ac:dyDescent="0.25">
      <c r="A720" t="s">
        <v>443</v>
      </c>
      <c r="B720">
        <v>-122.555121</v>
      </c>
      <c r="C720">
        <v>38.096566000000003</v>
      </c>
      <c r="D720" t="s">
        <v>70</v>
      </c>
      <c r="E720" s="6" t="s">
        <v>836</v>
      </c>
      <c r="F720" s="5" t="str">
        <f t="shared" si="22"/>
        <v>T1</v>
      </c>
      <c r="G720">
        <f t="shared" si="23"/>
        <v>40</v>
      </c>
      <c r="H720">
        <v>0</v>
      </c>
      <c r="I720">
        <v>0</v>
      </c>
      <c r="J720">
        <v>0</v>
      </c>
      <c r="K720">
        <v>0</v>
      </c>
      <c r="M720" s="5"/>
      <c r="N720" s="5"/>
      <c r="O720" s="5"/>
      <c r="P720" s="5"/>
      <c r="Q720" s="5"/>
      <c r="R720" t="s">
        <v>71</v>
      </c>
    </row>
    <row r="721" spans="1:18" x14ac:dyDescent="0.25">
      <c r="A721" t="s">
        <v>443</v>
      </c>
      <c r="B721">
        <v>-122.554892</v>
      </c>
      <c r="C721">
        <v>38.096625000000003</v>
      </c>
      <c r="D721" t="s">
        <v>70</v>
      </c>
      <c r="E721" s="6" t="s">
        <v>1065</v>
      </c>
      <c r="F721" s="5" t="str">
        <f t="shared" si="22"/>
        <v>T1</v>
      </c>
      <c r="G721">
        <f t="shared" si="23"/>
        <v>60</v>
      </c>
      <c r="H721">
        <v>0</v>
      </c>
      <c r="I721">
        <v>1</v>
      </c>
      <c r="J721">
        <v>0</v>
      </c>
      <c r="K721">
        <v>0</v>
      </c>
      <c r="M721" s="5"/>
      <c r="N721" s="5"/>
      <c r="O721" s="5"/>
      <c r="P721" s="5"/>
      <c r="Q721" s="5"/>
    </row>
    <row r="722" spans="1:18" x14ac:dyDescent="0.25">
      <c r="A722" t="s">
        <v>443</v>
      </c>
      <c r="B722">
        <v>-122.55465</v>
      </c>
      <c r="C722">
        <v>38.096679000000002</v>
      </c>
      <c r="D722" t="s">
        <v>70</v>
      </c>
      <c r="E722" s="6" t="s">
        <v>1066</v>
      </c>
      <c r="F722" s="5" t="str">
        <f t="shared" si="22"/>
        <v>T1</v>
      </c>
      <c r="G722">
        <f t="shared" si="23"/>
        <v>80</v>
      </c>
      <c r="H722">
        <v>1</v>
      </c>
      <c r="I722">
        <v>0</v>
      </c>
      <c r="J722">
        <v>0</v>
      </c>
      <c r="K722">
        <v>0</v>
      </c>
      <c r="M722" s="5"/>
      <c r="N722" s="5"/>
      <c r="O722" s="5"/>
      <c r="P722" s="5"/>
      <c r="Q722" s="5"/>
    </row>
    <row r="723" spans="1:18" x14ac:dyDescent="0.25">
      <c r="A723" t="s">
        <v>443</v>
      </c>
      <c r="B723">
        <v>-122.554391</v>
      </c>
      <c r="C723">
        <v>38.096729000000003</v>
      </c>
      <c r="D723" t="s">
        <v>70</v>
      </c>
      <c r="E723" s="6" t="s">
        <v>1067</v>
      </c>
      <c r="F723" s="5" t="str">
        <f t="shared" si="22"/>
        <v>T1</v>
      </c>
      <c r="G723">
        <f t="shared" si="23"/>
        <v>100</v>
      </c>
      <c r="H723">
        <v>1</v>
      </c>
      <c r="I723">
        <v>0</v>
      </c>
      <c r="J723">
        <v>0</v>
      </c>
      <c r="K723">
        <v>0</v>
      </c>
      <c r="M723" s="5"/>
      <c r="N723" s="5"/>
      <c r="O723" s="5"/>
      <c r="P723" s="5"/>
      <c r="Q723" s="5"/>
    </row>
    <row r="724" spans="1:18" x14ac:dyDescent="0.25">
      <c r="A724" t="s">
        <v>443</v>
      </c>
      <c r="B724">
        <v>-122.55416200000001</v>
      </c>
      <c r="C724">
        <v>38.096769000000002</v>
      </c>
      <c r="D724" t="s">
        <v>70</v>
      </c>
      <c r="E724" s="6" t="s">
        <v>1068</v>
      </c>
      <c r="F724" s="5" t="str">
        <f t="shared" si="22"/>
        <v>T1</v>
      </c>
      <c r="G724">
        <f t="shared" si="23"/>
        <v>120</v>
      </c>
      <c r="H724">
        <v>0</v>
      </c>
      <c r="I724">
        <v>0</v>
      </c>
      <c r="J724">
        <v>1</v>
      </c>
      <c r="K724">
        <v>0</v>
      </c>
      <c r="M724" s="5"/>
      <c r="N724" s="5"/>
      <c r="O724" s="5"/>
      <c r="P724" s="5"/>
      <c r="Q724" s="5"/>
    </row>
    <row r="725" spans="1:18" x14ac:dyDescent="0.25">
      <c r="A725" t="s">
        <v>443</v>
      </c>
      <c r="B725">
        <v>-122.553923</v>
      </c>
      <c r="C725">
        <v>38.096809999999998</v>
      </c>
      <c r="D725" t="s">
        <v>70</v>
      </c>
      <c r="E725" s="6" t="s">
        <v>1069</v>
      </c>
      <c r="F725" s="5" t="str">
        <f t="shared" si="22"/>
        <v>T1</v>
      </c>
      <c r="G725">
        <f t="shared" si="23"/>
        <v>140</v>
      </c>
      <c r="H725">
        <v>0</v>
      </c>
      <c r="I725">
        <v>0</v>
      </c>
      <c r="J725">
        <v>0</v>
      </c>
      <c r="K725">
        <v>0</v>
      </c>
      <c r="M725" s="5"/>
      <c r="N725" s="5"/>
      <c r="O725" s="5"/>
      <c r="P725" s="5"/>
      <c r="Q725" s="5"/>
      <c r="R725" t="s">
        <v>71</v>
      </c>
    </row>
    <row r="726" spans="1:18" x14ac:dyDescent="0.25">
      <c r="A726" t="s">
        <v>443</v>
      </c>
      <c r="B726">
        <v>-122.55370600000001</v>
      </c>
      <c r="C726">
        <v>38.096857</v>
      </c>
      <c r="D726" t="s">
        <v>70</v>
      </c>
      <c r="E726" s="6" t="s">
        <v>1070</v>
      </c>
      <c r="F726" s="5" t="str">
        <f t="shared" si="22"/>
        <v>T1</v>
      </c>
      <c r="G726">
        <f t="shared" si="23"/>
        <v>160</v>
      </c>
      <c r="H726">
        <v>0</v>
      </c>
      <c r="I726">
        <v>0</v>
      </c>
      <c r="J726">
        <v>0</v>
      </c>
      <c r="K726">
        <v>0</v>
      </c>
      <c r="M726" s="5"/>
      <c r="N726" s="5"/>
      <c r="O726" s="5"/>
      <c r="P726" s="5"/>
      <c r="Q726" s="5"/>
      <c r="R726" t="s">
        <v>71</v>
      </c>
    </row>
    <row r="727" spans="1:18" x14ac:dyDescent="0.25">
      <c r="A727" t="s">
        <v>443</v>
      </c>
      <c r="B727">
        <v>-122.553451</v>
      </c>
      <c r="C727">
        <v>38.096899000000001</v>
      </c>
      <c r="D727" t="s">
        <v>70</v>
      </c>
      <c r="E727" s="6" t="s">
        <v>1071</v>
      </c>
      <c r="F727" s="5" t="str">
        <f t="shared" si="22"/>
        <v>T1</v>
      </c>
      <c r="G727">
        <f t="shared" si="23"/>
        <v>180</v>
      </c>
      <c r="H727">
        <v>0</v>
      </c>
      <c r="I727">
        <v>0</v>
      </c>
      <c r="J727">
        <v>0</v>
      </c>
      <c r="K727">
        <v>0</v>
      </c>
      <c r="M727" s="5"/>
      <c r="N727" s="5"/>
      <c r="O727" s="5"/>
      <c r="P727" s="5"/>
      <c r="Q727" s="5"/>
      <c r="R727" t="s">
        <v>132</v>
      </c>
    </row>
    <row r="728" spans="1:18" x14ac:dyDescent="0.25">
      <c r="A728" t="s">
        <v>443</v>
      </c>
      <c r="B728">
        <v>-122.55322200000001</v>
      </c>
      <c r="C728">
        <v>38.096957000000003</v>
      </c>
      <c r="D728" t="s">
        <v>70</v>
      </c>
      <c r="E728" s="6" t="s">
        <v>765</v>
      </c>
      <c r="F728" s="5" t="str">
        <f t="shared" si="22"/>
        <v>T1</v>
      </c>
      <c r="G728">
        <f t="shared" si="23"/>
        <v>200</v>
      </c>
      <c r="H728">
        <v>0</v>
      </c>
      <c r="I728">
        <v>0</v>
      </c>
      <c r="J728">
        <v>0</v>
      </c>
      <c r="K728">
        <v>0</v>
      </c>
      <c r="M728" s="5"/>
      <c r="N728" s="5"/>
      <c r="O728" s="5"/>
      <c r="P728" s="5"/>
      <c r="Q728" s="5"/>
      <c r="R728" t="s">
        <v>71</v>
      </c>
    </row>
    <row r="729" spans="1:18" x14ac:dyDescent="0.25">
      <c r="A729" t="s">
        <v>443</v>
      </c>
      <c r="B729">
        <v>-122.55120599999999</v>
      </c>
      <c r="C729">
        <v>38.097209999999997</v>
      </c>
      <c r="D729" t="s">
        <v>70</v>
      </c>
      <c r="E729" s="6" t="s">
        <v>766</v>
      </c>
      <c r="F729" s="5" t="str">
        <f t="shared" si="22"/>
        <v>T2</v>
      </c>
      <c r="G729">
        <f t="shared" si="23"/>
        <v>20</v>
      </c>
      <c r="H729">
        <v>0</v>
      </c>
      <c r="I729">
        <v>1</v>
      </c>
      <c r="J729">
        <v>1</v>
      </c>
      <c r="K729">
        <v>0</v>
      </c>
      <c r="M729" s="5"/>
      <c r="N729" s="5"/>
      <c r="O729" s="5"/>
      <c r="P729" s="5"/>
      <c r="Q729" s="5"/>
    </row>
    <row r="730" spans="1:18" x14ac:dyDescent="0.25">
      <c r="A730" t="s">
        <v>443</v>
      </c>
      <c r="B730">
        <v>-122.55142499999999</v>
      </c>
      <c r="C730">
        <v>38.097107999999999</v>
      </c>
      <c r="D730" t="s">
        <v>70</v>
      </c>
      <c r="E730" s="6" t="s">
        <v>837</v>
      </c>
      <c r="F730" s="5" t="str">
        <f t="shared" si="22"/>
        <v>T2</v>
      </c>
      <c r="G730">
        <f t="shared" si="23"/>
        <v>40</v>
      </c>
      <c r="H730">
        <v>1</v>
      </c>
      <c r="I730">
        <v>1</v>
      </c>
      <c r="J730">
        <v>1</v>
      </c>
      <c r="K730">
        <v>0</v>
      </c>
      <c r="M730" s="5"/>
      <c r="N730" s="5"/>
      <c r="O730" s="5"/>
      <c r="P730" s="5"/>
      <c r="Q730" s="5"/>
    </row>
    <row r="731" spans="1:18" x14ac:dyDescent="0.25">
      <c r="A731" t="s">
        <v>443</v>
      </c>
      <c r="B731">
        <v>-122.551633</v>
      </c>
      <c r="C731">
        <v>38.096995999999997</v>
      </c>
      <c r="D731" t="s">
        <v>70</v>
      </c>
      <c r="E731" s="6" t="s">
        <v>1072</v>
      </c>
      <c r="F731" s="5" t="str">
        <f t="shared" si="22"/>
        <v>T2</v>
      </c>
      <c r="G731">
        <f t="shared" si="23"/>
        <v>60</v>
      </c>
      <c r="H731">
        <v>1</v>
      </c>
      <c r="I731">
        <v>1</v>
      </c>
      <c r="J731">
        <v>1</v>
      </c>
      <c r="K731">
        <v>0</v>
      </c>
      <c r="M731" s="5"/>
      <c r="N731" s="5"/>
      <c r="O731" s="5"/>
      <c r="P731" s="5"/>
      <c r="Q731" s="5"/>
    </row>
    <row r="732" spans="1:18" x14ac:dyDescent="0.25">
      <c r="A732" t="s">
        <v>443</v>
      </c>
      <c r="B732">
        <v>-122.55182000000001</v>
      </c>
      <c r="C732">
        <v>38.096896000000001</v>
      </c>
      <c r="D732" t="s">
        <v>70</v>
      </c>
      <c r="E732" s="6" t="s">
        <v>1073</v>
      </c>
      <c r="F732" s="5" t="str">
        <f t="shared" si="22"/>
        <v>T2</v>
      </c>
      <c r="G732">
        <f t="shared" si="23"/>
        <v>80</v>
      </c>
      <c r="H732">
        <v>1</v>
      </c>
      <c r="I732">
        <v>0</v>
      </c>
      <c r="J732">
        <v>1</v>
      </c>
      <c r="K732">
        <v>0</v>
      </c>
      <c r="M732" s="5"/>
      <c r="N732" s="5"/>
      <c r="O732" s="5"/>
      <c r="P732" s="5"/>
      <c r="Q732" s="5"/>
    </row>
    <row r="733" spans="1:18" x14ac:dyDescent="0.25">
      <c r="A733" t="s">
        <v>443</v>
      </c>
      <c r="B733">
        <v>-122.552001</v>
      </c>
      <c r="C733">
        <v>38.096795999999998</v>
      </c>
      <c r="D733" t="s">
        <v>70</v>
      </c>
      <c r="E733" s="6" t="s">
        <v>1074</v>
      </c>
      <c r="F733" s="5" t="str">
        <f t="shared" si="22"/>
        <v>T2</v>
      </c>
      <c r="G733">
        <f t="shared" si="23"/>
        <v>100</v>
      </c>
      <c r="H733">
        <v>1</v>
      </c>
      <c r="I733">
        <v>0</v>
      </c>
      <c r="J733">
        <v>1</v>
      </c>
      <c r="K733">
        <v>0</v>
      </c>
      <c r="M733" s="5"/>
      <c r="N733" s="5"/>
      <c r="O733" s="5"/>
      <c r="P733" s="5"/>
      <c r="Q733" s="5"/>
    </row>
    <row r="734" spans="1:18" x14ac:dyDescent="0.25">
      <c r="A734" t="s">
        <v>443</v>
      </c>
      <c r="B734">
        <v>-122.552201</v>
      </c>
      <c r="C734">
        <v>38.096705999999998</v>
      </c>
      <c r="D734" t="s">
        <v>70</v>
      </c>
      <c r="E734" s="6" t="s">
        <v>1075</v>
      </c>
      <c r="F734" s="5" t="str">
        <f t="shared" si="22"/>
        <v>T2</v>
      </c>
      <c r="G734">
        <f t="shared" si="23"/>
        <v>120</v>
      </c>
      <c r="H734">
        <v>0</v>
      </c>
      <c r="I734">
        <v>1</v>
      </c>
      <c r="J734">
        <v>1</v>
      </c>
      <c r="K734">
        <v>0</v>
      </c>
      <c r="M734" s="5"/>
      <c r="N734" s="5"/>
      <c r="O734" s="5"/>
      <c r="P734" s="5"/>
      <c r="Q734" s="5"/>
    </row>
    <row r="735" spans="1:18" x14ac:dyDescent="0.25">
      <c r="A735" t="s">
        <v>443</v>
      </c>
      <c r="B735">
        <v>-122.552391</v>
      </c>
      <c r="C735">
        <v>38.096603999999999</v>
      </c>
      <c r="D735" t="s">
        <v>70</v>
      </c>
      <c r="E735" s="6" t="s">
        <v>1076</v>
      </c>
      <c r="F735" s="5" t="str">
        <f t="shared" si="22"/>
        <v>T2</v>
      </c>
      <c r="G735">
        <f t="shared" si="23"/>
        <v>140</v>
      </c>
      <c r="H735">
        <v>1</v>
      </c>
      <c r="I735">
        <v>0</v>
      </c>
      <c r="J735">
        <v>1</v>
      </c>
      <c r="K735">
        <v>0</v>
      </c>
      <c r="M735" s="5"/>
      <c r="N735" s="5"/>
      <c r="O735" s="5"/>
      <c r="P735" s="5"/>
      <c r="Q735" s="5"/>
    </row>
    <row r="736" spans="1:18" x14ac:dyDescent="0.25">
      <c r="A736" t="s">
        <v>443</v>
      </c>
      <c r="B736">
        <v>-122.552604</v>
      </c>
      <c r="C736">
        <v>38.096547999999999</v>
      </c>
      <c r="D736" t="s">
        <v>70</v>
      </c>
      <c r="E736" s="6" t="s">
        <v>1077</v>
      </c>
      <c r="F736" s="5" t="str">
        <f t="shared" si="22"/>
        <v>T2</v>
      </c>
      <c r="G736">
        <f t="shared" si="23"/>
        <v>160</v>
      </c>
      <c r="H736">
        <v>0</v>
      </c>
      <c r="I736">
        <v>0</v>
      </c>
      <c r="J736">
        <v>1</v>
      </c>
      <c r="K736">
        <v>0</v>
      </c>
      <c r="M736" s="5"/>
      <c r="N736" s="5"/>
      <c r="O736" s="5"/>
      <c r="P736" s="5"/>
      <c r="Q736" s="5"/>
    </row>
    <row r="737" spans="1:28" x14ac:dyDescent="0.25">
      <c r="A737" t="s">
        <v>443</v>
      </c>
      <c r="B737">
        <v>-122.55284</v>
      </c>
      <c r="C737">
        <v>38.096522999999998</v>
      </c>
      <c r="D737" t="s">
        <v>70</v>
      </c>
      <c r="E737" s="6" t="s">
        <v>1078</v>
      </c>
      <c r="F737" s="5" t="str">
        <f t="shared" si="22"/>
        <v>T2</v>
      </c>
      <c r="G737">
        <f t="shared" si="23"/>
        <v>180</v>
      </c>
      <c r="H737">
        <v>0</v>
      </c>
      <c r="I737">
        <v>0</v>
      </c>
      <c r="J737">
        <v>1</v>
      </c>
      <c r="K737">
        <v>0</v>
      </c>
      <c r="M737" s="5"/>
      <c r="N737" s="5"/>
      <c r="O737" s="5"/>
      <c r="P737" s="5"/>
      <c r="Q737" s="5"/>
    </row>
    <row r="738" spans="1:28" x14ac:dyDescent="0.25">
      <c r="A738" t="s">
        <v>443</v>
      </c>
      <c r="B738">
        <v>-122.553073</v>
      </c>
      <c r="C738">
        <v>38.096502999999998</v>
      </c>
      <c r="D738" t="s">
        <v>70</v>
      </c>
      <c r="E738" s="6" t="s">
        <v>767</v>
      </c>
      <c r="F738" s="5" t="str">
        <f t="shared" si="22"/>
        <v>T2</v>
      </c>
      <c r="G738">
        <f t="shared" si="23"/>
        <v>200</v>
      </c>
      <c r="H738">
        <v>0</v>
      </c>
      <c r="I738">
        <v>0</v>
      </c>
      <c r="J738">
        <v>1</v>
      </c>
      <c r="K738">
        <v>0</v>
      </c>
      <c r="M738" s="5"/>
      <c r="N738" s="5"/>
      <c r="O738" s="5"/>
      <c r="P738" s="5"/>
      <c r="Q738" s="5"/>
    </row>
    <row r="739" spans="1:28" x14ac:dyDescent="0.25">
      <c r="A739" t="s">
        <v>444</v>
      </c>
      <c r="B739">
        <v>-122.205743</v>
      </c>
      <c r="C739">
        <v>37.714827</v>
      </c>
      <c r="D739" t="s">
        <v>70</v>
      </c>
      <c r="E739" s="6" t="s">
        <v>768</v>
      </c>
      <c r="F739" s="5" t="str">
        <f t="shared" si="22"/>
        <v>T1</v>
      </c>
      <c r="G739">
        <f t="shared" si="23"/>
        <v>20</v>
      </c>
      <c r="H739">
        <v>0</v>
      </c>
      <c r="I739">
        <v>0</v>
      </c>
      <c r="J739">
        <v>0</v>
      </c>
      <c r="K739">
        <v>0</v>
      </c>
      <c r="M739" s="5"/>
      <c r="N739" s="5"/>
      <c r="O739" s="5"/>
      <c r="P739" s="5"/>
      <c r="Q739" s="5"/>
      <c r="R739" t="s">
        <v>71</v>
      </c>
      <c r="Y739" s="6" t="s">
        <v>663</v>
      </c>
      <c r="Z739">
        <v>1</v>
      </c>
      <c r="AA739" t="s">
        <v>663</v>
      </c>
      <c r="AB739" t="s">
        <v>663</v>
      </c>
    </row>
    <row r="740" spans="1:28" x14ac:dyDescent="0.25">
      <c r="A740" t="s">
        <v>444</v>
      </c>
      <c r="B740">
        <v>-122.205552</v>
      </c>
      <c r="C740">
        <v>37.714951999999997</v>
      </c>
      <c r="D740" t="s">
        <v>70</v>
      </c>
      <c r="E740" s="6" t="s">
        <v>838</v>
      </c>
      <c r="F740" s="5" t="str">
        <f t="shared" si="22"/>
        <v>T1</v>
      </c>
      <c r="G740">
        <f t="shared" si="23"/>
        <v>40</v>
      </c>
      <c r="H740">
        <v>0</v>
      </c>
      <c r="I740">
        <v>0</v>
      </c>
      <c r="J740">
        <v>1</v>
      </c>
      <c r="K740">
        <v>0</v>
      </c>
      <c r="M740" s="5"/>
      <c r="N740" s="5"/>
      <c r="O740" s="5"/>
      <c r="P740" s="5"/>
      <c r="Q740" s="5"/>
    </row>
    <row r="741" spans="1:28" x14ac:dyDescent="0.25">
      <c r="A741" t="s">
        <v>444</v>
      </c>
      <c r="B741">
        <v>-122.20537400000001</v>
      </c>
      <c r="C741">
        <v>37.715069999999997</v>
      </c>
      <c r="D741" t="s">
        <v>70</v>
      </c>
      <c r="E741" s="6" t="s">
        <v>1079</v>
      </c>
      <c r="F741" s="5" t="str">
        <f t="shared" si="22"/>
        <v>T1</v>
      </c>
      <c r="G741">
        <f t="shared" si="23"/>
        <v>60</v>
      </c>
      <c r="H741">
        <v>0</v>
      </c>
      <c r="I741">
        <v>0</v>
      </c>
      <c r="J741">
        <v>1</v>
      </c>
      <c r="K741">
        <v>0</v>
      </c>
      <c r="M741" s="5"/>
      <c r="N741" s="5"/>
      <c r="O741" s="5"/>
      <c r="P741" s="5"/>
      <c r="Q741" s="5"/>
    </row>
    <row r="742" spans="1:28" x14ac:dyDescent="0.25">
      <c r="A742" t="s">
        <v>444</v>
      </c>
      <c r="B742">
        <v>-122.205198</v>
      </c>
      <c r="C742">
        <v>37.715192999999999</v>
      </c>
      <c r="D742" t="s">
        <v>70</v>
      </c>
      <c r="E742" s="6" t="s">
        <v>1080</v>
      </c>
      <c r="F742" s="5" t="str">
        <f t="shared" si="22"/>
        <v>T1</v>
      </c>
      <c r="G742">
        <f t="shared" si="23"/>
        <v>80</v>
      </c>
      <c r="H742">
        <v>0</v>
      </c>
      <c r="I742">
        <v>0</v>
      </c>
      <c r="J742">
        <v>1</v>
      </c>
      <c r="K742">
        <v>0</v>
      </c>
      <c r="M742" s="5"/>
      <c r="N742" s="5"/>
      <c r="O742" s="5"/>
      <c r="P742" s="5"/>
      <c r="Q742" s="5"/>
    </row>
    <row r="743" spans="1:28" x14ac:dyDescent="0.25">
      <c r="A743" t="s">
        <v>444</v>
      </c>
      <c r="B743">
        <v>-122.205022</v>
      </c>
      <c r="C743">
        <v>37.715313999999999</v>
      </c>
      <c r="D743" t="s">
        <v>70</v>
      </c>
      <c r="E743" s="6" t="s">
        <v>1081</v>
      </c>
      <c r="F743" s="5" t="str">
        <f t="shared" si="22"/>
        <v>T1</v>
      </c>
      <c r="G743">
        <f t="shared" si="23"/>
        <v>100</v>
      </c>
      <c r="H743">
        <v>0</v>
      </c>
      <c r="I743">
        <v>0</v>
      </c>
      <c r="J743">
        <v>1</v>
      </c>
      <c r="K743">
        <v>0</v>
      </c>
      <c r="M743" s="5"/>
      <c r="N743" s="5"/>
      <c r="O743" s="5"/>
      <c r="P743" s="5"/>
      <c r="Q743" s="5"/>
    </row>
    <row r="744" spans="1:28" x14ac:dyDescent="0.25">
      <c r="A744" t="s">
        <v>444</v>
      </c>
      <c r="B744">
        <v>-122.20486699999999</v>
      </c>
      <c r="C744">
        <v>37.715446999999998</v>
      </c>
      <c r="D744" t="s">
        <v>70</v>
      </c>
      <c r="E744" s="6" t="s">
        <v>1082</v>
      </c>
      <c r="F744" s="5" t="str">
        <f t="shared" si="22"/>
        <v>T1</v>
      </c>
      <c r="G744">
        <f t="shared" si="23"/>
        <v>120</v>
      </c>
      <c r="H744">
        <v>0</v>
      </c>
      <c r="I744">
        <v>0</v>
      </c>
      <c r="J744">
        <v>0</v>
      </c>
      <c r="K744">
        <v>0</v>
      </c>
      <c r="M744" s="5"/>
      <c r="N744" s="5"/>
      <c r="O744" s="5"/>
      <c r="P744" s="5"/>
      <c r="Q744" s="5"/>
      <c r="R744" t="s">
        <v>71</v>
      </c>
    </row>
    <row r="745" spans="1:28" x14ac:dyDescent="0.25">
      <c r="A745" t="s">
        <v>444</v>
      </c>
      <c r="B745">
        <v>-122.204697</v>
      </c>
      <c r="C745">
        <v>37.715566000000003</v>
      </c>
      <c r="D745" t="s">
        <v>70</v>
      </c>
      <c r="E745" s="6" t="s">
        <v>1083</v>
      </c>
      <c r="F745" s="5" t="str">
        <f t="shared" si="22"/>
        <v>T1</v>
      </c>
      <c r="G745">
        <f t="shared" si="23"/>
        <v>140</v>
      </c>
      <c r="H745">
        <v>0</v>
      </c>
      <c r="I745">
        <v>0</v>
      </c>
      <c r="J745">
        <v>1</v>
      </c>
      <c r="K745">
        <v>0</v>
      </c>
      <c r="M745" s="5"/>
      <c r="N745" s="5"/>
      <c r="O745" s="5"/>
      <c r="P745" s="5"/>
      <c r="Q745" s="5"/>
    </row>
    <row r="746" spans="1:28" x14ac:dyDescent="0.25">
      <c r="A746" t="s">
        <v>444</v>
      </c>
      <c r="B746">
        <v>-122.204531</v>
      </c>
      <c r="C746">
        <v>37.715696000000001</v>
      </c>
      <c r="D746" t="s">
        <v>70</v>
      </c>
      <c r="E746" s="6" t="s">
        <v>1084</v>
      </c>
      <c r="F746" s="5" t="str">
        <f t="shared" si="22"/>
        <v>T1</v>
      </c>
      <c r="G746">
        <f t="shared" si="23"/>
        <v>160</v>
      </c>
      <c r="H746">
        <v>0</v>
      </c>
      <c r="I746">
        <v>0</v>
      </c>
      <c r="J746">
        <v>1</v>
      </c>
      <c r="K746">
        <v>0</v>
      </c>
      <c r="M746" s="5"/>
      <c r="N746" s="5"/>
      <c r="O746" s="5"/>
      <c r="P746" s="5"/>
      <c r="Q746" s="5"/>
    </row>
    <row r="747" spans="1:28" x14ac:dyDescent="0.25">
      <c r="A747" t="s">
        <v>444</v>
      </c>
      <c r="B747">
        <v>-122.20436100000001</v>
      </c>
      <c r="C747">
        <v>37.715820000000001</v>
      </c>
      <c r="D747" t="s">
        <v>70</v>
      </c>
      <c r="E747" s="6" t="s">
        <v>1085</v>
      </c>
      <c r="F747" s="5" t="str">
        <f t="shared" si="22"/>
        <v>T1</v>
      </c>
      <c r="G747">
        <f t="shared" si="23"/>
        <v>180</v>
      </c>
      <c r="H747">
        <v>0</v>
      </c>
      <c r="I747">
        <v>0</v>
      </c>
      <c r="J747">
        <v>0</v>
      </c>
      <c r="K747">
        <v>0</v>
      </c>
      <c r="M747" s="5"/>
      <c r="N747" s="5"/>
      <c r="O747" s="5"/>
      <c r="P747" s="5"/>
      <c r="Q747" s="5"/>
      <c r="R747" t="s">
        <v>71</v>
      </c>
    </row>
    <row r="748" spans="1:28" x14ac:dyDescent="0.25">
      <c r="A748" t="s">
        <v>444</v>
      </c>
      <c r="B748">
        <v>-122.20419099999999</v>
      </c>
      <c r="C748">
        <v>37.715947</v>
      </c>
      <c r="D748" t="s">
        <v>70</v>
      </c>
      <c r="E748" s="6" t="s">
        <v>769</v>
      </c>
      <c r="F748" s="5" t="str">
        <f t="shared" si="22"/>
        <v>T1</v>
      </c>
      <c r="G748">
        <f t="shared" si="23"/>
        <v>200</v>
      </c>
      <c r="H748">
        <v>0</v>
      </c>
      <c r="I748">
        <v>0</v>
      </c>
      <c r="J748">
        <v>0</v>
      </c>
      <c r="K748">
        <v>0</v>
      </c>
      <c r="M748" s="5"/>
      <c r="N748" s="5"/>
      <c r="O748" s="5"/>
      <c r="P748" s="5"/>
      <c r="Q748" s="5"/>
      <c r="R748" t="s">
        <v>71</v>
      </c>
    </row>
    <row r="749" spans="1:28" x14ac:dyDescent="0.25">
      <c r="A749" t="s">
        <v>444</v>
      </c>
      <c r="B749">
        <v>-122.20432099999999</v>
      </c>
      <c r="C749">
        <v>37.716701</v>
      </c>
      <c r="D749" t="s">
        <v>70</v>
      </c>
      <c r="E749" s="6" t="s">
        <v>770</v>
      </c>
      <c r="F749" s="5" t="str">
        <f t="shared" si="22"/>
        <v>T2</v>
      </c>
      <c r="G749">
        <f t="shared" si="23"/>
        <v>20</v>
      </c>
      <c r="H749">
        <v>0</v>
      </c>
      <c r="I749">
        <v>0</v>
      </c>
      <c r="J749">
        <v>0</v>
      </c>
      <c r="K749">
        <v>0</v>
      </c>
      <c r="M749" s="5"/>
      <c r="N749" s="5"/>
      <c r="O749" s="5"/>
      <c r="P749" s="5"/>
      <c r="Q749" s="5"/>
      <c r="R749" t="s">
        <v>71</v>
      </c>
    </row>
    <row r="750" spans="1:28" x14ac:dyDescent="0.25">
      <c r="A750" t="s">
        <v>444</v>
      </c>
      <c r="B750">
        <v>-122.20409600000001</v>
      </c>
      <c r="C750">
        <v>37.716645999999997</v>
      </c>
      <c r="D750" t="s">
        <v>70</v>
      </c>
      <c r="E750" s="6" t="s">
        <v>839</v>
      </c>
      <c r="F750" s="5" t="str">
        <f t="shared" si="22"/>
        <v>T2</v>
      </c>
      <c r="G750">
        <f t="shared" si="23"/>
        <v>40</v>
      </c>
      <c r="H750">
        <v>0</v>
      </c>
      <c r="I750">
        <v>0</v>
      </c>
      <c r="J750">
        <v>0</v>
      </c>
      <c r="K750">
        <v>0</v>
      </c>
      <c r="M750" s="5"/>
      <c r="N750" s="5"/>
      <c r="O750" s="5"/>
      <c r="P750" s="5"/>
      <c r="Q750" s="5"/>
      <c r="R750" t="s">
        <v>71</v>
      </c>
    </row>
    <row r="751" spans="1:28" x14ac:dyDescent="0.25">
      <c r="A751" t="s">
        <v>444</v>
      </c>
      <c r="B751">
        <v>-122.203864</v>
      </c>
      <c r="C751">
        <v>37.716576000000003</v>
      </c>
      <c r="D751" t="s">
        <v>70</v>
      </c>
      <c r="E751" s="6" t="s">
        <v>1086</v>
      </c>
      <c r="F751" s="5" t="str">
        <f t="shared" si="22"/>
        <v>T2</v>
      </c>
      <c r="G751">
        <f t="shared" si="23"/>
        <v>60</v>
      </c>
      <c r="H751">
        <v>0</v>
      </c>
      <c r="I751">
        <v>0</v>
      </c>
      <c r="J751">
        <v>0</v>
      </c>
      <c r="K751">
        <v>0</v>
      </c>
      <c r="M751" s="5"/>
      <c r="N751" s="5"/>
      <c r="O751" s="5"/>
      <c r="P751" s="5"/>
      <c r="Q751" s="5"/>
      <c r="R751" t="s">
        <v>71</v>
      </c>
    </row>
    <row r="752" spans="1:28" x14ac:dyDescent="0.25">
      <c r="A752" t="s">
        <v>444</v>
      </c>
      <c r="B752">
        <v>-122.203625</v>
      </c>
      <c r="C752">
        <v>37.716521</v>
      </c>
      <c r="D752" t="s">
        <v>70</v>
      </c>
      <c r="E752" s="6" t="s">
        <v>1087</v>
      </c>
      <c r="F752" s="5" t="str">
        <f t="shared" si="22"/>
        <v>T2</v>
      </c>
      <c r="G752">
        <f t="shared" si="23"/>
        <v>80</v>
      </c>
      <c r="H752">
        <v>0</v>
      </c>
      <c r="I752">
        <v>0</v>
      </c>
      <c r="J752">
        <v>0</v>
      </c>
      <c r="K752">
        <v>0</v>
      </c>
      <c r="M752" s="5"/>
      <c r="N752" s="5"/>
      <c r="O752" s="5"/>
      <c r="P752" s="5"/>
      <c r="Q752" s="5"/>
      <c r="R752" t="s">
        <v>71</v>
      </c>
    </row>
    <row r="753" spans="1:28" x14ac:dyDescent="0.25">
      <c r="A753" t="s">
        <v>444</v>
      </c>
      <c r="B753">
        <v>-122.203394</v>
      </c>
      <c r="C753">
        <v>37.716484000000001</v>
      </c>
      <c r="D753" t="s">
        <v>70</v>
      </c>
      <c r="E753" s="6" t="s">
        <v>1088</v>
      </c>
      <c r="F753" s="5" t="str">
        <f t="shared" si="22"/>
        <v>T2</v>
      </c>
      <c r="G753">
        <f t="shared" si="23"/>
        <v>100</v>
      </c>
      <c r="H753">
        <v>0</v>
      </c>
      <c r="I753">
        <v>0</v>
      </c>
      <c r="J753">
        <v>0</v>
      </c>
      <c r="K753">
        <v>0</v>
      </c>
      <c r="M753" s="5"/>
      <c r="N753" s="5"/>
      <c r="O753" s="5"/>
      <c r="P753" s="5"/>
      <c r="Q753" s="5"/>
      <c r="R753" t="s">
        <v>71</v>
      </c>
    </row>
    <row r="754" spans="1:28" x14ac:dyDescent="0.25">
      <c r="A754" t="s">
        <v>444</v>
      </c>
      <c r="B754">
        <v>-122.203169</v>
      </c>
      <c r="C754">
        <v>37.716411000000001</v>
      </c>
      <c r="D754" t="s">
        <v>70</v>
      </c>
      <c r="E754" s="6" t="s">
        <v>1089</v>
      </c>
      <c r="F754" s="5" t="str">
        <f t="shared" si="22"/>
        <v>T2</v>
      </c>
      <c r="G754">
        <f t="shared" si="23"/>
        <v>120</v>
      </c>
      <c r="H754">
        <v>0</v>
      </c>
      <c r="I754">
        <v>0</v>
      </c>
      <c r="J754">
        <v>0</v>
      </c>
      <c r="K754">
        <v>0</v>
      </c>
      <c r="M754" s="5"/>
      <c r="N754" s="5"/>
      <c r="O754" s="5"/>
      <c r="P754" s="5"/>
      <c r="Q754" s="5"/>
      <c r="R754" t="s">
        <v>71</v>
      </c>
    </row>
    <row r="755" spans="1:28" x14ac:dyDescent="0.25">
      <c r="A755" t="s">
        <v>444</v>
      </c>
      <c r="B755">
        <v>-122.20295299999999</v>
      </c>
      <c r="C755">
        <v>37.716343000000002</v>
      </c>
      <c r="D755" t="s">
        <v>70</v>
      </c>
      <c r="E755" s="6" t="s">
        <v>1090</v>
      </c>
      <c r="F755" s="5" t="str">
        <f t="shared" si="22"/>
        <v>T2</v>
      </c>
      <c r="G755">
        <f t="shared" si="23"/>
        <v>140</v>
      </c>
      <c r="H755">
        <v>0</v>
      </c>
      <c r="I755">
        <v>0</v>
      </c>
      <c r="J755">
        <v>0</v>
      </c>
      <c r="K755">
        <v>0</v>
      </c>
      <c r="M755" s="5"/>
      <c r="N755" s="5"/>
      <c r="O755" s="5"/>
      <c r="P755" s="5"/>
      <c r="Q755" s="5"/>
      <c r="R755" t="s">
        <v>71</v>
      </c>
    </row>
    <row r="756" spans="1:28" x14ac:dyDescent="0.25">
      <c r="A756" t="s">
        <v>444</v>
      </c>
      <c r="B756">
        <v>-122.202735</v>
      </c>
      <c r="C756">
        <v>37.716285999999997</v>
      </c>
      <c r="D756" t="s">
        <v>70</v>
      </c>
      <c r="E756" s="6" t="s">
        <v>1091</v>
      </c>
      <c r="F756" s="5" t="str">
        <f t="shared" si="22"/>
        <v>T2</v>
      </c>
      <c r="G756">
        <f t="shared" si="23"/>
        <v>160</v>
      </c>
      <c r="H756">
        <v>0</v>
      </c>
      <c r="I756">
        <v>0</v>
      </c>
      <c r="J756">
        <v>0</v>
      </c>
      <c r="K756">
        <v>0</v>
      </c>
      <c r="M756" s="5"/>
      <c r="N756" s="5"/>
      <c r="O756" s="5"/>
      <c r="P756" s="5"/>
      <c r="Q756" s="5"/>
      <c r="R756" t="s">
        <v>71</v>
      </c>
    </row>
    <row r="757" spans="1:28" x14ac:dyDescent="0.25">
      <c r="A757" t="s">
        <v>444</v>
      </c>
      <c r="B757">
        <v>-122.20251</v>
      </c>
      <c r="C757">
        <v>37.716237</v>
      </c>
      <c r="D757" t="s">
        <v>70</v>
      </c>
      <c r="E757" s="6" t="s">
        <v>1092</v>
      </c>
      <c r="F757" s="5" t="str">
        <f t="shared" si="22"/>
        <v>T2</v>
      </c>
      <c r="G757">
        <f t="shared" si="23"/>
        <v>180</v>
      </c>
      <c r="H757">
        <v>0</v>
      </c>
      <c r="I757">
        <v>0</v>
      </c>
      <c r="J757">
        <v>0</v>
      </c>
      <c r="K757">
        <v>0</v>
      </c>
      <c r="M757" s="5"/>
      <c r="N757" s="5"/>
      <c r="O757" s="5"/>
      <c r="P757" s="5"/>
      <c r="Q757" s="5"/>
      <c r="R757" t="s">
        <v>71</v>
      </c>
    </row>
    <row r="758" spans="1:28" x14ac:dyDescent="0.25">
      <c r="A758" t="s">
        <v>444</v>
      </c>
      <c r="B758">
        <v>-122.20222099999999</v>
      </c>
      <c r="C758">
        <v>37.716163000000002</v>
      </c>
      <c r="D758" t="s">
        <v>70</v>
      </c>
      <c r="E758" s="6" t="s">
        <v>771</v>
      </c>
      <c r="F758" s="5" t="str">
        <f t="shared" si="22"/>
        <v>T2</v>
      </c>
      <c r="G758">
        <f t="shared" si="23"/>
        <v>200</v>
      </c>
      <c r="H758">
        <v>0</v>
      </c>
      <c r="I758">
        <v>0</v>
      </c>
      <c r="J758">
        <v>0</v>
      </c>
      <c r="K758">
        <v>0</v>
      </c>
      <c r="M758" s="5"/>
      <c r="N758" s="5"/>
      <c r="O758" s="5"/>
      <c r="P758" s="5"/>
      <c r="Q758" s="5"/>
      <c r="R758" t="s">
        <v>71</v>
      </c>
    </row>
    <row r="759" spans="1:28" x14ac:dyDescent="0.25">
      <c r="A759" t="s">
        <v>445</v>
      </c>
      <c r="B759">
        <v>-122.530148</v>
      </c>
      <c r="C759">
        <v>37.941383000000002</v>
      </c>
      <c r="D759" t="s">
        <v>7</v>
      </c>
      <c r="E759" s="6" t="s">
        <v>446</v>
      </c>
      <c r="F759" s="5" t="str">
        <f t="shared" si="22"/>
        <v>T1</v>
      </c>
      <c r="G759">
        <f t="shared" si="23"/>
        <v>20</v>
      </c>
      <c r="H759">
        <v>0</v>
      </c>
      <c r="I759">
        <v>0</v>
      </c>
      <c r="J759">
        <v>0</v>
      </c>
      <c r="K759">
        <v>0</v>
      </c>
      <c r="M759" s="5"/>
      <c r="N759" s="5"/>
      <c r="O759" s="5"/>
      <c r="P759" s="5"/>
      <c r="Q759" s="5"/>
    </row>
    <row r="760" spans="1:28" x14ac:dyDescent="0.25">
      <c r="A760" t="s">
        <v>445</v>
      </c>
      <c r="B760">
        <v>-122.530371</v>
      </c>
      <c r="C760">
        <v>37.941346000000003</v>
      </c>
      <c r="D760" t="s">
        <v>7</v>
      </c>
      <c r="E760" s="6" t="s">
        <v>447</v>
      </c>
      <c r="F760" s="5" t="str">
        <f t="shared" si="22"/>
        <v>T1</v>
      </c>
      <c r="G760">
        <f t="shared" si="23"/>
        <v>40</v>
      </c>
      <c r="H760">
        <v>0</v>
      </c>
      <c r="I760">
        <v>1</v>
      </c>
      <c r="J760">
        <v>0</v>
      </c>
      <c r="K760">
        <v>0</v>
      </c>
      <c r="M760" s="5"/>
      <c r="N760" s="5"/>
      <c r="O760" s="5"/>
      <c r="P760" s="5"/>
      <c r="Q760" s="5"/>
    </row>
    <row r="761" spans="1:28" x14ac:dyDescent="0.25">
      <c r="A761" t="s">
        <v>445</v>
      </c>
      <c r="B761">
        <v>-122.53059399999999</v>
      </c>
      <c r="C761">
        <v>37.941308999999997</v>
      </c>
      <c r="D761" t="s">
        <v>7</v>
      </c>
      <c r="E761" s="6" t="s">
        <v>448</v>
      </c>
      <c r="F761" s="5" t="str">
        <f t="shared" si="22"/>
        <v>T1</v>
      </c>
      <c r="G761">
        <f t="shared" si="23"/>
        <v>60</v>
      </c>
      <c r="H761">
        <v>0</v>
      </c>
      <c r="I761">
        <v>0</v>
      </c>
      <c r="J761">
        <v>0</v>
      </c>
      <c r="K761">
        <v>1</v>
      </c>
      <c r="M761" s="5"/>
      <c r="N761" s="5"/>
      <c r="O761" s="5"/>
      <c r="P761" s="5"/>
      <c r="Q761" s="5"/>
    </row>
    <row r="762" spans="1:28" x14ac:dyDescent="0.25">
      <c r="A762" t="s">
        <v>445</v>
      </c>
      <c r="B762">
        <v>-122.530816</v>
      </c>
      <c r="C762">
        <v>37.941271999999998</v>
      </c>
      <c r="D762" t="s">
        <v>7</v>
      </c>
      <c r="E762" s="6" t="s">
        <v>449</v>
      </c>
      <c r="F762" s="5" t="str">
        <f t="shared" si="22"/>
        <v>T1</v>
      </c>
      <c r="G762">
        <f t="shared" si="23"/>
        <v>80</v>
      </c>
      <c r="H762">
        <v>0</v>
      </c>
      <c r="I762">
        <v>0</v>
      </c>
      <c r="J762">
        <v>0</v>
      </c>
      <c r="K762">
        <v>0</v>
      </c>
      <c r="M762" s="5"/>
      <c r="N762" s="5"/>
      <c r="O762" s="5"/>
      <c r="P762" s="5"/>
      <c r="Q762" s="5"/>
    </row>
    <row r="763" spans="1:28" x14ac:dyDescent="0.25">
      <c r="A763" t="s">
        <v>445</v>
      </c>
      <c r="B763">
        <v>-122.53103900000001</v>
      </c>
      <c r="C763">
        <v>37.941234999999999</v>
      </c>
      <c r="D763" t="s">
        <v>7</v>
      </c>
      <c r="E763" s="6" t="s">
        <v>450</v>
      </c>
      <c r="F763" s="5" t="str">
        <f t="shared" si="22"/>
        <v>T1</v>
      </c>
      <c r="G763">
        <f t="shared" si="23"/>
        <v>100</v>
      </c>
      <c r="H763">
        <v>0</v>
      </c>
      <c r="I763">
        <v>0</v>
      </c>
      <c r="J763">
        <v>0</v>
      </c>
      <c r="K763">
        <v>0</v>
      </c>
      <c r="M763" s="5"/>
      <c r="N763" s="5"/>
      <c r="O763" s="5"/>
      <c r="P763" s="5"/>
      <c r="Q763" s="5"/>
      <c r="T763">
        <f>SUM(H763:H775)/COUNTA(H763:H775)</f>
        <v>0</v>
      </c>
      <c r="U763">
        <f>SUM(I763:I775)/COUNTA(I763:I775)</f>
        <v>7.6923076923076927E-2</v>
      </c>
      <c r="V763">
        <f>SUM(J763:J775)/COUNTA(J763:J775)</f>
        <v>0</v>
      </c>
      <c r="W763">
        <f>SUM(K763:K775)/COUNTA(K763:K775)</f>
        <v>0.15384615384615385</v>
      </c>
      <c r="X763" t="s">
        <v>663</v>
      </c>
      <c r="Y763" s="6" t="e">
        <f>AVERAGE(M763:M775)</f>
        <v>#DIV/0!</v>
      </c>
      <c r="Z763">
        <v>1</v>
      </c>
      <c r="AA763">
        <v>0</v>
      </c>
      <c r="AB763" t="e">
        <f>SUM(P763:P775)/COUNTA(P763:P775)</f>
        <v>#DIV/0!</v>
      </c>
    </row>
    <row r="764" spans="1:28" x14ac:dyDescent="0.25">
      <c r="A764" t="s">
        <v>445</v>
      </c>
      <c r="B764">
        <v>-122.531262</v>
      </c>
      <c r="C764">
        <v>37.941198</v>
      </c>
      <c r="D764" t="s">
        <v>7</v>
      </c>
      <c r="E764" s="6" t="s">
        <v>451</v>
      </c>
      <c r="F764" s="5" t="str">
        <f t="shared" si="22"/>
        <v>T1</v>
      </c>
      <c r="G764">
        <f t="shared" si="23"/>
        <v>120</v>
      </c>
      <c r="H764">
        <v>0</v>
      </c>
      <c r="I764">
        <v>0</v>
      </c>
      <c r="J764">
        <v>0</v>
      </c>
      <c r="K764">
        <v>0</v>
      </c>
      <c r="M764" s="5"/>
      <c r="N764" s="5"/>
      <c r="O764" s="5"/>
      <c r="P764" s="5"/>
      <c r="Q764" s="5"/>
    </row>
    <row r="765" spans="1:28" x14ac:dyDescent="0.25">
      <c r="A765" t="s">
        <v>445</v>
      </c>
      <c r="B765">
        <v>-122.53148400000001</v>
      </c>
      <c r="C765">
        <v>37.941160000000004</v>
      </c>
      <c r="D765" t="s">
        <v>7</v>
      </c>
      <c r="E765" s="6" t="s">
        <v>452</v>
      </c>
      <c r="F765" s="5" t="str">
        <f t="shared" si="22"/>
        <v>T1</v>
      </c>
      <c r="G765">
        <f t="shared" si="23"/>
        <v>140</v>
      </c>
      <c r="H765">
        <v>0</v>
      </c>
      <c r="I765">
        <v>0</v>
      </c>
      <c r="J765">
        <v>0</v>
      </c>
      <c r="K765">
        <v>0</v>
      </c>
      <c r="M765" s="5"/>
      <c r="N765" s="5"/>
      <c r="O765" s="5"/>
      <c r="P765" s="5"/>
      <c r="Q765" s="5"/>
    </row>
    <row r="766" spans="1:28" x14ac:dyDescent="0.25">
      <c r="A766" t="s">
        <v>445</v>
      </c>
      <c r="B766">
        <v>-122.531707</v>
      </c>
      <c r="C766">
        <v>37.941122999999997</v>
      </c>
      <c r="D766" t="s">
        <v>7</v>
      </c>
      <c r="E766" s="6" t="s">
        <v>453</v>
      </c>
      <c r="F766" s="5" t="str">
        <f t="shared" si="22"/>
        <v>T1</v>
      </c>
      <c r="G766">
        <f t="shared" si="23"/>
        <v>160</v>
      </c>
      <c r="H766">
        <v>0</v>
      </c>
      <c r="I766">
        <v>0</v>
      </c>
      <c r="J766">
        <v>0</v>
      </c>
      <c r="K766">
        <v>0</v>
      </c>
      <c r="M766" s="5"/>
      <c r="N766" s="5"/>
      <c r="O766" s="5"/>
      <c r="P766" s="5"/>
      <c r="Q766" s="5"/>
    </row>
    <row r="767" spans="1:28" x14ac:dyDescent="0.25">
      <c r="A767" t="s">
        <v>445</v>
      </c>
      <c r="B767">
        <v>-122.53193</v>
      </c>
      <c r="C767">
        <v>37.941085999999999</v>
      </c>
      <c r="D767" t="s">
        <v>7</v>
      </c>
      <c r="E767" s="6" t="s">
        <v>454</v>
      </c>
      <c r="F767" s="5" t="str">
        <f t="shared" si="22"/>
        <v>T1</v>
      </c>
      <c r="G767">
        <f t="shared" si="23"/>
        <v>180</v>
      </c>
      <c r="H767">
        <v>0</v>
      </c>
      <c r="I767">
        <v>0</v>
      </c>
      <c r="J767">
        <v>0</v>
      </c>
      <c r="K767">
        <v>0</v>
      </c>
      <c r="M767" s="5"/>
      <c r="N767" s="5"/>
      <c r="O767" s="5"/>
      <c r="P767" s="5"/>
      <c r="Q767" s="5"/>
    </row>
    <row r="768" spans="1:28" x14ac:dyDescent="0.25">
      <c r="A768" t="s">
        <v>445</v>
      </c>
      <c r="B768">
        <v>-122.52784200000001</v>
      </c>
      <c r="C768">
        <v>37.943286999999998</v>
      </c>
      <c r="D768" t="s">
        <v>7</v>
      </c>
      <c r="E768" s="6" t="s">
        <v>455</v>
      </c>
      <c r="F768" s="5" t="str">
        <f t="shared" si="22"/>
        <v>T2</v>
      </c>
      <c r="G768">
        <f t="shared" si="23"/>
        <v>20</v>
      </c>
      <c r="H768">
        <v>0</v>
      </c>
      <c r="I768">
        <v>0</v>
      </c>
      <c r="J768">
        <v>0</v>
      </c>
      <c r="K768">
        <v>0</v>
      </c>
      <c r="M768" s="5"/>
      <c r="N768" s="5"/>
      <c r="O768" s="5"/>
      <c r="P768" s="5"/>
      <c r="Q768" s="5"/>
    </row>
    <row r="769" spans="1:28" x14ac:dyDescent="0.25">
      <c r="A769" t="s">
        <v>445</v>
      </c>
      <c r="B769">
        <v>-122.52820800000001</v>
      </c>
      <c r="C769">
        <v>37.943555000000003</v>
      </c>
      <c r="D769" t="s">
        <v>7</v>
      </c>
      <c r="E769" s="6" t="s">
        <v>456</v>
      </c>
      <c r="F769" s="5" t="str">
        <f t="shared" si="22"/>
        <v>T2</v>
      </c>
      <c r="G769">
        <f t="shared" si="23"/>
        <v>40</v>
      </c>
      <c r="H769">
        <v>0</v>
      </c>
      <c r="I769">
        <v>0</v>
      </c>
      <c r="J769">
        <v>0</v>
      </c>
      <c r="K769">
        <v>0</v>
      </c>
      <c r="M769" s="5"/>
      <c r="N769" s="5"/>
      <c r="O769" s="5"/>
      <c r="P769" s="5"/>
      <c r="Q769" s="5"/>
    </row>
    <row r="770" spans="1:28" x14ac:dyDescent="0.25">
      <c r="A770" t="s">
        <v>445</v>
      </c>
      <c r="B770">
        <v>-122.528457</v>
      </c>
      <c r="C770">
        <v>37.943618999999998</v>
      </c>
      <c r="D770" t="s">
        <v>7</v>
      </c>
      <c r="E770" s="6" t="s">
        <v>457</v>
      </c>
      <c r="F770" s="5" t="str">
        <f t="shared" ref="F770:F833" si="24">MID(E770,SEARCH("_",E770)+1,SEARCH("_",E770, SEARCH("_",E770)+1)-SEARCH("_",E770)-1)</f>
        <v>T2</v>
      </c>
      <c r="G770">
        <f t="shared" ref="G770:G833" si="25">_xlfn.TEXTAFTER(E770, "_",2)*1</f>
        <v>60</v>
      </c>
      <c r="H770">
        <v>0</v>
      </c>
      <c r="I770">
        <v>1</v>
      </c>
      <c r="J770">
        <v>0</v>
      </c>
      <c r="K770">
        <v>1</v>
      </c>
      <c r="M770" s="5"/>
      <c r="N770" s="5"/>
      <c r="O770" s="5"/>
      <c r="P770" s="5"/>
      <c r="Q770" s="5"/>
    </row>
    <row r="771" spans="1:28" x14ac:dyDescent="0.25">
      <c r="A771" t="s">
        <v>445</v>
      </c>
      <c r="B771">
        <v>-122.528621</v>
      </c>
      <c r="C771">
        <v>37.943596999999997</v>
      </c>
      <c r="D771" t="s">
        <v>7</v>
      </c>
      <c r="E771" s="6" t="s">
        <v>458</v>
      </c>
      <c r="F771" s="5" t="str">
        <f t="shared" si="24"/>
        <v>T2</v>
      </c>
      <c r="G771">
        <f t="shared" si="25"/>
        <v>80</v>
      </c>
      <c r="H771">
        <v>0</v>
      </c>
      <c r="I771">
        <v>0</v>
      </c>
      <c r="J771">
        <v>0</v>
      </c>
      <c r="K771">
        <v>1</v>
      </c>
      <c r="M771" s="5"/>
      <c r="N771" s="5"/>
      <c r="O771" s="5"/>
      <c r="P771" s="5"/>
      <c r="Q771" s="5"/>
    </row>
    <row r="772" spans="1:28" x14ac:dyDescent="0.25">
      <c r="A772" t="s">
        <v>459</v>
      </c>
      <c r="B772">
        <v>-122.055234</v>
      </c>
      <c r="C772">
        <v>37.514043000000001</v>
      </c>
      <c r="D772" t="s">
        <v>70</v>
      </c>
      <c r="E772" s="6" t="s">
        <v>772</v>
      </c>
      <c r="F772" s="5" t="str">
        <f t="shared" si="24"/>
        <v>T1</v>
      </c>
      <c r="G772">
        <f t="shared" si="25"/>
        <v>20</v>
      </c>
      <c r="H772">
        <v>0</v>
      </c>
      <c r="I772">
        <v>0</v>
      </c>
      <c r="J772">
        <v>0</v>
      </c>
      <c r="K772">
        <v>0</v>
      </c>
      <c r="M772" s="5"/>
      <c r="N772" s="5"/>
      <c r="O772" s="5"/>
      <c r="P772" s="5"/>
      <c r="Q772" s="5"/>
      <c r="R772" t="s">
        <v>460</v>
      </c>
      <c r="T772">
        <f>SUM(H772:H791)/COUNTA(H772:H791)</f>
        <v>0</v>
      </c>
      <c r="U772">
        <f>SUM(I772:I791)/COUNTA(I772:I791)</f>
        <v>0</v>
      </c>
      <c r="V772">
        <f>SUM(J772:J791)/COUNTA(J772:J791)</f>
        <v>0</v>
      </c>
      <c r="W772">
        <f>SUM(K772:K791)/COUNTA(K772:K791)</f>
        <v>0</v>
      </c>
      <c r="X772" t="e">
        <f>SUM(L772:L791)/COUNTA(L772:L791)</f>
        <v>#DIV/0!</v>
      </c>
      <c r="Y772" s="6" t="s">
        <v>663</v>
      </c>
      <c r="Z772" t="e">
        <f>SUM(N772:N791)/COUNTA(N772:N791)</f>
        <v>#DIV/0!</v>
      </c>
      <c r="AA772" t="s">
        <v>663</v>
      </c>
      <c r="AB772" t="s">
        <v>663</v>
      </c>
    </row>
    <row r="773" spans="1:28" x14ac:dyDescent="0.25">
      <c r="A773" t="s">
        <v>459</v>
      </c>
      <c r="B773">
        <v>-122.055204</v>
      </c>
      <c r="C773">
        <v>37.513869</v>
      </c>
      <c r="D773" t="s">
        <v>70</v>
      </c>
      <c r="E773" s="6" t="s">
        <v>840</v>
      </c>
      <c r="F773" s="5" t="str">
        <f t="shared" si="24"/>
        <v>T1</v>
      </c>
      <c r="G773">
        <f t="shared" si="25"/>
        <v>40</v>
      </c>
      <c r="H773">
        <v>0</v>
      </c>
      <c r="I773">
        <v>0</v>
      </c>
      <c r="J773">
        <v>0</v>
      </c>
      <c r="K773">
        <v>0</v>
      </c>
      <c r="M773" s="5"/>
      <c r="N773" s="5"/>
      <c r="O773" s="5"/>
      <c r="P773" s="5"/>
      <c r="Q773" s="5"/>
      <c r="R773" t="s">
        <v>461</v>
      </c>
    </row>
    <row r="774" spans="1:28" x14ac:dyDescent="0.25">
      <c r="A774" t="s">
        <v>459</v>
      </c>
      <c r="B774">
        <v>-122.055155</v>
      </c>
      <c r="C774">
        <v>37.513683999999998</v>
      </c>
      <c r="D774" t="s">
        <v>70</v>
      </c>
      <c r="E774" s="6" t="s">
        <v>1093</v>
      </c>
      <c r="F774" s="5" t="str">
        <f t="shared" si="24"/>
        <v>T1</v>
      </c>
      <c r="G774">
        <f t="shared" si="25"/>
        <v>60</v>
      </c>
      <c r="H774">
        <v>0</v>
      </c>
      <c r="I774">
        <v>0</v>
      </c>
      <c r="J774">
        <v>0</v>
      </c>
      <c r="K774">
        <v>0</v>
      </c>
      <c r="M774" s="5"/>
      <c r="N774" s="5"/>
      <c r="O774" s="5"/>
      <c r="P774" s="5"/>
      <c r="Q774" s="5"/>
      <c r="R774" t="s">
        <v>462</v>
      </c>
    </row>
    <row r="775" spans="1:28" x14ac:dyDescent="0.25">
      <c r="A775" t="s">
        <v>459</v>
      </c>
      <c r="B775">
        <v>-122.055121</v>
      </c>
      <c r="C775">
        <v>37.513502000000003</v>
      </c>
      <c r="D775" t="s">
        <v>70</v>
      </c>
      <c r="E775" s="6" t="s">
        <v>1094</v>
      </c>
      <c r="F775" s="5" t="str">
        <f t="shared" si="24"/>
        <v>T1</v>
      </c>
      <c r="G775">
        <f t="shared" si="25"/>
        <v>80</v>
      </c>
      <c r="H775">
        <v>0</v>
      </c>
      <c r="I775">
        <v>0</v>
      </c>
      <c r="J775">
        <v>0</v>
      </c>
      <c r="K775">
        <v>0</v>
      </c>
      <c r="M775" s="5"/>
      <c r="N775" s="5"/>
      <c r="O775" s="5"/>
      <c r="P775" s="5"/>
      <c r="Q775" s="5"/>
      <c r="R775" t="s">
        <v>71</v>
      </c>
    </row>
    <row r="776" spans="1:28" x14ac:dyDescent="0.25">
      <c r="A776" t="s">
        <v>459</v>
      </c>
      <c r="B776">
        <v>-122.055081</v>
      </c>
      <c r="C776">
        <v>37.513345000000001</v>
      </c>
      <c r="D776" t="s">
        <v>70</v>
      </c>
      <c r="E776" s="6" t="s">
        <v>1095</v>
      </c>
      <c r="F776" s="5" t="str">
        <f t="shared" si="24"/>
        <v>T1</v>
      </c>
      <c r="G776">
        <f t="shared" si="25"/>
        <v>100</v>
      </c>
      <c r="H776">
        <v>0</v>
      </c>
      <c r="I776">
        <v>0</v>
      </c>
      <c r="J776">
        <v>0</v>
      </c>
      <c r="K776">
        <v>0</v>
      </c>
      <c r="M776" s="5"/>
      <c r="N776" s="5"/>
      <c r="O776" s="5"/>
      <c r="P776" s="5"/>
      <c r="Q776" s="5"/>
      <c r="R776" t="s">
        <v>71</v>
      </c>
    </row>
    <row r="777" spans="1:28" x14ac:dyDescent="0.25">
      <c r="A777" t="s">
        <v>459</v>
      </c>
      <c r="B777">
        <v>-122.055026</v>
      </c>
      <c r="C777">
        <v>37.513154999999998</v>
      </c>
      <c r="D777" t="s">
        <v>70</v>
      </c>
      <c r="E777" s="6" t="s">
        <v>1096</v>
      </c>
      <c r="F777" s="5" t="str">
        <f t="shared" si="24"/>
        <v>T1</v>
      </c>
      <c r="G777">
        <f t="shared" si="25"/>
        <v>120</v>
      </c>
      <c r="H777">
        <v>0</v>
      </c>
      <c r="I777">
        <v>0</v>
      </c>
      <c r="J777">
        <v>0</v>
      </c>
      <c r="K777">
        <v>0</v>
      </c>
      <c r="M777" s="5"/>
      <c r="N777" s="5"/>
      <c r="O777" s="5"/>
      <c r="P777" s="5"/>
      <c r="Q777" s="5"/>
      <c r="R777" t="s">
        <v>463</v>
      </c>
    </row>
    <row r="778" spans="1:28" x14ac:dyDescent="0.25">
      <c r="A778" t="s">
        <v>459</v>
      </c>
      <c r="B778">
        <v>-122.05496599999999</v>
      </c>
      <c r="C778">
        <v>37.512968000000001</v>
      </c>
      <c r="D778" t="s">
        <v>70</v>
      </c>
      <c r="E778" s="6" t="s">
        <v>1097</v>
      </c>
      <c r="F778" s="5" t="str">
        <f t="shared" si="24"/>
        <v>T1</v>
      </c>
      <c r="G778">
        <f t="shared" si="25"/>
        <v>140</v>
      </c>
      <c r="H778">
        <v>0</v>
      </c>
      <c r="I778">
        <v>0</v>
      </c>
      <c r="J778">
        <v>0</v>
      </c>
      <c r="K778">
        <v>0</v>
      </c>
      <c r="M778" s="5"/>
      <c r="N778" s="5"/>
      <c r="O778" s="5"/>
      <c r="P778" s="5"/>
      <c r="Q778" s="5"/>
      <c r="R778" t="s">
        <v>71</v>
      </c>
    </row>
    <row r="779" spans="1:28" x14ac:dyDescent="0.25">
      <c r="A779" t="s">
        <v>459</v>
      </c>
      <c r="B779">
        <v>-122.054914</v>
      </c>
      <c r="C779">
        <v>37.512802000000001</v>
      </c>
      <c r="D779" t="s">
        <v>70</v>
      </c>
      <c r="E779" s="6" t="s">
        <v>1098</v>
      </c>
      <c r="F779" s="5" t="str">
        <f t="shared" si="24"/>
        <v>T1</v>
      </c>
      <c r="G779">
        <f t="shared" si="25"/>
        <v>160</v>
      </c>
      <c r="H779">
        <v>0</v>
      </c>
      <c r="I779">
        <v>0</v>
      </c>
      <c r="J779">
        <v>0</v>
      </c>
      <c r="K779">
        <v>0</v>
      </c>
      <c r="M779" s="5"/>
      <c r="N779" s="5"/>
      <c r="O779" s="5"/>
      <c r="P779" s="5"/>
      <c r="Q779" s="5"/>
      <c r="R779" t="s">
        <v>464</v>
      </c>
    </row>
    <row r="780" spans="1:28" x14ac:dyDescent="0.25">
      <c r="A780" t="s">
        <v>459</v>
      </c>
      <c r="B780">
        <v>-122.054857</v>
      </c>
      <c r="C780">
        <v>37.512622</v>
      </c>
      <c r="D780" t="s">
        <v>70</v>
      </c>
      <c r="E780" s="6" t="s">
        <v>1099</v>
      </c>
      <c r="F780" s="5" t="str">
        <f t="shared" si="24"/>
        <v>T1</v>
      </c>
      <c r="G780">
        <f t="shared" si="25"/>
        <v>180</v>
      </c>
      <c r="H780">
        <v>0</v>
      </c>
      <c r="I780">
        <v>0</v>
      </c>
      <c r="J780">
        <v>0</v>
      </c>
      <c r="K780">
        <v>0</v>
      </c>
      <c r="M780" s="5"/>
      <c r="N780" s="5"/>
      <c r="O780" s="5"/>
      <c r="P780" s="5"/>
      <c r="Q780" s="5"/>
      <c r="R780" t="s">
        <v>465</v>
      </c>
    </row>
    <row r="781" spans="1:28" x14ac:dyDescent="0.25">
      <c r="A781" t="s">
        <v>459</v>
      </c>
      <c r="B781">
        <v>-122.054807</v>
      </c>
      <c r="C781">
        <v>37.512438000000003</v>
      </c>
      <c r="D781" t="s">
        <v>70</v>
      </c>
      <c r="E781" s="6" t="s">
        <v>773</v>
      </c>
      <c r="F781" s="5" t="str">
        <f t="shared" si="24"/>
        <v>T1</v>
      </c>
      <c r="G781">
        <f t="shared" si="25"/>
        <v>200</v>
      </c>
      <c r="H781">
        <v>0</v>
      </c>
      <c r="I781">
        <v>0</v>
      </c>
      <c r="J781">
        <v>0</v>
      </c>
      <c r="K781">
        <v>0</v>
      </c>
      <c r="M781" s="5"/>
      <c r="N781" s="5"/>
      <c r="O781" s="5"/>
      <c r="P781" s="5"/>
      <c r="Q781" s="5"/>
      <c r="R781" t="s">
        <v>465</v>
      </c>
    </row>
    <row r="782" spans="1:28" x14ac:dyDescent="0.25">
      <c r="A782" t="s">
        <v>459</v>
      </c>
      <c r="B782">
        <v>-122.054633</v>
      </c>
      <c r="C782">
        <v>37.514003000000002</v>
      </c>
      <c r="D782" t="s">
        <v>70</v>
      </c>
      <c r="E782" s="6" t="s">
        <v>774</v>
      </c>
      <c r="F782" s="5" t="str">
        <f t="shared" si="24"/>
        <v>T2</v>
      </c>
      <c r="G782">
        <f t="shared" si="25"/>
        <v>20</v>
      </c>
      <c r="H782">
        <v>0</v>
      </c>
      <c r="I782">
        <v>0</v>
      </c>
      <c r="J782">
        <v>0</v>
      </c>
      <c r="K782">
        <v>0</v>
      </c>
      <c r="M782" s="5"/>
      <c r="N782" s="5"/>
      <c r="O782" s="5"/>
      <c r="P782" s="5"/>
      <c r="Q782" s="5"/>
      <c r="R782" t="s">
        <v>466</v>
      </c>
    </row>
    <row r="783" spans="1:28" x14ac:dyDescent="0.25">
      <c r="A783" t="s">
        <v>459</v>
      </c>
      <c r="B783">
        <v>-122.054407</v>
      </c>
      <c r="C783">
        <v>37.514038999999997</v>
      </c>
      <c r="D783" t="s">
        <v>70</v>
      </c>
      <c r="E783" s="6" t="s">
        <v>841</v>
      </c>
      <c r="F783" s="5" t="str">
        <f t="shared" si="24"/>
        <v>T2</v>
      </c>
      <c r="G783">
        <f t="shared" si="25"/>
        <v>40</v>
      </c>
      <c r="H783">
        <v>0</v>
      </c>
      <c r="I783">
        <v>0</v>
      </c>
      <c r="J783">
        <v>0</v>
      </c>
      <c r="K783">
        <v>0</v>
      </c>
      <c r="M783" s="5"/>
      <c r="N783" s="5"/>
      <c r="O783" s="5"/>
      <c r="P783" s="5"/>
      <c r="Q783" s="5"/>
      <c r="R783" t="s">
        <v>467</v>
      </c>
    </row>
    <row r="784" spans="1:28" x14ac:dyDescent="0.25">
      <c r="A784" t="s">
        <v>459</v>
      </c>
      <c r="B784">
        <v>-122.054177</v>
      </c>
      <c r="C784">
        <v>37.514071000000001</v>
      </c>
      <c r="D784" t="s">
        <v>70</v>
      </c>
      <c r="E784" s="6" t="s">
        <v>1100</v>
      </c>
      <c r="F784" s="5" t="str">
        <f t="shared" si="24"/>
        <v>T2</v>
      </c>
      <c r="G784">
        <f t="shared" si="25"/>
        <v>60</v>
      </c>
      <c r="H784">
        <v>0</v>
      </c>
      <c r="I784">
        <v>0</v>
      </c>
      <c r="J784">
        <v>0</v>
      </c>
      <c r="K784">
        <v>0</v>
      </c>
      <c r="M784" s="5"/>
      <c r="N784" s="5"/>
      <c r="O784" s="5"/>
      <c r="P784" s="5"/>
      <c r="Q784" s="5"/>
      <c r="R784" t="s">
        <v>468</v>
      </c>
    </row>
    <row r="785" spans="1:28" x14ac:dyDescent="0.25">
      <c r="A785" t="s">
        <v>459</v>
      </c>
      <c r="B785">
        <v>-122.053956</v>
      </c>
      <c r="C785">
        <v>37.514104000000003</v>
      </c>
      <c r="D785" t="s">
        <v>70</v>
      </c>
      <c r="E785" s="6" t="s">
        <v>1101</v>
      </c>
      <c r="F785" s="5" t="str">
        <f t="shared" si="24"/>
        <v>T2</v>
      </c>
      <c r="G785">
        <f t="shared" si="25"/>
        <v>80</v>
      </c>
      <c r="H785">
        <v>0</v>
      </c>
      <c r="I785">
        <v>0</v>
      </c>
      <c r="J785">
        <v>0</v>
      </c>
      <c r="K785">
        <v>0</v>
      </c>
      <c r="M785" s="5"/>
      <c r="N785" s="5"/>
      <c r="O785" s="5"/>
      <c r="P785" s="5"/>
      <c r="Q785" s="5"/>
      <c r="R785" t="s">
        <v>469</v>
      </c>
    </row>
    <row r="786" spans="1:28" x14ac:dyDescent="0.25">
      <c r="A786" t="s">
        <v>459</v>
      </c>
      <c r="B786">
        <v>-122.05371599999999</v>
      </c>
      <c r="C786">
        <v>37.514138000000003</v>
      </c>
      <c r="D786" t="s">
        <v>70</v>
      </c>
      <c r="E786" s="6" t="s">
        <v>1102</v>
      </c>
      <c r="F786" s="5" t="str">
        <f t="shared" si="24"/>
        <v>T2</v>
      </c>
      <c r="G786">
        <f t="shared" si="25"/>
        <v>100</v>
      </c>
      <c r="H786">
        <v>0</v>
      </c>
      <c r="I786">
        <v>0</v>
      </c>
      <c r="J786">
        <v>0</v>
      </c>
      <c r="K786">
        <v>0</v>
      </c>
      <c r="M786" s="5"/>
      <c r="N786" s="5"/>
      <c r="O786" s="5"/>
      <c r="P786" s="5"/>
      <c r="Q786" s="5"/>
      <c r="R786" t="s">
        <v>470</v>
      </c>
    </row>
    <row r="787" spans="1:28" x14ac:dyDescent="0.25">
      <c r="A787" t="s">
        <v>459</v>
      </c>
      <c r="B787">
        <v>-122.053487</v>
      </c>
      <c r="C787">
        <v>37.514173999999997</v>
      </c>
      <c r="D787" t="s">
        <v>70</v>
      </c>
      <c r="E787" s="6" t="s">
        <v>1103</v>
      </c>
      <c r="F787" s="5" t="str">
        <f t="shared" si="24"/>
        <v>T2</v>
      </c>
      <c r="G787">
        <f t="shared" si="25"/>
        <v>120</v>
      </c>
      <c r="H787">
        <v>0</v>
      </c>
      <c r="I787">
        <v>0</v>
      </c>
      <c r="J787">
        <v>0</v>
      </c>
      <c r="K787">
        <v>0</v>
      </c>
      <c r="M787" s="5"/>
      <c r="N787" s="5"/>
      <c r="O787" s="5"/>
      <c r="P787" s="5"/>
      <c r="Q787" s="5"/>
      <c r="R787" t="s">
        <v>471</v>
      </c>
    </row>
    <row r="788" spans="1:28" x14ac:dyDescent="0.25">
      <c r="A788" t="s">
        <v>459</v>
      </c>
      <c r="B788">
        <v>-122.05326599999999</v>
      </c>
      <c r="C788">
        <v>37.514212000000001</v>
      </c>
      <c r="D788" t="s">
        <v>70</v>
      </c>
      <c r="E788" s="6" t="s">
        <v>1104</v>
      </c>
      <c r="F788" s="5" t="str">
        <f t="shared" si="24"/>
        <v>T2</v>
      </c>
      <c r="G788">
        <f t="shared" si="25"/>
        <v>140</v>
      </c>
      <c r="H788">
        <v>0</v>
      </c>
      <c r="I788">
        <v>0</v>
      </c>
      <c r="J788">
        <v>0</v>
      </c>
      <c r="K788">
        <v>0</v>
      </c>
      <c r="M788" s="5"/>
      <c r="N788" s="5"/>
      <c r="O788" s="5"/>
      <c r="P788" s="5"/>
      <c r="Q788" s="5"/>
      <c r="R788" t="s">
        <v>472</v>
      </c>
    </row>
    <row r="789" spans="1:28" x14ac:dyDescent="0.25">
      <c r="A789" t="s">
        <v>459</v>
      </c>
      <c r="B789">
        <v>-122.05303499999999</v>
      </c>
      <c r="C789">
        <v>37.514235999999997</v>
      </c>
      <c r="D789" t="s">
        <v>70</v>
      </c>
      <c r="E789" s="6" t="s">
        <v>1105</v>
      </c>
      <c r="F789" s="5" t="str">
        <f t="shared" si="24"/>
        <v>T2</v>
      </c>
      <c r="G789">
        <f t="shared" si="25"/>
        <v>160</v>
      </c>
      <c r="H789">
        <v>0</v>
      </c>
      <c r="I789">
        <v>0</v>
      </c>
      <c r="J789">
        <v>0</v>
      </c>
      <c r="K789">
        <v>0</v>
      </c>
      <c r="M789" s="5"/>
      <c r="N789" s="5"/>
      <c r="O789" s="5"/>
      <c r="P789" s="5"/>
      <c r="Q789" s="5"/>
      <c r="R789" t="s">
        <v>473</v>
      </c>
    </row>
    <row r="790" spans="1:28" x14ac:dyDescent="0.25">
      <c r="A790" t="s">
        <v>459</v>
      </c>
      <c r="B790">
        <v>-122.052803</v>
      </c>
      <c r="C790">
        <v>37.514268999999999</v>
      </c>
      <c r="D790" t="s">
        <v>70</v>
      </c>
      <c r="E790" s="6" t="s">
        <v>1106</v>
      </c>
      <c r="F790" s="5" t="str">
        <f t="shared" si="24"/>
        <v>T2</v>
      </c>
      <c r="G790">
        <f t="shared" si="25"/>
        <v>180</v>
      </c>
      <c r="H790">
        <v>0</v>
      </c>
      <c r="I790">
        <v>0</v>
      </c>
      <c r="J790">
        <v>0</v>
      </c>
      <c r="K790">
        <v>0</v>
      </c>
      <c r="M790" s="5"/>
      <c r="N790" s="5"/>
      <c r="O790" s="5"/>
      <c r="P790" s="5"/>
      <c r="Q790" s="5"/>
      <c r="R790" t="s">
        <v>474</v>
      </c>
    </row>
    <row r="791" spans="1:28" x14ac:dyDescent="0.25">
      <c r="A791" t="s">
        <v>459</v>
      </c>
      <c r="B791">
        <v>-122.052571</v>
      </c>
      <c r="C791">
        <v>37.514299999999999</v>
      </c>
      <c r="D791" t="s">
        <v>70</v>
      </c>
      <c r="E791" s="6" t="s">
        <v>775</v>
      </c>
      <c r="F791" s="5" t="str">
        <f t="shared" si="24"/>
        <v>T2</v>
      </c>
      <c r="G791">
        <f t="shared" si="25"/>
        <v>200</v>
      </c>
      <c r="H791">
        <v>0</v>
      </c>
      <c r="I791">
        <v>0</v>
      </c>
      <c r="J791">
        <v>0</v>
      </c>
      <c r="K791">
        <v>0</v>
      </c>
      <c r="M791" s="5"/>
      <c r="N791" s="5"/>
      <c r="O791" s="5"/>
      <c r="P791" s="5"/>
      <c r="Q791" s="5"/>
      <c r="R791" t="s">
        <v>465</v>
      </c>
    </row>
    <row r="792" spans="1:28" x14ac:dyDescent="0.25">
      <c r="A792" t="s">
        <v>475</v>
      </c>
      <c r="B792">
        <v>-122.35587099999999</v>
      </c>
      <c r="C792">
        <v>38.005273000000003</v>
      </c>
      <c r="D792" t="s">
        <v>70</v>
      </c>
      <c r="E792" s="6" t="s">
        <v>776</v>
      </c>
      <c r="F792" s="5" t="str">
        <f t="shared" si="24"/>
        <v>T1</v>
      </c>
      <c r="G792">
        <f t="shared" si="25"/>
        <v>20</v>
      </c>
      <c r="H792">
        <v>0</v>
      </c>
      <c r="I792">
        <v>0</v>
      </c>
      <c r="J792">
        <v>0</v>
      </c>
      <c r="K792">
        <v>0</v>
      </c>
      <c r="M792" s="5"/>
      <c r="N792" s="5"/>
      <c r="O792" s="5"/>
      <c r="P792" s="5"/>
      <c r="Q792" s="5"/>
      <c r="R792" t="s">
        <v>71</v>
      </c>
      <c r="T792">
        <f>SUM(H792:H810)/COUNTA(H792:H810)</f>
        <v>5.2631578947368418E-2</v>
      </c>
      <c r="U792">
        <f>SUM(I792:I810)/COUNTA(I792:I810)</f>
        <v>0.31578947368421051</v>
      </c>
      <c r="V792">
        <f>SUM(J792:J810)/COUNTA(J792:J810)</f>
        <v>0</v>
      </c>
      <c r="W792">
        <f>SUM(K792:K810)/COUNTA(K792:K810)</f>
        <v>0</v>
      </c>
      <c r="X792" t="e">
        <f>SUM(L792:L810)/COUNTA(L792:L810)</f>
        <v>#DIV/0!</v>
      </c>
      <c r="Y792" s="6" t="s">
        <v>663</v>
      </c>
      <c r="Z792">
        <v>1</v>
      </c>
      <c r="AA792" t="s">
        <v>663</v>
      </c>
      <c r="AB792" t="s">
        <v>663</v>
      </c>
    </row>
    <row r="793" spans="1:28" x14ac:dyDescent="0.25">
      <c r="A793" t="s">
        <v>475</v>
      </c>
      <c r="B793">
        <v>-122.355841</v>
      </c>
      <c r="C793">
        <v>38.005451000000001</v>
      </c>
      <c r="D793" t="s">
        <v>70</v>
      </c>
      <c r="E793" s="6" t="s">
        <v>842</v>
      </c>
      <c r="F793" s="5" t="str">
        <f t="shared" si="24"/>
        <v>T1</v>
      </c>
      <c r="G793">
        <f t="shared" si="25"/>
        <v>40</v>
      </c>
      <c r="H793">
        <v>0</v>
      </c>
      <c r="I793">
        <v>1</v>
      </c>
      <c r="J793">
        <v>0</v>
      </c>
      <c r="K793">
        <v>0</v>
      </c>
      <c r="M793" s="5"/>
      <c r="N793" s="5"/>
      <c r="O793" s="5"/>
      <c r="P793" s="5"/>
      <c r="Q793" s="5"/>
    </row>
    <row r="794" spans="1:28" x14ac:dyDescent="0.25">
      <c r="A794" t="s">
        <v>475</v>
      </c>
      <c r="B794">
        <v>-122.355812</v>
      </c>
      <c r="C794">
        <v>38.005639000000002</v>
      </c>
      <c r="D794" t="s">
        <v>70</v>
      </c>
      <c r="E794" s="6" t="s">
        <v>1121</v>
      </c>
      <c r="F794" s="5" t="str">
        <f t="shared" si="24"/>
        <v>T1</v>
      </c>
      <c r="G794">
        <f t="shared" si="25"/>
        <v>60</v>
      </c>
      <c r="H794">
        <v>1</v>
      </c>
      <c r="I794">
        <v>1</v>
      </c>
      <c r="J794">
        <v>0</v>
      </c>
      <c r="K794">
        <v>0</v>
      </c>
      <c r="M794" s="5"/>
      <c r="N794" s="5"/>
      <c r="O794" s="5"/>
      <c r="P794" s="5"/>
      <c r="Q794" s="5"/>
    </row>
    <row r="795" spans="1:28" x14ac:dyDescent="0.25">
      <c r="A795" t="s">
        <v>475</v>
      </c>
      <c r="B795">
        <v>-122.35577000000001</v>
      </c>
      <c r="C795">
        <v>38.005831000000001</v>
      </c>
      <c r="D795" t="s">
        <v>70</v>
      </c>
      <c r="E795" s="6" t="s">
        <v>1122</v>
      </c>
      <c r="F795" s="5" t="str">
        <f t="shared" si="24"/>
        <v>T1</v>
      </c>
      <c r="G795">
        <f t="shared" si="25"/>
        <v>80</v>
      </c>
      <c r="H795">
        <v>0</v>
      </c>
      <c r="I795">
        <v>1</v>
      </c>
      <c r="J795">
        <v>0</v>
      </c>
      <c r="K795">
        <v>0</v>
      </c>
      <c r="M795" s="5"/>
      <c r="N795" s="5"/>
      <c r="O795" s="5"/>
      <c r="P795" s="5"/>
      <c r="Q795" s="5"/>
    </row>
    <row r="796" spans="1:28" x14ac:dyDescent="0.25">
      <c r="A796" t="s">
        <v>475</v>
      </c>
      <c r="B796">
        <v>-122.35566799999999</v>
      </c>
      <c r="C796">
        <v>38.006005999999999</v>
      </c>
      <c r="D796" t="s">
        <v>70</v>
      </c>
      <c r="E796" s="6" t="s">
        <v>1123</v>
      </c>
      <c r="F796" s="5" t="str">
        <f t="shared" si="24"/>
        <v>T1</v>
      </c>
      <c r="G796">
        <f t="shared" si="25"/>
        <v>100</v>
      </c>
      <c r="H796">
        <v>0</v>
      </c>
      <c r="I796">
        <v>0</v>
      </c>
      <c r="J796">
        <v>0</v>
      </c>
      <c r="K796">
        <v>0</v>
      </c>
      <c r="M796" s="5"/>
      <c r="N796" s="5"/>
      <c r="O796" s="5"/>
      <c r="P796" s="5"/>
      <c r="Q796" s="5"/>
      <c r="R796" t="s">
        <v>71</v>
      </c>
    </row>
    <row r="797" spans="1:28" x14ac:dyDescent="0.25">
      <c r="A797" t="s">
        <v>475</v>
      </c>
      <c r="B797">
        <v>-122.355625</v>
      </c>
      <c r="C797">
        <v>38.006193000000003</v>
      </c>
      <c r="D797" t="s">
        <v>70</v>
      </c>
      <c r="E797" s="6" t="s">
        <v>1124</v>
      </c>
      <c r="F797" s="5" t="str">
        <f t="shared" si="24"/>
        <v>T1</v>
      </c>
      <c r="G797">
        <f t="shared" si="25"/>
        <v>120</v>
      </c>
      <c r="H797">
        <v>0</v>
      </c>
      <c r="I797">
        <v>1</v>
      </c>
      <c r="J797">
        <v>0</v>
      </c>
      <c r="K797">
        <v>0</v>
      </c>
      <c r="M797" s="5"/>
      <c r="N797" s="5"/>
      <c r="O797" s="5"/>
      <c r="P797" s="5"/>
      <c r="Q797" s="5"/>
    </row>
    <row r="798" spans="1:28" x14ac:dyDescent="0.25">
      <c r="A798" t="s">
        <v>475</v>
      </c>
      <c r="B798">
        <v>-122.35560099999999</v>
      </c>
      <c r="C798">
        <v>38.006390000000003</v>
      </c>
      <c r="D798" t="s">
        <v>70</v>
      </c>
      <c r="E798" s="6" t="s">
        <v>1125</v>
      </c>
      <c r="F798" s="5" t="str">
        <f t="shared" si="24"/>
        <v>T1</v>
      </c>
      <c r="G798">
        <f t="shared" si="25"/>
        <v>140</v>
      </c>
      <c r="H798">
        <v>0</v>
      </c>
      <c r="I798">
        <v>1</v>
      </c>
      <c r="J798">
        <v>0</v>
      </c>
      <c r="K798">
        <v>0</v>
      </c>
      <c r="M798" s="5"/>
      <c r="N798" s="5"/>
      <c r="O798" s="5"/>
      <c r="P798" s="5"/>
      <c r="Q798" s="5"/>
    </row>
    <row r="799" spans="1:28" x14ac:dyDescent="0.25">
      <c r="A799" t="s">
        <v>475</v>
      </c>
      <c r="B799">
        <v>-122.355543</v>
      </c>
      <c r="C799">
        <v>38.006574999999998</v>
      </c>
      <c r="D799" t="s">
        <v>70</v>
      </c>
      <c r="E799" s="6" t="s">
        <v>1126</v>
      </c>
      <c r="F799" s="5" t="str">
        <f t="shared" si="24"/>
        <v>T1</v>
      </c>
      <c r="G799">
        <f t="shared" si="25"/>
        <v>160</v>
      </c>
      <c r="H799">
        <v>0</v>
      </c>
      <c r="I799">
        <v>1</v>
      </c>
      <c r="J799">
        <v>0</v>
      </c>
      <c r="K799">
        <v>0</v>
      </c>
      <c r="M799" s="5"/>
      <c r="N799" s="5"/>
      <c r="O799" s="5"/>
      <c r="P799" s="5"/>
      <c r="Q799" s="5"/>
    </row>
    <row r="800" spans="1:28" x14ac:dyDescent="0.25">
      <c r="A800" t="s">
        <v>475</v>
      </c>
      <c r="B800">
        <v>-122.35556200000001</v>
      </c>
      <c r="C800">
        <v>38.006788</v>
      </c>
      <c r="D800" t="s">
        <v>70</v>
      </c>
      <c r="E800" s="6" t="s">
        <v>1127</v>
      </c>
      <c r="F800" s="5" t="str">
        <f t="shared" si="24"/>
        <v>T1</v>
      </c>
      <c r="G800">
        <f t="shared" si="25"/>
        <v>180</v>
      </c>
      <c r="H800">
        <v>0</v>
      </c>
      <c r="I800">
        <v>0</v>
      </c>
      <c r="J800">
        <v>0</v>
      </c>
      <c r="K800">
        <v>0</v>
      </c>
      <c r="M800" s="5"/>
      <c r="N800" s="5"/>
      <c r="O800" s="5"/>
      <c r="P800" s="5"/>
      <c r="Q800" s="5"/>
      <c r="R800" t="s">
        <v>71</v>
      </c>
    </row>
    <row r="801" spans="1:28" x14ac:dyDescent="0.25">
      <c r="A801" t="s">
        <v>475</v>
      </c>
      <c r="B801">
        <v>-122.35538</v>
      </c>
      <c r="C801">
        <v>38.006940999999998</v>
      </c>
      <c r="D801" t="s">
        <v>70</v>
      </c>
      <c r="E801" s="6" t="s">
        <v>777</v>
      </c>
      <c r="F801" s="5" t="str">
        <f t="shared" si="24"/>
        <v>T1</v>
      </c>
      <c r="G801">
        <f t="shared" si="25"/>
        <v>200</v>
      </c>
      <c r="H801">
        <v>0</v>
      </c>
      <c r="I801">
        <v>0</v>
      </c>
      <c r="J801">
        <v>0</v>
      </c>
      <c r="K801">
        <v>0</v>
      </c>
      <c r="M801" s="5"/>
      <c r="N801" s="5"/>
      <c r="O801" s="5"/>
      <c r="P801" s="5"/>
      <c r="Q801" s="5"/>
      <c r="R801" t="s">
        <v>71</v>
      </c>
    </row>
    <row r="802" spans="1:28" x14ac:dyDescent="0.25">
      <c r="A802" t="s">
        <v>475</v>
      </c>
      <c r="B802">
        <v>-122.355521</v>
      </c>
      <c r="C802">
        <v>38.007492999999997</v>
      </c>
      <c r="D802" t="s">
        <v>70</v>
      </c>
      <c r="E802" s="6" t="s">
        <v>778</v>
      </c>
      <c r="F802" s="5" t="str">
        <f t="shared" si="24"/>
        <v>T2</v>
      </c>
      <c r="G802">
        <f t="shared" si="25"/>
        <v>20</v>
      </c>
      <c r="H802">
        <v>0</v>
      </c>
      <c r="I802">
        <v>0</v>
      </c>
      <c r="J802">
        <v>0</v>
      </c>
      <c r="K802">
        <v>0</v>
      </c>
      <c r="M802" s="5"/>
      <c r="N802" s="5"/>
      <c r="O802" s="5"/>
      <c r="P802" s="5"/>
      <c r="Q802" s="5"/>
      <c r="R802" t="s">
        <v>71</v>
      </c>
    </row>
    <row r="803" spans="1:28" x14ac:dyDescent="0.25">
      <c r="A803" t="s">
        <v>475</v>
      </c>
      <c r="B803">
        <v>-122.355273</v>
      </c>
      <c r="C803">
        <v>38.007461999999997</v>
      </c>
      <c r="D803" t="s">
        <v>70</v>
      </c>
      <c r="E803" s="6" t="s">
        <v>843</v>
      </c>
      <c r="F803" s="5" t="str">
        <f t="shared" si="24"/>
        <v>T2</v>
      </c>
      <c r="G803">
        <f t="shared" si="25"/>
        <v>40</v>
      </c>
      <c r="H803">
        <v>0</v>
      </c>
      <c r="I803">
        <v>0</v>
      </c>
      <c r="J803">
        <v>0</v>
      </c>
      <c r="K803">
        <v>0</v>
      </c>
      <c r="M803" s="5"/>
      <c r="N803" s="5"/>
      <c r="O803" s="5"/>
      <c r="P803" s="5"/>
      <c r="Q803" s="5"/>
      <c r="R803" t="s">
        <v>71</v>
      </c>
    </row>
    <row r="804" spans="1:28" x14ac:dyDescent="0.25">
      <c r="A804" t="s">
        <v>475</v>
      </c>
      <c r="B804">
        <v>-122.355012</v>
      </c>
      <c r="C804">
        <v>38.007407000000001</v>
      </c>
      <c r="D804" t="s">
        <v>70</v>
      </c>
      <c r="E804" s="6" t="s">
        <v>1128</v>
      </c>
      <c r="F804" s="5" t="str">
        <f t="shared" si="24"/>
        <v>T2</v>
      </c>
      <c r="G804">
        <f t="shared" si="25"/>
        <v>60</v>
      </c>
      <c r="H804">
        <v>0</v>
      </c>
      <c r="I804">
        <v>0</v>
      </c>
      <c r="J804">
        <v>0</v>
      </c>
      <c r="K804">
        <v>0</v>
      </c>
      <c r="M804" s="5"/>
      <c r="N804" s="5"/>
      <c r="O804" s="5"/>
      <c r="P804" s="5"/>
      <c r="Q804" s="5"/>
      <c r="R804" t="s">
        <v>71</v>
      </c>
    </row>
    <row r="805" spans="1:28" x14ac:dyDescent="0.25">
      <c r="A805" t="s">
        <v>475</v>
      </c>
      <c r="B805">
        <v>-122.354775</v>
      </c>
      <c r="C805">
        <v>38.007398999999999</v>
      </c>
      <c r="D805" t="s">
        <v>70</v>
      </c>
      <c r="E805" s="6" t="s">
        <v>1129</v>
      </c>
      <c r="F805" s="5" t="str">
        <f t="shared" si="24"/>
        <v>T2</v>
      </c>
      <c r="G805">
        <f t="shared" si="25"/>
        <v>80</v>
      </c>
      <c r="H805">
        <v>0</v>
      </c>
      <c r="I805">
        <v>0</v>
      </c>
      <c r="J805">
        <v>0</v>
      </c>
      <c r="K805">
        <v>0</v>
      </c>
      <c r="M805" s="5"/>
      <c r="N805" s="5"/>
      <c r="O805" s="5"/>
      <c r="P805" s="5"/>
      <c r="Q805" s="5"/>
      <c r="R805" t="s">
        <v>71</v>
      </c>
    </row>
    <row r="806" spans="1:28" x14ac:dyDescent="0.25">
      <c r="A806" t="s">
        <v>475</v>
      </c>
      <c r="B806">
        <v>-122.354528</v>
      </c>
      <c r="C806">
        <v>38.007398000000002</v>
      </c>
      <c r="D806" t="s">
        <v>70</v>
      </c>
      <c r="E806" s="6" t="s">
        <v>1130</v>
      </c>
      <c r="F806" s="5" t="str">
        <f t="shared" si="24"/>
        <v>T2</v>
      </c>
      <c r="G806">
        <f t="shared" si="25"/>
        <v>100</v>
      </c>
      <c r="H806">
        <v>0</v>
      </c>
      <c r="I806">
        <v>0</v>
      </c>
      <c r="J806">
        <v>0</v>
      </c>
      <c r="K806">
        <v>0</v>
      </c>
      <c r="M806" s="5"/>
      <c r="N806" s="5"/>
      <c r="O806" s="5"/>
      <c r="P806" s="5"/>
      <c r="Q806" s="5"/>
      <c r="R806" t="s">
        <v>71</v>
      </c>
    </row>
    <row r="807" spans="1:28" x14ac:dyDescent="0.25">
      <c r="A807" t="s">
        <v>475</v>
      </c>
      <c r="B807">
        <v>-122.354297</v>
      </c>
      <c r="C807">
        <v>38.007376999999998</v>
      </c>
      <c r="D807" t="s">
        <v>70</v>
      </c>
      <c r="E807" s="6" t="s">
        <v>1131</v>
      </c>
      <c r="F807" s="5" t="str">
        <f t="shared" si="24"/>
        <v>T2</v>
      </c>
      <c r="G807">
        <f t="shared" si="25"/>
        <v>120</v>
      </c>
      <c r="H807">
        <v>0</v>
      </c>
      <c r="I807">
        <v>0</v>
      </c>
      <c r="J807">
        <v>0</v>
      </c>
      <c r="K807">
        <v>0</v>
      </c>
      <c r="M807" s="5"/>
      <c r="N807" s="5"/>
      <c r="O807" s="5"/>
      <c r="P807" s="5"/>
      <c r="Q807" s="5"/>
      <c r="R807" t="s">
        <v>71</v>
      </c>
    </row>
    <row r="808" spans="1:28" x14ac:dyDescent="0.25">
      <c r="A808" t="s">
        <v>475</v>
      </c>
      <c r="B808">
        <v>-122.354063</v>
      </c>
      <c r="C808">
        <v>38.007328999999999</v>
      </c>
      <c r="D808" t="s">
        <v>70</v>
      </c>
      <c r="E808" s="6" t="s">
        <v>1132</v>
      </c>
      <c r="F808" s="5" t="str">
        <f t="shared" si="24"/>
        <v>T2</v>
      </c>
      <c r="G808">
        <f t="shared" si="25"/>
        <v>140</v>
      </c>
      <c r="H808">
        <v>0</v>
      </c>
      <c r="I808">
        <v>0</v>
      </c>
      <c r="J808">
        <v>0</v>
      </c>
      <c r="K808">
        <v>0</v>
      </c>
      <c r="M808" s="5"/>
      <c r="N808" s="5"/>
      <c r="O808" s="5"/>
      <c r="P808" s="5"/>
      <c r="Q808" s="5"/>
      <c r="R808" t="s">
        <v>71</v>
      </c>
    </row>
    <row r="809" spans="1:28" x14ac:dyDescent="0.25">
      <c r="A809" t="s">
        <v>475</v>
      </c>
      <c r="B809">
        <v>-122.35382300000001</v>
      </c>
      <c r="C809">
        <v>38.007306999999997</v>
      </c>
      <c r="D809" t="s">
        <v>70</v>
      </c>
      <c r="E809" s="6" t="s">
        <v>1133</v>
      </c>
      <c r="F809" s="5" t="str">
        <f t="shared" si="24"/>
        <v>T2</v>
      </c>
      <c r="G809">
        <f t="shared" si="25"/>
        <v>160</v>
      </c>
      <c r="H809">
        <v>0</v>
      </c>
      <c r="I809">
        <v>0</v>
      </c>
      <c r="J809">
        <v>0</v>
      </c>
      <c r="K809">
        <v>0</v>
      </c>
      <c r="M809" s="5"/>
      <c r="N809" s="5"/>
      <c r="O809" s="5"/>
      <c r="P809" s="5"/>
      <c r="Q809" s="5"/>
      <c r="R809" t="s">
        <v>71</v>
      </c>
    </row>
    <row r="810" spans="1:28" x14ac:dyDescent="0.25">
      <c r="A810" t="s">
        <v>475</v>
      </c>
      <c r="B810">
        <v>-122.35359200000001</v>
      </c>
      <c r="C810">
        <v>38.007295999999997</v>
      </c>
      <c r="D810" t="s">
        <v>70</v>
      </c>
      <c r="E810" s="6" t="s">
        <v>1134</v>
      </c>
      <c r="F810" s="5" t="str">
        <f t="shared" si="24"/>
        <v>T2</v>
      </c>
      <c r="G810">
        <f t="shared" si="25"/>
        <v>180</v>
      </c>
      <c r="H810">
        <v>0</v>
      </c>
      <c r="I810">
        <v>0</v>
      </c>
      <c r="J810">
        <v>0</v>
      </c>
      <c r="K810">
        <v>0</v>
      </c>
      <c r="M810" s="5"/>
      <c r="N810" s="5"/>
      <c r="O810" s="5"/>
      <c r="P810" s="5"/>
      <c r="Q810" s="5"/>
      <c r="R810" t="s">
        <v>71</v>
      </c>
    </row>
    <row r="811" spans="1:28" x14ac:dyDescent="0.25">
      <c r="A811" t="s">
        <v>476</v>
      </c>
      <c r="B811">
        <v>-122.491361</v>
      </c>
      <c r="C811">
        <v>37.960785000000001</v>
      </c>
      <c r="D811" t="s">
        <v>70</v>
      </c>
      <c r="E811" s="6" t="s">
        <v>779</v>
      </c>
      <c r="F811" s="5" t="str">
        <f t="shared" si="24"/>
        <v>T1</v>
      </c>
      <c r="G811">
        <f t="shared" si="25"/>
        <v>20</v>
      </c>
      <c r="H811">
        <v>0</v>
      </c>
      <c r="I811">
        <v>0</v>
      </c>
      <c r="J811">
        <v>1</v>
      </c>
      <c r="K811">
        <v>0</v>
      </c>
      <c r="M811" s="5"/>
      <c r="N811" s="5"/>
      <c r="O811" s="5"/>
      <c r="P811" s="5"/>
      <c r="Q811" s="5"/>
      <c r="T811">
        <f>SUM(H811:H830)/COUNTA(H811:H830)</f>
        <v>0.05</v>
      </c>
      <c r="U811">
        <f>SUM(I811:I830)/COUNTA(I811:I830)</f>
        <v>0.25</v>
      </c>
      <c r="V811">
        <f>SUM(J811:J830)/COUNTA(J811:J830)</f>
        <v>0.85</v>
      </c>
      <c r="W811">
        <f>SUM(K811:K830)/COUNTA(K811:K830)</f>
        <v>0</v>
      </c>
      <c r="X811" t="e">
        <f>SUM(L811:L830)/COUNTA(L811:L830)</f>
        <v>#DIV/0!</v>
      </c>
      <c r="Y811" s="6" t="s">
        <v>663</v>
      </c>
      <c r="Z811">
        <v>1</v>
      </c>
      <c r="AA811" t="s">
        <v>663</v>
      </c>
      <c r="AB811" t="s">
        <v>663</v>
      </c>
    </row>
    <row r="812" spans="1:28" x14ac:dyDescent="0.25">
      <c r="A812" t="s">
        <v>476</v>
      </c>
      <c r="B812">
        <v>-122.491387</v>
      </c>
      <c r="C812">
        <v>37.960926999999998</v>
      </c>
      <c r="D812" t="s">
        <v>70</v>
      </c>
      <c r="E812" s="6" t="s">
        <v>844</v>
      </c>
      <c r="F812" s="5" t="str">
        <f t="shared" si="24"/>
        <v>T1</v>
      </c>
      <c r="G812">
        <f t="shared" si="25"/>
        <v>40</v>
      </c>
      <c r="H812">
        <v>0</v>
      </c>
      <c r="I812">
        <v>1</v>
      </c>
      <c r="J812">
        <v>1</v>
      </c>
      <c r="K812">
        <v>0</v>
      </c>
      <c r="M812" s="5"/>
      <c r="N812" s="5"/>
      <c r="O812" s="5"/>
      <c r="P812" s="5"/>
      <c r="Q812" s="5"/>
    </row>
    <row r="813" spans="1:28" x14ac:dyDescent="0.25">
      <c r="A813" t="s">
        <v>476</v>
      </c>
      <c r="B813">
        <v>-122.491412</v>
      </c>
      <c r="C813">
        <v>37.961069000000002</v>
      </c>
      <c r="D813" t="s">
        <v>70</v>
      </c>
      <c r="E813" s="6" t="s">
        <v>1107</v>
      </c>
      <c r="F813" s="5" t="str">
        <f t="shared" si="24"/>
        <v>T1</v>
      </c>
      <c r="G813">
        <f t="shared" si="25"/>
        <v>60</v>
      </c>
      <c r="H813">
        <v>0</v>
      </c>
      <c r="I813">
        <v>0</v>
      </c>
      <c r="J813">
        <v>1</v>
      </c>
      <c r="K813">
        <v>0</v>
      </c>
      <c r="M813" s="5"/>
      <c r="N813" s="5"/>
      <c r="O813" s="5"/>
      <c r="P813" s="5"/>
      <c r="Q813" s="5"/>
    </row>
    <row r="814" spans="1:28" x14ac:dyDescent="0.25">
      <c r="A814" t="s">
        <v>476</v>
      </c>
      <c r="B814">
        <v>-122.491438</v>
      </c>
      <c r="C814">
        <v>37.961210000000001</v>
      </c>
      <c r="D814" t="s">
        <v>70</v>
      </c>
      <c r="E814" s="6" t="s">
        <v>1108</v>
      </c>
      <c r="F814" s="5" t="str">
        <f t="shared" si="24"/>
        <v>T1</v>
      </c>
      <c r="G814">
        <f t="shared" si="25"/>
        <v>80</v>
      </c>
      <c r="H814">
        <v>0</v>
      </c>
      <c r="I814">
        <v>0</v>
      </c>
      <c r="J814">
        <v>1</v>
      </c>
      <c r="K814">
        <v>0</v>
      </c>
      <c r="M814" s="5"/>
      <c r="N814" s="5"/>
      <c r="O814" s="5"/>
      <c r="P814" s="5"/>
      <c r="Q814" s="5"/>
    </row>
    <row r="815" spans="1:28" x14ac:dyDescent="0.25">
      <c r="A815" t="s">
        <v>476</v>
      </c>
      <c r="B815">
        <v>-122.49146399999999</v>
      </c>
      <c r="C815">
        <v>37.961351999999998</v>
      </c>
      <c r="D815" t="s">
        <v>70</v>
      </c>
      <c r="E815" s="6" t="s">
        <v>1109</v>
      </c>
      <c r="F815" s="5" t="str">
        <f t="shared" si="24"/>
        <v>T1</v>
      </c>
      <c r="G815">
        <f t="shared" si="25"/>
        <v>100</v>
      </c>
      <c r="H815">
        <v>1</v>
      </c>
      <c r="I815">
        <v>1</v>
      </c>
      <c r="J815">
        <v>1</v>
      </c>
      <c r="K815">
        <v>0</v>
      </c>
      <c r="M815" s="5"/>
      <c r="N815" s="5"/>
      <c r="O815" s="5"/>
      <c r="P815" s="5"/>
      <c r="Q815" s="5"/>
    </row>
    <row r="816" spans="1:28" x14ac:dyDescent="0.25">
      <c r="A816" t="s">
        <v>476</v>
      </c>
      <c r="B816">
        <v>-122.491489</v>
      </c>
      <c r="C816">
        <v>37.961494000000002</v>
      </c>
      <c r="D816" t="s">
        <v>70</v>
      </c>
      <c r="E816" s="6" t="s">
        <v>1110</v>
      </c>
      <c r="F816" s="5" t="str">
        <f t="shared" si="24"/>
        <v>T1</v>
      </c>
      <c r="G816">
        <f t="shared" si="25"/>
        <v>120</v>
      </c>
      <c r="H816">
        <v>0</v>
      </c>
      <c r="I816">
        <v>0</v>
      </c>
      <c r="J816">
        <v>1</v>
      </c>
      <c r="K816">
        <v>0</v>
      </c>
      <c r="M816" s="5"/>
      <c r="N816" s="5"/>
      <c r="O816" s="5"/>
      <c r="P816" s="5"/>
      <c r="Q816" s="5"/>
    </row>
    <row r="817" spans="1:28" x14ac:dyDescent="0.25">
      <c r="A817" t="s">
        <v>476</v>
      </c>
      <c r="B817">
        <v>-122.49151500000001</v>
      </c>
      <c r="C817">
        <v>37.961635999999999</v>
      </c>
      <c r="D817" t="s">
        <v>70</v>
      </c>
      <c r="E817" s="6" t="s">
        <v>1111</v>
      </c>
      <c r="F817" s="5" t="str">
        <f t="shared" si="24"/>
        <v>T1</v>
      </c>
      <c r="G817">
        <f t="shared" si="25"/>
        <v>140</v>
      </c>
      <c r="H817">
        <v>0</v>
      </c>
      <c r="I817">
        <v>1</v>
      </c>
      <c r="J817">
        <v>1</v>
      </c>
      <c r="K817">
        <v>0</v>
      </c>
      <c r="M817" s="5"/>
      <c r="N817" s="5"/>
      <c r="O817" s="5"/>
      <c r="P817" s="5"/>
      <c r="Q817" s="5"/>
    </row>
    <row r="818" spans="1:28" x14ac:dyDescent="0.25">
      <c r="A818" t="s">
        <v>476</v>
      </c>
      <c r="B818">
        <v>-122.491541</v>
      </c>
      <c r="C818">
        <v>37.961776999999998</v>
      </c>
      <c r="D818" t="s">
        <v>70</v>
      </c>
      <c r="E818" s="6" t="s">
        <v>1112</v>
      </c>
      <c r="F818" s="5" t="str">
        <f t="shared" si="24"/>
        <v>T1</v>
      </c>
      <c r="G818">
        <f t="shared" si="25"/>
        <v>160</v>
      </c>
      <c r="H818">
        <v>0</v>
      </c>
      <c r="I818">
        <v>0</v>
      </c>
      <c r="J818">
        <v>1</v>
      </c>
      <c r="K818">
        <v>0</v>
      </c>
      <c r="M818" s="5"/>
      <c r="N818" s="5"/>
      <c r="O818" s="5"/>
      <c r="P818" s="5"/>
      <c r="Q818" s="5"/>
    </row>
    <row r="819" spans="1:28" x14ac:dyDescent="0.25">
      <c r="A819" t="s">
        <v>476</v>
      </c>
      <c r="B819">
        <v>-122.49156600000001</v>
      </c>
      <c r="C819">
        <v>37.961919000000002</v>
      </c>
      <c r="D819" t="s">
        <v>70</v>
      </c>
      <c r="E819" s="6" t="s">
        <v>1113</v>
      </c>
      <c r="F819" s="5" t="str">
        <f t="shared" si="24"/>
        <v>T1</v>
      </c>
      <c r="G819">
        <f t="shared" si="25"/>
        <v>180</v>
      </c>
      <c r="H819">
        <v>0</v>
      </c>
      <c r="I819">
        <v>0</v>
      </c>
      <c r="J819">
        <v>1</v>
      </c>
      <c r="K819">
        <v>0</v>
      </c>
      <c r="M819" s="5"/>
      <c r="N819" s="5"/>
      <c r="O819" s="5"/>
      <c r="P819" s="5"/>
      <c r="Q819" s="5"/>
    </row>
    <row r="820" spans="1:28" x14ac:dyDescent="0.25">
      <c r="A820" t="s">
        <v>476</v>
      </c>
      <c r="B820">
        <v>-122.491592</v>
      </c>
      <c r="C820">
        <v>37.962060999999999</v>
      </c>
      <c r="D820" t="s">
        <v>70</v>
      </c>
      <c r="E820" s="6" t="s">
        <v>780</v>
      </c>
      <c r="F820" s="5" t="str">
        <f t="shared" si="24"/>
        <v>T1</v>
      </c>
      <c r="G820">
        <f t="shared" si="25"/>
        <v>200</v>
      </c>
      <c r="H820">
        <v>0</v>
      </c>
      <c r="I820">
        <v>0</v>
      </c>
      <c r="J820">
        <v>1</v>
      </c>
      <c r="K820">
        <v>0</v>
      </c>
      <c r="M820" s="5"/>
      <c r="N820" s="5"/>
      <c r="O820" s="5"/>
      <c r="P820" s="5"/>
      <c r="Q820" s="5"/>
    </row>
    <row r="821" spans="1:28" x14ac:dyDescent="0.25">
      <c r="A821" t="s">
        <v>476</v>
      </c>
      <c r="B821">
        <v>-122.493115</v>
      </c>
      <c r="C821">
        <v>37.954704</v>
      </c>
      <c r="D821" t="s">
        <v>70</v>
      </c>
      <c r="E821" s="6" t="s">
        <v>781</v>
      </c>
      <c r="F821" s="5" t="str">
        <f t="shared" si="24"/>
        <v>T2</v>
      </c>
      <c r="G821">
        <f t="shared" si="25"/>
        <v>20</v>
      </c>
      <c r="H821">
        <v>0</v>
      </c>
      <c r="I821">
        <v>0</v>
      </c>
      <c r="J821">
        <v>1</v>
      </c>
      <c r="K821">
        <v>0</v>
      </c>
      <c r="M821" s="5"/>
      <c r="N821" s="5"/>
      <c r="O821" s="5"/>
      <c r="P821" s="5"/>
      <c r="Q821" s="5"/>
    </row>
    <row r="822" spans="1:28" x14ac:dyDescent="0.25">
      <c r="A822" t="s">
        <v>476</v>
      </c>
      <c r="B822">
        <v>-122.49315799999999</v>
      </c>
      <c r="C822">
        <v>37.954842999999997</v>
      </c>
      <c r="D822" t="s">
        <v>70</v>
      </c>
      <c r="E822" s="6" t="s">
        <v>845</v>
      </c>
      <c r="F822" s="5" t="str">
        <f t="shared" si="24"/>
        <v>T2</v>
      </c>
      <c r="G822">
        <f t="shared" si="25"/>
        <v>40</v>
      </c>
      <c r="H822">
        <v>0</v>
      </c>
      <c r="I822">
        <v>1</v>
      </c>
      <c r="J822">
        <v>1</v>
      </c>
      <c r="K822">
        <v>0</v>
      </c>
      <c r="M822" s="5"/>
      <c r="N822" s="5"/>
      <c r="O822" s="5"/>
      <c r="P822" s="5"/>
      <c r="Q822" s="5"/>
    </row>
    <row r="823" spans="1:28" x14ac:dyDescent="0.25">
      <c r="A823" t="s">
        <v>476</v>
      </c>
      <c r="B823">
        <v>-122.493202</v>
      </c>
      <c r="C823">
        <v>37.954982000000001</v>
      </c>
      <c r="D823" t="s">
        <v>70</v>
      </c>
      <c r="E823" s="6" t="s">
        <v>1114</v>
      </c>
      <c r="F823" s="5" t="str">
        <f t="shared" si="24"/>
        <v>T2</v>
      </c>
      <c r="G823">
        <f t="shared" si="25"/>
        <v>60</v>
      </c>
      <c r="H823">
        <v>0</v>
      </c>
      <c r="I823">
        <v>0</v>
      </c>
      <c r="J823">
        <v>1</v>
      </c>
      <c r="K823">
        <v>0</v>
      </c>
      <c r="M823" s="5"/>
      <c r="N823" s="5"/>
      <c r="O823" s="5"/>
      <c r="P823" s="5"/>
      <c r="Q823" s="5"/>
    </row>
    <row r="824" spans="1:28" x14ac:dyDescent="0.25">
      <c r="A824" t="s">
        <v>476</v>
      </c>
      <c r="B824">
        <v>-122.493245</v>
      </c>
      <c r="C824">
        <v>37.955120999999998</v>
      </c>
      <c r="D824" t="s">
        <v>70</v>
      </c>
      <c r="E824" s="6" t="s">
        <v>1115</v>
      </c>
      <c r="F824" s="5" t="str">
        <f t="shared" si="24"/>
        <v>T2</v>
      </c>
      <c r="G824">
        <f t="shared" si="25"/>
        <v>80</v>
      </c>
      <c r="H824">
        <v>0</v>
      </c>
      <c r="I824">
        <v>1</v>
      </c>
      <c r="J824">
        <v>1</v>
      </c>
      <c r="K824">
        <v>0</v>
      </c>
      <c r="M824" s="5"/>
      <c r="N824" s="5"/>
      <c r="O824" s="5"/>
      <c r="P824" s="5"/>
      <c r="Q824" s="5"/>
    </row>
    <row r="825" spans="1:28" x14ac:dyDescent="0.25">
      <c r="A825" t="s">
        <v>476</v>
      </c>
      <c r="B825">
        <v>-122.493289</v>
      </c>
      <c r="C825">
        <v>37.955260000000003</v>
      </c>
      <c r="D825" t="s">
        <v>70</v>
      </c>
      <c r="E825" s="6" t="s">
        <v>1116</v>
      </c>
      <c r="F825" s="5" t="str">
        <f t="shared" si="24"/>
        <v>T2</v>
      </c>
      <c r="G825">
        <f t="shared" si="25"/>
        <v>100</v>
      </c>
      <c r="H825">
        <v>0</v>
      </c>
      <c r="I825">
        <v>0</v>
      </c>
      <c r="J825">
        <v>1</v>
      </c>
      <c r="K825">
        <v>0</v>
      </c>
      <c r="M825" s="5"/>
      <c r="N825" s="5"/>
      <c r="O825" s="5"/>
      <c r="P825" s="5"/>
      <c r="Q825" s="5"/>
    </row>
    <row r="826" spans="1:28" x14ac:dyDescent="0.25">
      <c r="A826" t="s">
        <v>476</v>
      </c>
      <c r="B826">
        <v>-122.493331</v>
      </c>
      <c r="C826">
        <v>37.955399</v>
      </c>
      <c r="D826" t="s">
        <v>70</v>
      </c>
      <c r="E826" s="6" t="s">
        <v>1117</v>
      </c>
      <c r="F826" s="5" t="str">
        <f t="shared" si="24"/>
        <v>T2</v>
      </c>
      <c r="G826">
        <f t="shared" si="25"/>
        <v>120</v>
      </c>
      <c r="H826">
        <v>0</v>
      </c>
      <c r="I826">
        <v>0</v>
      </c>
      <c r="J826">
        <v>1</v>
      </c>
      <c r="K826">
        <v>0</v>
      </c>
      <c r="M826" s="5"/>
      <c r="N826" s="5"/>
      <c r="O826" s="5"/>
      <c r="P826" s="5"/>
      <c r="Q826" s="5"/>
    </row>
    <row r="827" spans="1:28" x14ac:dyDescent="0.25">
      <c r="A827" t="s">
        <v>476</v>
      </c>
      <c r="B827">
        <v>-122.493375</v>
      </c>
      <c r="C827">
        <v>37.955537999999997</v>
      </c>
      <c r="D827" t="s">
        <v>70</v>
      </c>
      <c r="E827" s="6" t="s">
        <v>1118</v>
      </c>
      <c r="F827" s="5" t="str">
        <f t="shared" si="24"/>
        <v>T2</v>
      </c>
      <c r="G827">
        <f t="shared" si="25"/>
        <v>140</v>
      </c>
      <c r="H827">
        <v>0</v>
      </c>
      <c r="I827">
        <v>0</v>
      </c>
      <c r="J827">
        <v>0</v>
      </c>
      <c r="K827">
        <v>0</v>
      </c>
      <c r="M827" s="5"/>
      <c r="N827" s="5"/>
      <c r="O827" s="5"/>
      <c r="P827" s="5"/>
      <c r="Q827" s="5"/>
      <c r="R827" t="s">
        <v>71</v>
      </c>
    </row>
    <row r="828" spans="1:28" x14ac:dyDescent="0.25">
      <c r="A828" t="s">
        <v>476</v>
      </c>
      <c r="B828">
        <v>-122.493419</v>
      </c>
      <c r="C828">
        <v>37.955677999999999</v>
      </c>
      <c r="D828" t="s">
        <v>70</v>
      </c>
      <c r="E828" s="6" t="s">
        <v>1119</v>
      </c>
      <c r="F828" s="5" t="str">
        <f t="shared" si="24"/>
        <v>T2</v>
      </c>
      <c r="G828">
        <f t="shared" si="25"/>
        <v>160</v>
      </c>
      <c r="H828">
        <v>0</v>
      </c>
      <c r="I828">
        <v>0</v>
      </c>
      <c r="J828">
        <v>0</v>
      </c>
      <c r="K828">
        <v>0</v>
      </c>
      <c r="M828" s="5"/>
      <c r="N828" s="5"/>
      <c r="O828" s="5"/>
      <c r="P828" s="5"/>
      <c r="Q828" s="5"/>
    </row>
    <row r="829" spans="1:28" x14ac:dyDescent="0.25">
      <c r="A829" t="s">
        <v>476</v>
      </c>
      <c r="B829">
        <v>-122.49346199999999</v>
      </c>
      <c r="C829">
        <v>37.955817000000003</v>
      </c>
      <c r="D829" t="s">
        <v>70</v>
      </c>
      <c r="E829" s="6" t="s">
        <v>1120</v>
      </c>
      <c r="F829" s="5" t="str">
        <f t="shared" si="24"/>
        <v>T2</v>
      </c>
      <c r="G829">
        <f t="shared" si="25"/>
        <v>180</v>
      </c>
      <c r="H829">
        <v>0</v>
      </c>
      <c r="I829">
        <v>0</v>
      </c>
      <c r="J829">
        <v>1</v>
      </c>
      <c r="K829">
        <v>0</v>
      </c>
      <c r="M829" s="5"/>
      <c r="N829" s="5"/>
      <c r="O829" s="5"/>
      <c r="P829" s="5"/>
      <c r="Q829" s="5"/>
    </row>
    <row r="830" spans="1:28" x14ac:dyDescent="0.25">
      <c r="A830" t="s">
        <v>476</v>
      </c>
      <c r="B830">
        <v>-122.493505</v>
      </c>
      <c r="C830">
        <v>37.955956</v>
      </c>
      <c r="D830" t="s">
        <v>70</v>
      </c>
      <c r="E830" s="6" t="s">
        <v>782</v>
      </c>
      <c r="F830" s="5" t="str">
        <f t="shared" si="24"/>
        <v>T2</v>
      </c>
      <c r="G830">
        <f t="shared" si="25"/>
        <v>200</v>
      </c>
      <c r="H830">
        <v>0</v>
      </c>
      <c r="I830">
        <v>0</v>
      </c>
      <c r="J830">
        <v>0</v>
      </c>
      <c r="K830">
        <v>0</v>
      </c>
      <c r="M830" s="5"/>
      <c r="N830" s="5"/>
      <c r="O830" s="5"/>
      <c r="P830" s="5"/>
      <c r="Q830" s="5"/>
      <c r="R830" t="s">
        <v>71</v>
      </c>
    </row>
    <row r="831" spans="1:28" x14ac:dyDescent="0.25">
      <c r="A831" t="s">
        <v>477</v>
      </c>
      <c r="B831">
        <v>-122.23049</v>
      </c>
      <c r="C831">
        <v>37.548571000000003</v>
      </c>
      <c r="D831" t="s">
        <v>7</v>
      </c>
      <c r="E831" s="6" t="s">
        <v>478</v>
      </c>
      <c r="F831" s="5" t="str">
        <f t="shared" si="24"/>
        <v>T1</v>
      </c>
      <c r="G831">
        <f t="shared" si="25"/>
        <v>20</v>
      </c>
      <c r="H831">
        <v>1</v>
      </c>
      <c r="I831">
        <v>0</v>
      </c>
      <c r="J831">
        <v>0</v>
      </c>
      <c r="K831">
        <v>0</v>
      </c>
      <c r="M831" s="5"/>
      <c r="N831" s="5"/>
      <c r="O831" s="5"/>
      <c r="P831" s="5"/>
      <c r="Q831" s="5"/>
      <c r="T831">
        <f>SUM(H831:H838)/COUNTA(H831:H838)</f>
        <v>1</v>
      </c>
      <c r="U831">
        <f>SUM(I831:I838)/COUNTA(I831:I838)</f>
        <v>0</v>
      </c>
      <c r="V831">
        <f>SUM(J831:J838)/COUNTA(J831:J838)</f>
        <v>0</v>
      </c>
      <c r="W831">
        <f>SUM(K831:K838)/COUNTA(K831:K838)</f>
        <v>0</v>
      </c>
      <c r="X831" t="s">
        <v>663</v>
      </c>
      <c r="Y831" s="6" t="e">
        <f>AVERAGE(M831:M838)</f>
        <v>#DIV/0!</v>
      </c>
      <c r="Z831">
        <v>1</v>
      </c>
      <c r="AA831">
        <v>0</v>
      </c>
      <c r="AB831" t="e">
        <f>SUM(P831:P838)/COUNTA(P831:P838)</f>
        <v>#DIV/0!</v>
      </c>
    </row>
    <row r="832" spans="1:28" x14ac:dyDescent="0.25">
      <c r="A832" t="s">
        <v>477</v>
      </c>
      <c r="B832">
        <v>-122.23050000000001</v>
      </c>
      <c r="C832">
        <v>37.548751000000003</v>
      </c>
      <c r="D832" t="s">
        <v>7</v>
      </c>
      <c r="E832" s="6" t="s">
        <v>479</v>
      </c>
      <c r="F832" s="5" t="str">
        <f t="shared" si="24"/>
        <v>T1</v>
      </c>
      <c r="G832">
        <f t="shared" si="25"/>
        <v>40</v>
      </c>
      <c r="H832">
        <v>1</v>
      </c>
      <c r="I832">
        <v>0</v>
      </c>
      <c r="J832">
        <v>0</v>
      </c>
      <c r="K832">
        <v>0</v>
      </c>
      <c r="M832" s="5"/>
      <c r="N832" s="5"/>
      <c r="O832" s="5"/>
      <c r="P832" s="5"/>
      <c r="Q832" s="5"/>
    </row>
    <row r="833" spans="1:28" x14ac:dyDescent="0.25">
      <c r="A833" t="s">
        <v>477</v>
      </c>
      <c r="B833">
        <v>-122.23051</v>
      </c>
      <c r="C833">
        <v>37.548931000000003</v>
      </c>
      <c r="D833" t="s">
        <v>7</v>
      </c>
      <c r="E833" s="6" t="s">
        <v>480</v>
      </c>
      <c r="F833" s="5" t="str">
        <f t="shared" si="24"/>
        <v>T1</v>
      </c>
      <c r="G833">
        <f t="shared" si="25"/>
        <v>60</v>
      </c>
      <c r="H833">
        <v>1</v>
      </c>
      <c r="I833">
        <v>0</v>
      </c>
      <c r="J833">
        <v>0</v>
      </c>
      <c r="K833">
        <v>0</v>
      </c>
      <c r="M833" s="5"/>
      <c r="N833" s="5"/>
      <c r="O833" s="5"/>
      <c r="P833" s="5"/>
      <c r="Q833" s="5"/>
    </row>
    <row r="834" spans="1:28" x14ac:dyDescent="0.25">
      <c r="A834" t="s">
        <v>477</v>
      </c>
      <c r="B834">
        <v>-122.226229</v>
      </c>
      <c r="C834">
        <v>37.546317999999999</v>
      </c>
      <c r="D834" t="s">
        <v>7</v>
      </c>
      <c r="E834" s="6" t="s">
        <v>481</v>
      </c>
      <c r="F834" s="5" t="str">
        <f t="shared" ref="F834:F897" si="26">MID(E834,SEARCH("_",E834)+1,SEARCH("_",E834, SEARCH("_",E834)+1)-SEARCH("_",E834)-1)</f>
        <v>T2</v>
      </c>
      <c r="G834">
        <f t="shared" ref="G834:G897" si="27">_xlfn.TEXTAFTER(E834, "_",2)*1</f>
        <v>20</v>
      </c>
      <c r="H834">
        <v>1</v>
      </c>
      <c r="I834">
        <v>0</v>
      </c>
      <c r="J834">
        <v>0</v>
      </c>
      <c r="K834">
        <v>0</v>
      </c>
      <c r="M834" s="5"/>
      <c r="N834" s="5"/>
      <c r="O834" s="5"/>
      <c r="P834" s="5"/>
      <c r="Q834" s="5"/>
    </row>
    <row r="835" spans="1:28" x14ac:dyDescent="0.25">
      <c r="A835" t="s">
        <v>477</v>
      </c>
      <c r="B835">
        <v>-122.226162</v>
      </c>
      <c r="C835">
        <v>37.546489999999999</v>
      </c>
      <c r="D835" t="s">
        <v>7</v>
      </c>
      <c r="E835" s="6" t="s">
        <v>482</v>
      </c>
      <c r="F835" s="5" t="str">
        <f t="shared" si="26"/>
        <v>T2</v>
      </c>
      <c r="G835">
        <f t="shared" si="27"/>
        <v>40</v>
      </c>
      <c r="H835">
        <v>1</v>
      </c>
      <c r="I835">
        <v>0</v>
      </c>
      <c r="J835">
        <v>0</v>
      </c>
      <c r="K835">
        <v>0</v>
      </c>
      <c r="M835" s="5"/>
      <c r="N835" s="5"/>
      <c r="O835" s="5"/>
      <c r="P835" s="5"/>
      <c r="Q835" s="5"/>
    </row>
    <row r="836" spans="1:28" x14ac:dyDescent="0.25">
      <c r="A836" t="s">
        <v>477</v>
      </c>
      <c r="B836">
        <v>-122.226095</v>
      </c>
      <c r="C836">
        <v>37.546661999999998</v>
      </c>
      <c r="D836" t="s">
        <v>7</v>
      </c>
      <c r="E836" s="6" t="s">
        <v>483</v>
      </c>
      <c r="F836" s="5" t="str">
        <f t="shared" si="26"/>
        <v>T2</v>
      </c>
      <c r="G836">
        <f t="shared" si="27"/>
        <v>60</v>
      </c>
      <c r="H836">
        <v>1</v>
      </c>
      <c r="I836">
        <v>0</v>
      </c>
      <c r="J836">
        <v>0</v>
      </c>
      <c r="K836">
        <v>0</v>
      </c>
      <c r="M836" s="5"/>
      <c r="N836" s="5"/>
      <c r="O836" s="5"/>
      <c r="P836" s="5"/>
      <c r="Q836" s="5"/>
    </row>
    <row r="837" spans="1:28" x14ac:dyDescent="0.25">
      <c r="A837" t="s">
        <v>477</v>
      </c>
      <c r="B837">
        <v>-122.226027</v>
      </c>
      <c r="C837">
        <v>37.546833999999997</v>
      </c>
      <c r="D837" t="s">
        <v>7</v>
      </c>
      <c r="E837" s="6" t="s">
        <v>484</v>
      </c>
      <c r="F837" s="5" t="str">
        <f t="shared" si="26"/>
        <v>T2</v>
      </c>
      <c r="G837">
        <f t="shared" si="27"/>
        <v>80</v>
      </c>
      <c r="H837">
        <v>1</v>
      </c>
      <c r="I837">
        <v>0</v>
      </c>
      <c r="J837">
        <v>0</v>
      </c>
      <c r="K837">
        <v>0</v>
      </c>
      <c r="M837" s="5"/>
      <c r="N837" s="5"/>
      <c r="O837" s="5"/>
      <c r="P837" s="5"/>
      <c r="Q837" s="5"/>
    </row>
    <row r="838" spans="1:28" x14ac:dyDescent="0.25">
      <c r="A838" t="s">
        <v>477</v>
      </c>
      <c r="B838">
        <v>-122.22596</v>
      </c>
      <c r="C838">
        <v>37.547006000000003</v>
      </c>
      <c r="D838" t="s">
        <v>7</v>
      </c>
      <c r="E838" s="6" t="s">
        <v>485</v>
      </c>
      <c r="F838" s="5" t="str">
        <f t="shared" si="26"/>
        <v>T2</v>
      </c>
      <c r="G838">
        <f t="shared" si="27"/>
        <v>100</v>
      </c>
      <c r="H838">
        <v>1</v>
      </c>
      <c r="I838">
        <v>0</v>
      </c>
      <c r="J838">
        <v>0</v>
      </c>
      <c r="K838">
        <v>0</v>
      </c>
      <c r="M838" s="5"/>
      <c r="N838" s="5"/>
      <c r="O838" s="5"/>
      <c r="P838" s="5"/>
      <c r="Q838" s="5"/>
    </row>
    <row r="839" spans="1:28" x14ac:dyDescent="0.25">
      <c r="A839" t="s">
        <v>486</v>
      </c>
      <c r="B839">
        <v>-122.148213</v>
      </c>
      <c r="C839">
        <v>37.492178000000003</v>
      </c>
      <c r="D839" t="s">
        <v>7</v>
      </c>
      <c r="E839" s="6" t="s">
        <v>487</v>
      </c>
      <c r="F839" s="5" t="str">
        <f t="shared" si="26"/>
        <v>T1</v>
      </c>
      <c r="G839">
        <f t="shared" si="27"/>
        <v>20</v>
      </c>
      <c r="H839">
        <v>1</v>
      </c>
      <c r="I839">
        <v>0</v>
      </c>
      <c r="J839">
        <v>0</v>
      </c>
      <c r="K839">
        <v>0</v>
      </c>
      <c r="M839" s="5"/>
      <c r="N839" s="5"/>
      <c r="O839" s="5"/>
      <c r="P839" s="5"/>
      <c r="Q839" s="5"/>
    </row>
    <row r="840" spans="1:28" x14ac:dyDescent="0.25">
      <c r="A840" t="s">
        <v>486</v>
      </c>
      <c r="B840">
        <v>-122.146058</v>
      </c>
      <c r="C840">
        <v>37.492049000000002</v>
      </c>
      <c r="D840" t="s">
        <v>70</v>
      </c>
      <c r="E840" s="6" t="s">
        <v>487</v>
      </c>
      <c r="F840" s="5" t="str">
        <f t="shared" si="26"/>
        <v>T1</v>
      </c>
      <c r="G840">
        <f t="shared" si="27"/>
        <v>20</v>
      </c>
      <c r="H840">
        <v>0</v>
      </c>
      <c r="I840">
        <v>0</v>
      </c>
      <c r="J840">
        <v>0</v>
      </c>
      <c r="K840">
        <v>0</v>
      </c>
      <c r="M840" s="5"/>
      <c r="N840" s="5"/>
      <c r="O840" s="5"/>
      <c r="P840" s="5"/>
      <c r="Q840" s="5"/>
      <c r="R840" t="s">
        <v>71</v>
      </c>
      <c r="T840">
        <v>0</v>
      </c>
      <c r="U840">
        <v>0</v>
      </c>
      <c r="V840">
        <v>0</v>
      </c>
      <c r="W840">
        <v>0</v>
      </c>
      <c r="X840">
        <v>0</v>
      </c>
      <c r="Y840" s="6" t="s">
        <v>663</v>
      </c>
      <c r="Z840">
        <v>1</v>
      </c>
      <c r="AA840" t="s">
        <v>663</v>
      </c>
      <c r="AB840" t="s">
        <v>663</v>
      </c>
    </row>
    <row r="841" spans="1:28" x14ac:dyDescent="0.25">
      <c r="A841" t="s">
        <v>486</v>
      </c>
      <c r="B841">
        <v>-122.148177</v>
      </c>
      <c r="C841">
        <v>37.491999999999997</v>
      </c>
      <c r="D841" t="s">
        <v>7</v>
      </c>
      <c r="E841" s="6" t="s">
        <v>488</v>
      </c>
      <c r="F841" s="5" t="str">
        <f t="shared" si="26"/>
        <v>T1</v>
      </c>
      <c r="G841">
        <f t="shared" si="27"/>
        <v>40</v>
      </c>
      <c r="H841">
        <v>0</v>
      </c>
      <c r="I841">
        <v>0</v>
      </c>
      <c r="J841">
        <v>0</v>
      </c>
      <c r="K841">
        <v>0</v>
      </c>
      <c r="M841" s="5"/>
      <c r="N841" s="5"/>
      <c r="O841" s="5"/>
      <c r="P841" s="5"/>
      <c r="Q841" s="5"/>
    </row>
    <row r="842" spans="1:28" x14ac:dyDescent="0.25">
      <c r="A842" t="s">
        <v>486</v>
      </c>
      <c r="B842">
        <v>-122.146315</v>
      </c>
      <c r="C842">
        <v>37.492041999999998</v>
      </c>
      <c r="D842" t="s">
        <v>70</v>
      </c>
      <c r="E842" s="6" t="s">
        <v>488</v>
      </c>
      <c r="F842" s="5" t="str">
        <f t="shared" si="26"/>
        <v>T1</v>
      </c>
      <c r="G842">
        <f t="shared" si="27"/>
        <v>40</v>
      </c>
      <c r="H842">
        <v>0</v>
      </c>
      <c r="I842">
        <v>0</v>
      </c>
      <c r="J842">
        <v>0</v>
      </c>
      <c r="K842">
        <v>0</v>
      </c>
      <c r="M842" s="5"/>
      <c r="N842" s="5"/>
      <c r="O842" s="5"/>
      <c r="P842" s="5"/>
      <c r="Q842" s="5"/>
      <c r="R842" t="s">
        <v>71</v>
      </c>
    </row>
    <row r="843" spans="1:28" x14ac:dyDescent="0.25">
      <c r="A843" t="s">
        <v>486</v>
      </c>
      <c r="B843">
        <v>-122.148141</v>
      </c>
      <c r="C843">
        <v>37.491821999999999</v>
      </c>
      <c r="D843" t="s">
        <v>7</v>
      </c>
      <c r="E843" s="6" t="s">
        <v>489</v>
      </c>
      <c r="F843" s="5" t="str">
        <f t="shared" si="26"/>
        <v>T1</v>
      </c>
      <c r="G843">
        <f t="shared" si="27"/>
        <v>60</v>
      </c>
      <c r="H843">
        <v>1</v>
      </c>
      <c r="I843">
        <v>0</v>
      </c>
      <c r="J843">
        <v>1</v>
      </c>
      <c r="K843">
        <v>0</v>
      </c>
      <c r="M843" s="5"/>
      <c r="N843" s="5"/>
      <c r="O843" s="5"/>
      <c r="P843" s="5"/>
      <c r="Q843" s="5"/>
    </row>
    <row r="844" spans="1:28" x14ac:dyDescent="0.25">
      <c r="A844" t="s">
        <v>486</v>
      </c>
      <c r="B844">
        <v>-122.146576</v>
      </c>
      <c r="C844">
        <v>37.492004999999999</v>
      </c>
      <c r="D844" t="s">
        <v>70</v>
      </c>
      <c r="E844" s="6" t="s">
        <v>489</v>
      </c>
      <c r="F844" s="5" t="str">
        <f t="shared" si="26"/>
        <v>T1</v>
      </c>
      <c r="G844">
        <f t="shared" si="27"/>
        <v>60</v>
      </c>
      <c r="H844">
        <v>0</v>
      </c>
      <c r="I844">
        <v>0</v>
      </c>
      <c r="J844">
        <v>0</v>
      </c>
      <c r="K844">
        <v>0</v>
      </c>
      <c r="M844" s="5"/>
      <c r="N844" s="5"/>
      <c r="O844" s="5"/>
      <c r="P844" s="5"/>
      <c r="Q844" s="5"/>
      <c r="R844" t="s">
        <v>71</v>
      </c>
    </row>
    <row r="845" spans="1:28" x14ac:dyDescent="0.25">
      <c r="A845" t="s">
        <v>486</v>
      </c>
      <c r="B845">
        <v>-122.148105</v>
      </c>
      <c r="C845">
        <v>37.491644000000001</v>
      </c>
      <c r="D845" t="s">
        <v>7</v>
      </c>
      <c r="E845" s="6" t="s">
        <v>490</v>
      </c>
      <c r="F845" s="5" t="str">
        <f t="shared" si="26"/>
        <v>T1</v>
      </c>
      <c r="G845">
        <f t="shared" si="27"/>
        <v>80</v>
      </c>
      <c r="H845">
        <v>1</v>
      </c>
      <c r="I845">
        <v>0</v>
      </c>
      <c r="J845">
        <v>1</v>
      </c>
      <c r="K845">
        <v>0</v>
      </c>
      <c r="M845" s="5"/>
      <c r="N845" s="5"/>
      <c r="O845" s="5"/>
      <c r="P845" s="5"/>
      <c r="Q845" s="5"/>
    </row>
    <row r="846" spans="1:28" x14ac:dyDescent="0.25">
      <c r="A846" t="s">
        <v>486</v>
      </c>
      <c r="B846">
        <v>-122.14679700000001</v>
      </c>
      <c r="C846">
        <v>37.491961000000003</v>
      </c>
      <c r="D846" t="s">
        <v>70</v>
      </c>
      <c r="E846" s="6" t="s">
        <v>490</v>
      </c>
      <c r="F846" s="5" t="str">
        <f t="shared" si="26"/>
        <v>T1</v>
      </c>
      <c r="G846">
        <f t="shared" si="27"/>
        <v>80</v>
      </c>
      <c r="H846">
        <v>0</v>
      </c>
      <c r="I846">
        <v>0</v>
      </c>
      <c r="J846">
        <v>0</v>
      </c>
      <c r="K846">
        <v>0</v>
      </c>
      <c r="M846" s="5"/>
      <c r="N846" s="5"/>
      <c r="O846" s="5"/>
      <c r="P846" s="5"/>
      <c r="Q846" s="5"/>
      <c r="R846" t="s">
        <v>71</v>
      </c>
    </row>
    <row r="847" spans="1:28" x14ac:dyDescent="0.25">
      <c r="A847" t="s">
        <v>486</v>
      </c>
      <c r="B847">
        <v>-122.14806900000001</v>
      </c>
      <c r="C847">
        <v>37.491466000000003</v>
      </c>
      <c r="D847" t="s">
        <v>7</v>
      </c>
      <c r="E847" s="6" t="s">
        <v>491</v>
      </c>
      <c r="F847" s="5" t="str">
        <f t="shared" si="26"/>
        <v>T1</v>
      </c>
      <c r="G847">
        <f t="shared" si="27"/>
        <v>100</v>
      </c>
      <c r="H847">
        <v>1</v>
      </c>
      <c r="I847">
        <v>0</v>
      </c>
      <c r="J847">
        <v>1</v>
      </c>
      <c r="K847">
        <v>0</v>
      </c>
      <c r="M847" s="5"/>
      <c r="N847" s="5"/>
      <c r="O847" s="5"/>
      <c r="P847" s="5"/>
      <c r="Q847" s="5"/>
      <c r="T847">
        <f>SUM(H847:H857)/COUNTA(H847:H857)</f>
        <v>0.18181818181818182</v>
      </c>
      <c r="U847">
        <f>SUM(I847:I857)/COUNTA(I847:I857)</f>
        <v>0</v>
      </c>
      <c r="V847">
        <f>SUM(J847:J857)/COUNTA(J847:J857)</f>
        <v>9.0909090909090912E-2</v>
      </c>
      <c r="W847">
        <f>SUM(K847:K857)/COUNTA(K847:K857)</f>
        <v>0</v>
      </c>
      <c r="X847" t="s">
        <v>663</v>
      </c>
      <c r="Y847" s="6" t="e">
        <f>AVERAGE(M847:M857)</f>
        <v>#DIV/0!</v>
      </c>
      <c r="Z847" t="e">
        <f>SUM(N847:N857)/SUM(N847:N857)</f>
        <v>#DIV/0!</v>
      </c>
      <c r="AA847">
        <v>0</v>
      </c>
      <c r="AB847" t="e">
        <f>SUM(P847:P857)/COUNTA(P847:P857)</f>
        <v>#DIV/0!</v>
      </c>
    </row>
    <row r="848" spans="1:28" x14ac:dyDescent="0.25">
      <c r="A848" t="s">
        <v>486</v>
      </c>
      <c r="B848">
        <v>-122.147064</v>
      </c>
      <c r="C848">
        <v>37.491897000000002</v>
      </c>
      <c r="D848" t="s">
        <v>70</v>
      </c>
      <c r="E848" s="6" t="s">
        <v>491</v>
      </c>
      <c r="F848" s="5" t="str">
        <f t="shared" si="26"/>
        <v>T1</v>
      </c>
      <c r="G848">
        <f t="shared" si="27"/>
        <v>100</v>
      </c>
      <c r="H848">
        <v>0</v>
      </c>
      <c r="I848">
        <v>0</v>
      </c>
      <c r="J848">
        <v>0</v>
      </c>
      <c r="K848">
        <v>0</v>
      </c>
      <c r="M848" s="5"/>
      <c r="N848" s="5"/>
      <c r="O848" s="5"/>
      <c r="P848" s="5"/>
      <c r="Q848" s="5"/>
      <c r="R848" t="s">
        <v>71</v>
      </c>
    </row>
    <row r="849" spans="1:28" x14ac:dyDescent="0.25">
      <c r="A849" t="s">
        <v>486</v>
      </c>
      <c r="B849">
        <v>-122.14728599999999</v>
      </c>
      <c r="C849">
        <v>37.491821000000002</v>
      </c>
      <c r="D849" t="s">
        <v>70</v>
      </c>
      <c r="E849" s="6" t="s">
        <v>1135</v>
      </c>
      <c r="F849" s="5" t="str">
        <f t="shared" si="26"/>
        <v>T1</v>
      </c>
      <c r="G849">
        <f t="shared" si="27"/>
        <v>120</v>
      </c>
      <c r="H849">
        <v>0</v>
      </c>
      <c r="I849">
        <v>0</v>
      </c>
      <c r="J849">
        <v>0</v>
      </c>
      <c r="K849">
        <v>0</v>
      </c>
      <c r="M849" s="5"/>
      <c r="N849" s="5"/>
      <c r="O849" s="5"/>
      <c r="P849" s="5"/>
      <c r="Q849" s="5"/>
      <c r="R849" t="s">
        <v>71</v>
      </c>
    </row>
    <row r="850" spans="1:28" x14ac:dyDescent="0.25">
      <c r="A850" t="s">
        <v>486</v>
      </c>
      <c r="B850">
        <v>-122.147507</v>
      </c>
      <c r="C850">
        <v>37.491757</v>
      </c>
      <c r="D850" t="s">
        <v>70</v>
      </c>
      <c r="E850" s="6" t="s">
        <v>1136</v>
      </c>
      <c r="F850" s="5" t="str">
        <f t="shared" si="26"/>
        <v>T1</v>
      </c>
      <c r="G850">
        <f t="shared" si="27"/>
        <v>140</v>
      </c>
      <c r="H850">
        <v>0</v>
      </c>
      <c r="I850">
        <v>0</v>
      </c>
      <c r="J850">
        <v>0</v>
      </c>
      <c r="K850">
        <v>0</v>
      </c>
      <c r="M850" s="5"/>
      <c r="N850" s="5"/>
      <c r="O850" s="5"/>
      <c r="P850" s="5"/>
      <c r="Q850" s="5"/>
      <c r="R850" t="s">
        <v>71</v>
      </c>
    </row>
    <row r="851" spans="1:28" x14ac:dyDescent="0.25">
      <c r="A851" t="s">
        <v>486</v>
      </c>
      <c r="B851">
        <v>-122.147712</v>
      </c>
      <c r="C851">
        <v>37.491688000000003</v>
      </c>
      <c r="D851" t="s">
        <v>70</v>
      </c>
      <c r="E851" s="6" t="s">
        <v>1137</v>
      </c>
      <c r="F851" s="5" t="str">
        <f t="shared" si="26"/>
        <v>T1</v>
      </c>
      <c r="G851">
        <f t="shared" si="27"/>
        <v>160</v>
      </c>
      <c r="H851">
        <v>0</v>
      </c>
      <c r="I851">
        <v>0</v>
      </c>
      <c r="J851">
        <v>0</v>
      </c>
      <c r="K851">
        <v>0</v>
      </c>
      <c r="M851" s="5"/>
      <c r="N851" s="5"/>
      <c r="O851" s="5"/>
      <c r="P851" s="5"/>
      <c r="Q851" s="5"/>
      <c r="R851" t="s">
        <v>71</v>
      </c>
    </row>
    <row r="852" spans="1:28" x14ac:dyDescent="0.25">
      <c r="A852" t="s">
        <v>486</v>
      </c>
      <c r="B852">
        <v>-122.147964</v>
      </c>
      <c r="C852">
        <v>37.491616999999998</v>
      </c>
      <c r="D852" t="s">
        <v>70</v>
      </c>
      <c r="E852" s="6" t="s">
        <v>1138</v>
      </c>
      <c r="F852" s="5" t="str">
        <f t="shared" si="26"/>
        <v>T1</v>
      </c>
      <c r="G852">
        <f t="shared" si="27"/>
        <v>180</v>
      </c>
      <c r="H852">
        <v>0</v>
      </c>
      <c r="I852">
        <v>0</v>
      </c>
      <c r="J852">
        <v>0</v>
      </c>
      <c r="K852">
        <v>0</v>
      </c>
      <c r="M852" s="5"/>
      <c r="N852" s="5"/>
      <c r="O852" s="5"/>
      <c r="P852" s="5"/>
      <c r="Q852" s="5"/>
      <c r="R852" t="s">
        <v>71</v>
      </c>
    </row>
    <row r="853" spans="1:28" x14ac:dyDescent="0.25">
      <c r="A853" t="s">
        <v>486</v>
      </c>
      <c r="B853">
        <v>-122.148177</v>
      </c>
      <c r="C853">
        <v>37.491576000000002</v>
      </c>
      <c r="D853" t="s">
        <v>70</v>
      </c>
      <c r="E853" s="6" t="s">
        <v>783</v>
      </c>
      <c r="F853" s="5" t="str">
        <f t="shared" si="26"/>
        <v>T1</v>
      </c>
      <c r="G853">
        <f t="shared" si="27"/>
        <v>200</v>
      </c>
      <c r="H853">
        <v>0</v>
      </c>
      <c r="I853">
        <v>0</v>
      </c>
      <c r="J853">
        <v>0</v>
      </c>
      <c r="K853">
        <v>0</v>
      </c>
      <c r="M853" s="5"/>
      <c r="N853" s="5"/>
      <c r="O853" s="5"/>
      <c r="P853" s="5"/>
      <c r="Q853" s="5"/>
      <c r="R853" t="s">
        <v>71</v>
      </c>
    </row>
    <row r="854" spans="1:28" x14ac:dyDescent="0.25">
      <c r="A854" t="s">
        <v>486</v>
      </c>
      <c r="B854">
        <v>-122.15137900000001</v>
      </c>
      <c r="C854">
        <v>37.492252999999998</v>
      </c>
      <c r="D854" t="s">
        <v>7</v>
      </c>
      <c r="E854" s="6" t="s">
        <v>492</v>
      </c>
      <c r="F854" s="5" t="str">
        <f t="shared" si="26"/>
        <v>T2</v>
      </c>
      <c r="G854">
        <f t="shared" si="27"/>
        <v>20</v>
      </c>
      <c r="H854">
        <v>0</v>
      </c>
      <c r="I854">
        <v>0</v>
      </c>
      <c r="J854">
        <v>0</v>
      </c>
      <c r="K854">
        <v>0</v>
      </c>
      <c r="M854" s="5"/>
      <c r="N854" s="5"/>
      <c r="O854" s="5"/>
      <c r="P854" s="5"/>
      <c r="Q854" s="5"/>
    </row>
    <row r="855" spans="1:28" x14ac:dyDescent="0.25">
      <c r="A855" t="s">
        <v>486</v>
      </c>
      <c r="B855">
        <v>-122.151539</v>
      </c>
      <c r="C855">
        <v>37.492125999999999</v>
      </c>
      <c r="D855" t="s">
        <v>7</v>
      </c>
      <c r="E855" s="6" t="s">
        <v>493</v>
      </c>
      <c r="F855" s="5" t="str">
        <f t="shared" si="26"/>
        <v>T2</v>
      </c>
      <c r="G855">
        <f t="shared" si="27"/>
        <v>40</v>
      </c>
      <c r="H855">
        <v>0</v>
      </c>
      <c r="I855">
        <v>0</v>
      </c>
      <c r="J855">
        <v>0</v>
      </c>
      <c r="K855">
        <v>0</v>
      </c>
      <c r="M855" s="5"/>
      <c r="N855" s="5"/>
      <c r="O855" s="5"/>
      <c r="P855" s="5"/>
      <c r="Q855" s="5"/>
    </row>
    <row r="856" spans="1:28" x14ac:dyDescent="0.25">
      <c r="A856" t="s">
        <v>486</v>
      </c>
      <c r="B856">
        <v>-122.15169899999999</v>
      </c>
      <c r="C856">
        <v>37.491998000000002</v>
      </c>
      <c r="D856" t="s">
        <v>7</v>
      </c>
      <c r="E856" s="6" t="s">
        <v>494</v>
      </c>
      <c r="F856" s="5" t="str">
        <f t="shared" si="26"/>
        <v>T2</v>
      </c>
      <c r="G856">
        <f t="shared" si="27"/>
        <v>60</v>
      </c>
      <c r="H856">
        <v>0</v>
      </c>
      <c r="I856">
        <v>0</v>
      </c>
      <c r="J856">
        <v>0</v>
      </c>
      <c r="K856">
        <v>0</v>
      </c>
      <c r="M856" s="5"/>
      <c r="N856" s="5"/>
      <c r="O856" s="5"/>
      <c r="P856" s="5"/>
      <c r="Q856" s="5"/>
    </row>
    <row r="857" spans="1:28" x14ac:dyDescent="0.25">
      <c r="A857" t="s">
        <v>486</v>
      </c>
      <c r="B857">
        <v>-122.151859</v>
      </c>
      <c r="C857">
        <v>37.491871000000003</v>
      </c>
      <c r="D857" t="s">
        <v>7</v>
      </c>
      <c r="E857" s="6" t="s">
        <v>495</v>
      </c>
      <c r="F857" s="5" t="str">
        <f t="shared" si="26"/>
        <v>T2</v>
      </c>
      <c r="G857">
        <f t="shared" si="27"/>
        <v>80</v>
      </c>
      <c r="H857">
        <v>1</v>
      </c>
      <c r="I857">
        <v>0</v>
      </c>
      <c r="J857">
        <v>0</v>
      </c>
      <c r="K857">
        <v>0</v>
      </c>
      <c r="M857" s="5"/>
      <c r="N857" s="5"/>
      <c r="O857" s="5"/>
      <c r="P857" s="5"/>
      <c r="Q857" s="5"/>
    </row>
    <row r="858" spans="1:28" x14ac:dyDescent="0.25">
      <c r="A858" t="s">
        <v>486</v>
      </c>
      <c r="B858">
        <v>-122.152019</v>
      </c>
      <c r="C858">
        <v>37.491743</v>
      </c>
      <c r="D858" t="s">
        <v>7</v>
      </c>
      <c r="E858" s="6" t="s">
        <v>496</v>
      </c>
      <c r="F858" s="5" t="str">
        <f t="shared" si="26"/>
        <v>T2</v>
      </c>
      <c r="G858">
        <f t="shared" si="27"/>
        <v>100</v>
      </c>
      <c r="H858">
        <v>1</v>
      </c>
      <c r="I858">
        <v>0</v>
      </c>
      <c r="J858">
        <v>0</v>
      </c>
      <c r="K858">
        <v>0</v>
      </c>
      <c r="M858" s="5"/>
      <c r="N858" s="5"/>
      <c r="O858" s="5"/>
      <c r="P858" s="5"/>
      <c r="Q858" s="5"/>
    </row>
    <row r="859" spans="1:28" x14ac:dyDescent="0.25">
      <c r="A859" t="s">
        <v>486</v>
      </c>
      <c r="B859">
        <v>-122.152179</v>
      </c>
      <c r="C859">
        <v>37.491616</v>
      </c>
      <c r="D859" t="s">
        <v>7</v>
      </c>
      <c r="E859" s="6" t="s">
        <v>497</v>
      </c>
      <c r="F859" s="5" t="str">
        <f t="shared" si="26"/>
        <v>T2</v>
      </c>
      <c r="G859">
        <f t="shared" si="27"/>
        <v>120</v>
      </c>
      <c r="H859">
        <v>1</v>
      </c>
      <c r="I859">
        <v>0</v>
      </c>
      <c r="J859">
        <v>0</v>
      </c>
      <c r="K859">
        <v>0</v>
      </c>
      <c r="M859" s="5"/>
      <c r="N859" s="5"/>
      <c r="O859" s="5"/>
      <c r="P859" s="5"/>
      <c r="Q859" s="5"/>
    </row>
    <row r="860" spans="1:28" x14ac:dyDescent="0.25">
      <c r="A860" t="s">
        <v>498</v>
      </c>
      <c r="B860">
        <v>-122.11131</v>
      </c>
      <c r="C860">
        <v>37.450273000000003</v>
      </c>
      <c r="D860" t="s">
        <v>7</v>
      </c>
      <c r="E860" s="6" t="s">
        <v>499</v>
      </c>
      <c r="F860" s="5" t="str">
        <f t="shared" si="26"/>
        <v>T1</v>
      </c>
      <c r="G860">
        <f t="shared" si="27"/>
        <v>20</v>
      </c>
      <c r="H860">
        <v>0</v>
      </c>
      <c r="I860">
        <v>0</v>
      </c>
      <c r="J860">
        <v>0</v>
      </c>
      <c r="K860">
        <v>0</v>
      </c>
      <c r="M860" s="5"/>
      <c r="N860" s="5"/>
      <c r="O860" s="5"/>
      <c r="P860" s="5"/>
      <c r="Q860" s="5"/>
    </row>
    <row r="861" spans="1:28" x14ac:dyDescent="0.25">
      <c r="A861" t="s">
        <v>498</v>
      </c>
      <c r="B861">
        <v>-122.111485</v>
      </c>
      <c r="C861">
        <v>37.450158999999999</v>
      </c>
      <c r="D861" t="s">
        <v>7</v>
      </c>
      <c r="E861" s="6" t="s">
        <v>500</v>
      </c>
      <c r="F861" s="5" t="str">
        <f t="shared" si="26"/>
        <v>T1</v>
      </c>
      <c r="G861">
        <f t="shared" si="27"/>
        <v>40</v>
      </c>
      <c r="H861">
        <v>0</v>
      </c>
      <c r="I861">
        <v>1</v>
      </c>
      <c r="J861">
        <v>0</v>
      </c>
      <c r="K861">
        <v>0</v>
      </c>
      <c r="M861" s="5"/>
      <c r="N861" s="5"/>
      <c r="O861" s="5"/>
      <c r="P861" s="5"/>
      <c r="Q861" s="5"/>
    </row>
    <row r="862" spans="1:28" x14ac:dyDescent="0.25">
      <c r="A862" t="s">
        <v>498</v>
      </c>
      <c r="B862">
        <v>-122.11166</v>
      </c>
      <c r="C862">
        <v>37.450045000000003</v>
      </c>
      <c r="D862" t="s">
        <v>7</v>
      </c>
      <c r="E862" s="6" t="s">
        <v>501</v>
      </c>
      <c r="F862" s="5" t="str">
        <f t="shared" si="26"/>
        <v>T1</v>
      </c>
      <c r="G862">
        <f t="shared" si="27"/>
        <v>60</v>
      </c>
      <c r="H862">
        <v>0</v>
      </c>
      <c r="I862">
        <v>0</v>
      </c>
      <c r="J862">
        <v>0</v>
      </c>
      <c r="K862">
        <v>0</v>
      </c>
      <c r="M862" s="5"/>
      <c r="N862" s="5"/>
      <c r="O862" s="5"/>
      <c r="P862" s="5"/>
      <c r="Q862" s="5"/>
    </row>
    <row r="863" spans="1:28" x14ac:dyDescent="0.25">
      <c r="A863" t="s">
        <v>498</v>
      </c>
      <c r="B863">
        <v>-122.111836</v>
      </c>
      <c r="C863">
        <v>37.449930999999999</v>
      </c>
      <c r="D863" t="s">
        <v>7</v>
      </c>
      <c r="E863" s="6" t="s">
        <v>502</v>
      </c>
      <c r="F863" s="5" t="str">
        <f t="shared" si="26"/>
        <v>T1</v>
      </c>
      <c r="G863">
        <f t="shared" si="27"/>
        <v>80</v>
      </c>
      <c r="H863">
        <v>0</v>
      </c>
      <c r="I863">
        <v>0</v>
      </c>
      <c r="J863">
        <v>0</v>
      </c>
      <c r="K863">
        <v>0</v>
      </c>
      <c r="M863" s="5"/>
      <c r="N863" s="5"/>
      <c r="O863" s="5"/>
      <c r="P863" s="5"/>
      <c r="Q863" s="5"/>
    </row>
    <row r="864" spans="1:28" x14ac:dyDescent="0.25">
      <c r="A864" t="s">
        <v>498</v>
      </c>
      <c r="B864">
        <v>-122.112011</v>
      </c>
      <c r="C864">
        <v>37.449818</v>
      </c>
      <c r="D864" t="s">
        <v>7</v>
      </c>
      <c r="E864" s="6" t="s">
        <v>503</v>
      </c>
      <c r="F864" s="5" t="str">
        <f t="shared" si="26"/>
        <v>T1</v>
      </c>
      <c r="G864">
        <f t="shared" si="27"/>
        <v>100</v>
      </c>
      <c r="H864">
        <v>0</v>
      </c>
      <c r="I864">
        <v>1</v>
      </c>
      <c r="J864">
        <v>0</v>
      </c>
      <c r="K864">
        <v>0</v>
      </c>
      <c r="M864" s="5"/>
      <c r="N864" s="5"/>
      <c r="O864" s="5"/>
      <c r="P864" s="5"/>
      <c r="Q864" s="5"/>
      <c r="T864">
        <f>SUM(H864:H883)/COUNTA(H864:H883)</f>
        <v>0.15</v>
      </c>
      <c r="U864">
        <f>SUM(I864:I883)/COUNTA(I864:I883)</f>
        <v>0.2</v>
      </c>
      <c r="V864">
        <f>SUM(J864:J883)/COUNTA(J864:J883)</f>
        <v>0.2</v>
      </c>
      <c r="W864">
        <f>SUM(K864:K883)/COUNTA(K864:K883)</f>
        <v>0.05</v>
      </c>
      <c r="X864" t="s">
        <v>663</v>
      </c>
      <c r="Y864" s="6" t="e">
        <f>AVERAGE(M864:M883)</f>
        <v>#DIV/0!</v>
      </c>
      <c r="Z864">
        <v>1</v>
      </c>
      <c r="AA864" t="e">
        <f>SUM(Q864:Q883)/COUNTA(Q864:Q883)</f>
        <v>#DIV/0!</v>
      </c>
      <c r="AB864" t="e">
        <f>SUM(P864:P883)/COUNTA(P864:P883)</f>
        <v>#DIV/0!</v>
      </c>
    </row>
    <row r="865" spans="1:17" x14ac:dyDescent="0.25">
      <c r="A865" t="s">
        <v>498</v>
      </c>
      <c r="B865">
        <v>-122.11218599999999</v>
      </c>
      <c r="C865">
        <v>37.449703999999997</v>
      </c>
      <c r="D865" t="s">
        <v>7</v>
      </c>
      <c r="E865" s="6" t="s">
        <v>504</v>
      </c>
      <c r="F865" s="5" t="str">
        <f t="shared" si="26"/>
        <v>T1</v>
      </c>
      <c r="G865">
        <f t="shared" si="27"/>
        <v>120</v>
      </c>
      <c r="H865">
        <v>0</v>
      </c>
      <c r="I865">
        <v>0</v>
      </c>
      <c r="J865">
        <v>0</v>
      </c>
      <c r="K865">
        <v>0</v>
      </c>
      <c r="M865" s="5"/>
      <c r="N865" s="5"/>
      <c r="O865" s="5"/>
      <c r="P865" s="5"/>
      <c r="Q865" s="5"/>
    </row>
    <row r="866" spans="1:17" x14ac:dyDescent="0.25">
      <c r="A866" t="s">
        <v>498</v>
      </c>
      <c r="B866">
        <v>-122.11236100000001</v>
      </c>
      <c r="C866">
        <v>37.449590000000001</v>
      </c>
      <c r="D866" t="s">
        <v>7</v>
      </c>
      <c r="E866" s="6" t="s">
        <v>505</v>
      </c>
      <c r="F866" s="5" t="str">
        <f t="shared" si="26"/>
        <v>T1</v>
      </c>
      <c r="G866">
        <f t="shared" si="27"/>
        <v>140</v>
      </c>
      <c r="H866">
        <v>0</v>
      </c>
      <c r="I866">
        <v>0</v>
      </c>
      <c r="J866">
        <v>0</v>
      </c>
      <c r="K866">
        <v>0</v>
      </c>
      <c r="M866" s="5"/>
      <c r="N866" s="5"/>
      <c r="O866" s="5"/>
      <c r="P866" s="5"/>
      <c r="Q866" s="5"/>
    </row>
    <row r="867" spans="1:17" x14ac:dyDescent="0.25">
      <c r="A867" t="s">
        <v>498</v>
      </c>
      <c r="B867">
        <v>-122.112537</v>
      </c>
      <c r="C867">
        <v>37.449475999999997</v>
      </c>
      <c r="D867" t="s">
        <v>7</v>
      </c>
      <c r="E867" s="6" t="s">
        <v>506</v>
      </c>
      <c r="F867" s="5" t="str">
        <f t="shared" si="26"/>
        <v>T1</v>
      </c>
      <c r="G867">
        <f t="shared" si="27"/>
        <v>160</v>
      </c>
      <c r="H867">
        <v>0</v>
      </c>
      <c r="I867">
        <v>0</v>
      </c>
      <c r="J867">
        <v>0</v>
      </c>
      <c r="K867">
        <v>0</v>
      </c>
      <c r="M867" s="5"/>
      <c r="N867" s="5"/>
      <c r="O867" s="5"/>
      <c r="P867" s="5"/>
      <c r="Q867" s="5"/>
    </row>
    <row r="868" spans="1:17" x14ac:dyDescent="0.25">
      <c r="A868" t="s">
        <v>498</v>
      </c>
      <c r="B868">
        <v>-122.112712</v>
      </c>
      <c r="C868">
        <v>37.449362000000001</v>
      </c>
      <c r="D868" t="s">
        <v>7</v>
      </c>
      <c r="E868" s="6" t="s">
        <v>507</v>
      </c>
      <c r="F868" s="5" t="str">
        <f t="shared" si="26"/>
        <v>T1</v>
      </c>
      <c r="G868">
        <f t="shared" si="27"/>
        <v>180</v>
      </c>
      <c r="H868">
        <v>0</v>
      </c>
      <c r="I868">
        <v>0</v>
      </c>
      <c r="J868">
        <v>0</v>
      </c>
      <c r="K868">
        <v>0</v>
      </c>
      <c r="M868" s="5"/>
      <c r="N868" s="5"/>
      <c r="O868" s="5"/>
      <c r="P868" s="5"/>
      <c r="Q868" s="5"/>
    </row>
    <row r="869" spans="1:17" x14ac:dyDescent="0.25">
      <c r="A869" t="s">
        <v>498</v>
      </c>
      <c r="B869">
        <v>-122.112887</v>
      </c>
      <c r="C869">
        <v>37.449247999999997</v>
      </c>
      <c r="D869" t="s">
        <v>7</v>
      </c>
      <c r="E869" s="6" t="s">
        <v>508</v>
      </c>
      <c r="F869" s="5" t="str">
        <f t="shared" si="26"/>
        <v>T1</v>
      </c>
      <c r="G869">
        <f t="shared" si="27"/>
        <v>200</v>
      </c>
      <c r="H869">
        <v>0</v>
      </c>
      <c r="I869">
        <v>0</v>
      </c>
      <c r="J869">
        <v>0</v>
      </c>
      <c r="K869">
        <v>1</v>
      </c>
      <c r="M869" s="5"/>
      <c r="N869" s="5"/>
      <c r="O869" s="5"/>
      <c r="P869" s="5"/>
      <c r="Q869" s="5"/>
    </row>
    <row r="870" spans="1:17" x14ac:dyDescent="0.25">
      <c r="A870" t="s">
        <v>498</v>
      </c>
      <c r="B870">
        <v>-122.11501800000001</v>
      </c>
      <c r="C870">
        <v>37.448950000000004</v>
      </c>
      <c r="D870" t="s">
        <v>7</v>
      </c>
      <c r="E870" s="6" t="s">
        <v>509</v>
      </c>
      <c r="F870" s="5" t="str">
        <f t="shared" si="26"/>
        <v>T2</v>
      </c>
      <c r="G870">
        <f t="shared" si="27"/>
        <v>20</v>
      </c>
      <c r="H870">
        <v>0</v>
      </c>
      <c r="I870">
        <v>0</v>
      </c>
      <c r="J870">
        <v>0</v>
      </c>
      <c r="K870">
        <v>0</v>
      </c>
      <c r="M870" s="5"/>
      <c r="N870" s="5"/>
      <c r="O870" s="5"/>
      <c r="P870" s="5"/>
      <c r="Q870" s="5"/>
    </row>
    <row r="871" spans="1:17" x14ac:dyDescent="0.25">
      <c r="A871" t="s">
        <v>498</v>
      </c>
      <c r="B871">
        <v>-122.11493</v>
      </c>
      <c r="C871">
        <v>37.448784000000003</v>
      </c>
      <c r="D871" t="s">
        <v>7</v>
      </c>
      <c r="E871" s="6" t="s">
        <v>510</v>
      </c>
      <c r="F871" s="5" t="str">
        <f t="shared" si="26"/>
        <v>T2</v>
      </c>
      <c r="G871">
        <f t="shared" si="27"/>
        <v>40</v>
      </c>
      <c r="H871">
        <v>0</v>
      </c>
      <c r="I871">
        <v>1</v>
      </c>
      <c r="J871">
        <v>1</v>
      </c>
      <c r="K871">
        <v>0</v>
      </c>
      <c r="M871" s="5"/>
      <c r="N871" s="5"/>
      <c r="O871" s="5"/>
      <c r="P871" s="5"/>
      <c r="Q871" s="5"/>
    </row>
    <row r="872" spans="1:17" x14ac:dyDescent="0.25">
      <c r="A872" t="s">
        <v>498</v>
      </c>
      <c r="B872">
        <v>-122.114842</v>
      </c>
      <c r="C872">
        <v>37.448618000000003</v>
      </c>
      <c r="D872" t="s">
        <v>7</v>
      </c>
      <c r="E872" s="6" t="s">
        <v>511</v>
      </c>
      <c r="F872" s="5" t="str">
        <f t="shared" si="26"/>
        <v>T2</v>
      </c>
      <c r="G872">
        <f t="shared" si="27"/>
        <v>60</v>
      </c>
      <c r="H872">
        <v>0</v>
      </c>
      <c r="I872">
        <v>0</v>
      </c>
      <c r="J872">
        <v>0</v>
      </c>
      <c r="K872">
        <v>0</v>
      </c>
      <c r="M872" s="5"/>
      <c r="N872" s="5"/>
      <c r="O872" s="5"/>
      <c r="P872" s="5"/>
      <c r="Q872" s="5"/>
    </row>
    <row r="873" spans="1:17" x14ac:dyDescent="0.25">
      <c r="A873" t="s">
        <v>498</v>
      </c>
      <c r="B873">
        <v>-122.114755</v>
      </c>
      <c r="C873">
        <v>37.448452000000003</v>
      </c>
      <c r="D873" t="s">
        <v>7</v>
      </c>
      <c r="E873" s="6" t="s">
        <v>512</v>
      </c>
      <c r="F873" s="5" t="str">
        <f t="shared" si="26"/>
        <v>T2</v>
      </c>
      <c r="G873">
        <f t="shared" si="27"/>
        <v>80</v>
      </c>
      <c r="H873">
        <v>0</v>
      </c>
      <c r="I873">
        <v>1</v>
      </c>
      <c r="J873">
        <v>1</v>
      </c>
      <c r="K873">
        <v>0</v>
      </c>
      <c r="M873" s="5"/>
      <c r="N873" s="5"/>
      <c r="O873" s="5"/>
      <c r="P873" s="5"/>
      <c r="Q873" s="5"/>
    </row>
    <row r="874" spans="1:17" x14ac:dyDescent="0.25">
      <c r="A874" t="s">
        <v>498</v>
      </c>
      <c r="B874">
        <v>-122.114667</v>
      </c>
      <c r="C874">
        <v>37.448286000000003</v>
      </c>
      <c r="D874" t="s">
        <v>7</v>
      </c>
      <c r="E874" s="6" t="s">
        <v>513</v>
      </c>
      <c r="F874" s="5" t="str">
        <f t="shared" si="26"/>
        <v>T2</v>
      </c>
      <c r="G874">
        <f t="shared" si="27"/>
        <v>100</v>
      </c>
      <c r="H874">
        <v>0</v>
      </c>
      <c r="I874">
        <v>0</v>
      </c>
      <c r="J874">
        <v>0</v>
      </c>
      <c r="K874">
        <v>0</v>
      </c>
      <c r="M874" s="5"/>
      <c r="N874" s="5"/>
      <c r="O874" s="5"/>
      <c r="P874" s="5"/>
      <c r="Q874" s="5"/>
    </row>
    <row r="875" spans="1:17" x14ac:dyDescent="0.25">
      <c r="A875" t="s">
        <v>498</v>
      </c>
      <c r="B875">
        <v>-122.11457900000001</v>
      </c>
      <c r="C875">
        <v>37.448118999999998</v>
      </c>
      <c r="D875" t="s">
        <v>7</v>
      </c>
      <c r="E875" s="6" t="s">
        <v>514</v>
      </c>
      <c r="F875" s="5" t="str">
        <f t="shared" si="26"/>
        <v>T2</v>
      </c>
      <c r="G875">
        <f t="shared" si="27"/>
        <v>120</v>
      </c>
      <c r="H875">
        <v>0</v>
      </c>
      <c r="I875">
        <v>0</v>
      </c>
      <c r="J875">
        <v>0</v>
      </c>
      <c r="K875">
        <v>0</v>
      </c>
      <c r="M875" s="5"/>
      <c r="N875" s="5"/>
      <c r="O875" s="5"/>
      <c r="P875" s="5"/>
      <c r="Q875" s="5"/>
    </row>
    <row r="876" spans="1:17" x14ac:dyDescent="0.25">
      <c r="A876" t="s">
        <v>498</v>
      </c>
      <c r="B876">
        <v>-122.114492</v>
      </c>
      <c r="C876">
        <v>37.447952999999998</v>
      </c>
      <c r="D876" t="s">
        <v>7</v>
      </c>
      <c r="E876" s="6" t="s">
        <v>515</v>
      </c>
      <c r="F876" s="5" t="str">
        <f t="shared" si="26"/>
        <v>T2</v>
      </c>
      <c r="G876">
        <f t="shared" si="27"/>
        <v>140</v>
      </c>
      <c r="H876">
        <v>0</v>
      </c>
      <c r="I876">
        <v>0</v>
      </c>
      <c r="J876">
        <v>0</v>
      </c>
      <c r="K876">
        <v>0</v>
      </c>
      <c r="M876" s="5"/>
      <c r="N876" s="5"/>
      <c r="O876" s="5"/>
      <c r="P876" s="5"/>
      <c r="Q876" s="5"/>
    </row>
    <row r="877" spans="1:17" x14ac:dyDescent="0.25">
      <c r="A877" t="s">
        <v>498</v>
      </c>
      <c r="B877">
        <v>-122.11440399999999</v>
      </c>
      <c r="C877">
        <v>37.447786999999998</v>
      </c>
      <c r="D877" t="s">
        <v>7</v>
      </c>
      <c r="E877" s="6" t="s">
        <v>516</v>
      </c>
      <c r="F877" s="5" t="str">
        <f t="shared" si="26"/>
        <v>T2</v>
      </c>
      <c r="G877">
        <f t="shared" si="27"/>
        <v>160</v>
      </c>
      <c r="H877">
        <v>0</v>
      </c>
      <c r="I877">
        <v>0</v>
      </c>
      <c r="J877">
        <v>0</v>
      </c>
      <c r="K877">
        <v>0</v>
      </c>
      <c r="M877" s="5"/>
      <c r="N877" s="5"/>
      <c r="O877" s="5"/>
      <c r="P877" s="5"/>
      <c r="Q877" s="5"/>
    </row>
    <row r="878" spans="1:17" x14ac:dyDescent="0.25">
      <c r="A878" t="s">
        <v>498</v>
      </c>
      <c r="B878">
        <v>-122.114316</v>
      </c>
      <c r="C878">
        <v>37.447620999999998</v>
      </c>
      <c r="D878" t="s">
        <v>7</v>
      </c>
      <c r="E878" s="6" t="s">
        <v>517</v>
      </c>
      <c r="F878" s="5" t="str">
        <f t="shared" si="26"/>
        <v>T2</v>
      </c>
      <c r="G878">
        <f t="shared" si="27"/>
        <v>180</v>
      </c>
      <c r="H878">
        <v>0</v>
      </c>
      <c r="I878">
        <v>1</v>
      </c>
      <c r="J878">
        <v>0</v>
      </c>
      <c r="K878">
        <v>0</v>
      </c>
      <c r="M878" s="5"/>
      <c r="N878" s="5"/>
      <c r="O878" s="5"/>
      <c r="P878" s="5"/>
      <c r="Q878" s="5"/>
    </row>
    <row r="879" spans="1:17" x14ac:dyDescent="0.25">
      <c r="A879" t="s">
        <v>498</v>
      </c>
      <c r="B879">
        <v>-122.11422899999999</v>
      </c>
      <c r="C879">
        <v>37.447454999999998</v>
      </c>
      <c r="D879" t="s">
        <v>7</v>
      </c>
      <c r="E879" s="6" t="s">
        <v>518</v>
      </c>
      <c r="F879" s="5" t="str">
        <f t="shared" si="26"/>
        <v>T2</v>
      </c>
      <c r="G879">
        <f t="shared" si="27"/>
        <v>200</v>
      </c>
      <c r="H879">
        <v>0</v>
      </c>
      <c r="I879">
        <v>0</v>
      </c>
      <c r="J879">
        <v>0</v>
      </c>
      <c r="K879">
        <v>0</v>
      </c>
      <c r="M879" s="5"/>
      <c r="N879" s="5"/>
      <c r="O879" s="5"/>
      <c r="P879" s="5"/>
      <c r="Q879" s="5"/>
    </row>
    <row r="880" spans="1:17" x14ac:dyDescent="0.25">
      <c r="A880" t="s">
        <v>519</v>
      </c>
      <c r="B880">
        <v>-122.40792999999999</v>
      </c>
      <c r="C880">
        <v>38.222645999999997</v>
      </c>
      <c r="D880" t="s">
        <v>7</v>
      </c>
      <c r="E880" s="6" t="s">
        <v>520</v>
      </c>
      <c r="F880" s="5" t="str">
        <f t="shared" si="26"/>
        <v>T1</v>
      </c>
      <c r="G880">
        <f t="shared" si="27"/>
        <v>20</v>
      </c>
      <c r="H880">
        <v>1</v>
      </c>
      <c r="I880">
        <v>0</v>
      </c>
      <c r="J880">
        <v>0</v>
      </c>
      <c r="K880">
        <v>0</v>
      </c>
      <c r="M880" s="5"/>
      <c r="N880" s="5"/>
      <c r="O880" s="5"/>
      <c r="P880" s="5"/>
      <c r="Q880" s="5"/>
    </row>
    <row r="881" spans="1:28" x14ac:dyDescent="0.25">
      <c r="A881" t="s">
        <v>519</v>
      </c>
      <c r="B881">
        <v>-122.408146</v>
      </c>
      <c r="C881">
        <v>38.222586</v>
      </c>
      <c r="D881" t="s">
        <v>7</v>
      </c>
      <c r="E881" s="6" t="s">
        <v>521</v>
      </c>
      <c r="F881" s="5" t="str">
        <f t="shared" si="26"/>
        <v>T1</v>
      </c>
      <c r="G881">
        <f t="shared" si="27"/>
        <v>40</v>
      </c>
      <c r="H881">
        <v>0</v>
      </c>
      <c r="I881">
        <v>0</v>
      </c>
      <c r="J881">
        <v>0</v>
      </c>
      <c r="K881">
        <v>0</v>
      </c>
      <c r="M881" s="5"/>
      <c r="N881" s="5"/>
      <c r="O881" s="5"/>
      <c r="P881" s="5"/>
      <c r="Q881" s="5"/>
    </row>
    <row r="882" spans="1:28" x14ac:dyDescent="0.25">
      <c r="A882" t="s">
        <v>519</v>
      </c>
      <c r="B882">
        <v>-122.408361</v>
      </c>
      <c r="C882">
        <v>38.222526999999999</v>
      </c>
      <c r="D882" t="s">
        <v>7</v>
      </c>
      <c r="E882" s="6" t="s">
        <v>522</v>
      </c>
      <c r="F882" s="5" t="str">
        <f t="shared" si="26"/>
        <v>T1</v>
      </c>
      <c r="G882">
        <f t="shared" si="27"/>
        <v>60</v>
      </c>
      <c r="H882">
        <v>1</v>
      </c>
      <c r="I882">
        <v>0</v>
      </c>
      <c r="J882">
        <v>1</v>
      </c>
      <c r="K882">
        <v>0</v>
      </c>
      <c r="M882" s="5"/>
      <c r="N882" s="5"/>
      <c r="O882" s="5"/>
      <c r="P882" s="5"/>
      <c r="Q882" s="5"/>
    </row>
    <row r="883" spans="1:28" x14ac:dyDescent="0.25">
      <c r="A883" t="s">
        <v>519</v>
      </c>
      <c r="B883">
        <v>-122.40857699999999</v>
      </c>
      <c r="C883">
        <v>38.222467000000002</v>
      </c>
      <c r="D883" t="s">
        <v>7</v>
      </c>
      <c r="E883" s="6" t="s">
        <v>523</v>
      </c>
      <c r="F883" s="5" t="str">
        <f t="shared" si="26"/>
        <v>T1</v>
      </c>
      <c r="G883">
        <f t="shared" si="27"/>
        <v>80</v>
      </c>
      <c r="H883">
        <v>1</v>
      </c>
      <c r="I883">
        <v>0</v>
      </c>
      <c r="J883">
        <v>1</v>
      </c>
      <c r="K883">
        <v>0</v>
      </c>
      <c r="M883" s="5"/>
      <c r="N883" s="5"/>
      <c r="O883" s="5"/>
      <c r="P883" s="5"/>
      <c r="Q883" s="5"/>
    </row>
    <row r="884" spans="1:28" x14ac:dyDescent="0.25">
      <c r="A884" t="s">
        <v>519</v>
      </c>
      <c r="B884">
        <v>-122.40879200000001</v>
      </c>
      <c r="C884">
        <v>38.222406999999997</v>
      </c>
      <c r="D884" t="s">
        <v>7</v>
      </c>
      <c r="E884" s="6" t="s">
        <v>524</v>
      </c>
      <c r="F884" s="5" t="str">
        <f t="shared" si="26"/>
        <v>T1</v>
      </c>
      <c r="G884">
        <f t="shared" si="27"/>
        <v>100</v>
      </c>
      <c r="H884">
        <v>1</v>
      </c>
      <c r="I884">
        <v>0</v>
      </c>
      <c r="J884">
        <v>0</v>
      </c>
      <c r="K884">
        <v>0</v>
      </c>
      <c r="M884" s="5"/>
      <c r="N884" s="5"/>
      <c r="O884" s="5"/>
      <c r="P884" s="5"/>
      <c r="Q884" s="5"/>
      <c r="T884">
        <f>SUM(H884:H897)/COUNTA(H884:H897)</f>
        <v>0.21428571428571427</v>
      </c>
      <c r="U884">
        <f>SUM(I884:I897)/COUNTA(I884:I897)</f>
        <v>0</v>
      </c>
      <c r="V884">
        <f>SUM(J884:J897)/COUNTA(J884:J897)</f>
        <v>7.1428571428571425E-2</v>
      </c>
      <c r="W884">
        <f>SUM(K884:K897)/COUNTA(K884:K897)</f>
        <v>0</v>
      </c>
      <c r="X884" t="s">
        <v>663</v>
      </c>
      <c r="Y884" s="6" t="e">
        <f>AVERAGE(M884:M897)</f>
        <v>#DIV/0!</v>
      </c>
      <c r="Z884" t="e">
        <f>SUM(N884:N897)/COUNTA(N884:N897)</f>
        <v>#DIV/0!</v>
      </c>
      <c r="AA884" t="e">
        <f>SUM(Q884:Q897)/COUNTA(Q884:Q897)</f>
        <v>#DIV/0!</v>
      </c>
      <c r="AB884" t="e">
        <f>SUM(P884:P897)/COUNTA(P884:P897)</f>
        <v>#DIV/0!</v>
      </c>
    </row>
    <row r="885" spans="1:28" x14ac:dyDescent="0.25">
      <c r="A885" t="s">
        <v>519</v>
      </c>
      <c r="B885">
        <v>-122.409008</v>
      </c>
      <c r="C885">
        <v>38.222347999999997</v>
      </c>
      <c r="D885" t="s">
        <v>7</v>
      </c>
      <c r="E885" s="6" t="s">
        <v>525</v>
      </c>
      <c r="F885" s="5" t="str">
        <f t="shared" si="26"/>
        <v>T1</v>
      </c>
      <c r="G885">
        <f t="shared" si="27"/>
        <v>120</v>
      </c>
      <c r="H885">
        <v>1</v>
      </c>
      <c r="I885">
        <v>0</v>
      </c>
      <c r="J885">
        <v>0</v>
      </c>
      <c r="K885">
        <v>0</v>
      </c>
      <c r="M885" s="5"/>
      <c r="N885" s="5"/>
      <c r="O885" s="5"/>
      <c r="P885" s="5"/>
      <c r="Q885" s="5"/>
    </row>
    <row r="886" spans="1:28" x14ac:dyDescent="0.25">
      <c r="A886" t="s">
        <v>519</v>
      </c>
      <c r="B886">
        <v>-122.414327</v>
      </c>
      <c r="C886">
        <v>38.224950999999997</v>
      </c>
      <c r="D886" t="s">
        <v>7</v>
      </c>
      <c r="E886" s="6" t="s">
        <v>526</v>
      </c>
      <c r="F886" s="5" t="str">
        <f t="shared" si="26"/>
        <v>T2</v>
      </c>
      <c r="G886">
        <f t="shared" si="27"/>
        <v>20</v>
      </c>
      <c r="H886">
        <v>0</v>
      </c>
      <c r="I886">
        <v>0</v>
      </c>
      <c r="J886">
        <v>0</v>
      </c>
      <c r="K886">
        <v>0</v>
      </c>
      <c r="M886" s="5"/>
      <c r="N886" s="5"/>
      <c r="O886" s="5"/>
      <c r="P886" s="5"/>
      <c r="Q886" s="5"/>
    </row>
    <row r="887" spans="1:28" x14ac:dyDescent="0.25">
      <c r="A887" t="s">
        <v>519</v>
      </c>
      <c r="B887">
        <v>-122.414427</v>
      </c>
      <c r="C887">
        <v>38.224789000000001</v>
      </c>
      <c r="D887" t="s">
        <v>7</v>
      </c>
      <c r="E887" s="6" t="s">
        <v>527</v>
      </c>
      <c r="F887" s="5" t="str">
        <f t="shared" si="26"/>
        <v>T2</v>
      </c>
      <c r="G887">
        <f t="shared" si="27"/>
        <v>40</v>
      </c>
      <c r="H887">
        <v>0</v>
      </c>
      <c r="I887">
        <v>0</v>
      </c>
      <c r="J887">
        <v>0</v>
      </c>
      <c r="K887">
        <v>0</v>
      </c>
      <c r="M887" s="5"/>
      <c r="N887" s="5"/>
      <c r="O887" s="5"/>
      <c r="P887" s="5"/>
      <c r="Q887" s="5"/>
    </row>
    <row r="888" spans="1:28" x14ac:dyDescent="0.25">
      <c r="A888" t="s">
        <v>519</v>
      </c>
      <c r="B888">
        <v>-122.41452700000001</v>
      </c>
      <c r="C888">
        <v>38.224626999999998</v>
      </c>
      <c r="D888" t="s">
        <v>7</v>
      </c>
      <c r="E888" s="6" t="s">
        <v>528</v>
      </c>
      <c r="F888" s="5" t="str">
        <f t="shared" si="26"/>
        <v>T2</v>
      </c>
      <c r="G888">
        <f t="shared" si="27"/>
        <v>60</v>
      </c>
      <c r="H888">
        <v>0</v>
      </c>
      <c r="I888">
        <v>0</v>
      </c>
      <c r="J888">
        <v>0</v>
      </c>
      <c r="K888">
        <v>0</v>
      </c>
      <c r="M888" s="5"/>
      <c r="N888" s="5"/>
      <c r="O888" s="5"/>
      <c r="P888" s="5"/>
      <c r="Q888" s="5"/>
    </row>
    <row r="889" spans="1:28" x14ac:dyDescent="0.25">
      <c r="A889" t="s">
        <v>519</v>
      </c>
      <c r="B889">
        <v>-122.414626</v>
      </c>
      <c r="C889">
        <v>38.224465000000002</v>
      </c>
      <c r="D889" t="s">
        <v>7</v>
      </c>
      <c r="E889" s="6" t="s">
        <v>529</v>
      </c>
      <c r="F889" s="5" t="str">
        <f t="shared" si="26"/>
        <v>T2</v>
      </c>
      <c r="G889">
        <f t="shared" si="27"/>
        <v>80</v>
      </c>
      <c r="H889">
        <v>0</v>
      </c>
      <c r="I889">
        <v>0</v>
      </c>
      <c r="J889">
        <v>0</v>
      </c>
      <c r="K889">
        <v>0</v>
      </c>
      <c r="M889" s="5"/>
      <c r="N889" s="5"/>
      <c r="O889" s="5"/>
      <c r="P889" s="5"/>
      <c r="Q889" s="5"/>
    </row>
    <row r="890" spans="1:28" x14ac:dyDescent="0.25">
      <c r="A890" t="s">
        <v>519</v>
      </c>
      <c r="B890">
        <v>-122.414726</v>
      </c>
      <c r="C890">
        <v>38.224302999999999</v>
      </c>
      <c r="D890" t="s">
        <v>7</v>
      </c>
      <c r="E890" s="6" t="s">
        <v>530</v>
      </c>
      <c r="F890" s="5" t="str">
        <f t="shared" si="26"/>
        <v>T2</v>
      </c>
      <c r="G890">
        <f t="shared" si="27"/>
        <v>100</v>
      </c>
      <c r="H890">
        <v>1</v>
      </c>
      <c r="I890">
        <v>0</v>
      </c>
      <c r="J890">
        <v>0</v>
      </c>
      <c r="K890">
        <v>0</v>
      </c>
      <c r="M890" s="5"/>
      <c r="N890" s="5"/>
      <c r="O890" s="5"/>
      <c r="P890" s="5"/>
      <c r="Q890" s="5"/>
    </row>
    <row r="891" spans="1:28" x14ac:dyDescent="0.25">
      <c r="A891" t="s">
        <v>519</v>
      </c>
      <c r="B891">
        <v>-122.41482600000001</v>
      </c>
      <c r="C891">
        <v>38.224141000000003</v>
      </c>
      <c r="D891" t="s">
        <v>7</v>
      </c>
      <c r="E891" s="6" t="s">
        <v>531</v>
      </c>
      <c r="F891" s="5" t="str">
        <f t="shared" si="26"/>
        <v>T2</v>
      </c>
      <c r="G891">
        <f t="shared" si="27"/>
        <v>120</v>
      </c>
      <c r="H891">
        <v>0</v>
      </c>
      <c r="I891">
        <v>0</v>
      </c>
      <c r="J891">
        <v>0</v>
      </c>
      <c r="K891">
        <v>0</v>
      </c>
      <c r="M891" s="5"/>
      <c r="N891" s="5"/>
      <c r="O891" s="5"/>
      <c r="P891" s="5"/>
      <c r="Q891" s="5"/>
    </row>
    <row r="892" spans="1:28" x14ac:dyDescent="0.25">
      <c r="A892" t="s">
        <v>519</v>
      </c>
      <c r="B892">
        <v>-122.41492599999999</v>
      </c>
      <c r="C892">
        <v>38.223979</v>
      </c>
      <c r="D892" t="s">
        <v>7</v>
      </c>
      <c r="E892" s="6" t="s">
        <v>532</v>
      </c>
      <c r="F892" s="5" t="str">
        <f t="shared" si="26"/>
        <v>T2</v>
      </c>
      <c r="G892">
        <f t="shared" si="27"/>
        <v>140</v>
      </c>
      <c r="H892">
        <v>0</v>
      </c>
      <c r="I892">
        <v>0</v>
      </c>
      <c r="J892">
        <v>0</v>
      </c>
      <c r="K892">
        <v>0</v>
      </c>
      <c r="M892" s="5"/>
      <c r="N892" s="5"/>
      <c r="O892" s="5"/>
      <c r="P892" s="5"/>
      <c r="Q892" s="5"/>
    </row>
    <row r="893" spans="1:28" x14ac:dyDescent="0.25">
      <c r="A893" t="s">
        <v>519</v>
      </c>
      <c r="B893">
        <v>-122.415026</v>
      </c>
      <c r="C893">
        <v>38.223816999999997</v>
      </c>
      <c r="D893" t="s">
        <v>7</v>
      </c>
      <c r="E893" s="6" t="s">
        <v>533</v>
      </c>
      <c r="F893" s="5" t="str">
        <f t="shared" si="26"/>
        <v>T2</v>
      </c>
      <c r="G893">
        <f t="shared" si="27"/>
        <v>160</v>
      </c>
      <c r="H893">
        <v>0</v>
      </c>
      <c r="I893">
        <v>0</v>
      </c>
      <c r="J893">
        <v>0</v>
      </c>
      <c r="K893">
        <v>0</v>
      </c>
      <c r="M893" s="5"/>
      <c r="N893" s="5"/>
      <c r="O893" s="5"/>
      <c r="P893" s="5"/>
      <c r="Q893" s="5"/>
    </row>
    <row r="894" spans="1:28" x14ac:dyDescent="0.25">
      <c r="A894" t="s">
        <v>534</v>
      </c>
      <c r="B894">
        <v>-122.561571</v>
      </c>
      <c r="C894">
        <v>38.121172000000001</v>
      </c>
      <c r="D894" t="s">
        <v>70</v>
      </c>
      <c r="E894" s="6" t="s">
        <v>784</v>
      </c>
      <c r="F894" s="5" t="str">
        <f t="shared" si="26"/>
        <v>T1</v>
      </c>
      <c r="G894">
        <f t="shared" si="27"/>
        <v>20</v>
      </c>
      <c r="H894">
        <v>0</v>
      </c>
      <c r="I894">
        <v>0</v>
      </c>
      <c r="J894">
        <v>1</v>
      </c>
      <c r="K894">
        <v>0</v>
      </c>
      <c r="M894" s="5"/>
      <c r="N894" s="5"/>
      <c r="O894" s="5"/>
      <c r="P894" s="5"/>
      <c r="Q894" s="5"/>
      <c r="T894">
        <f>SUM(H894:H903)/COUNTA(H894:H903)</f>
        <v>0</v>
      </c>
      <c r="U894">
        <f>SUM(I894:I903)/COUNTA(I894:I903)</f>
        <v>0.2</v>
      </c>
      <c r="V894">
        <f>SUM(J894:J903)/COUNTA(J894:J903)</f>
        <v>0.1</v>
      </c>
      <c r="W894">
        <f>SUM(K894:K903)/COUNTA(K894:K903)</f>
        <v>0.1</v>
      </c>
      <c r="X894" t="e">
        <f>SUM(L894:L903)/COUNTA(L894:L903)</f>
        <v>#DIV/0!</v>
      </c>
      <c r="Y894" s="6" t="s">
        <v>663</v>
      </c>
      <c r="Z894">
        <v>1</v>
      </c>
      <c r="AA894" t="s">
        <v>663</v>
      </c>
      <c r="AB894" t="s">
        <v>663</v>
      </c>
    </row>
    <row r="895" spans="1:28" x14ac:dyDescent="0.25">
      <c r="A895" t="s">
        <v>534</v>
      </c>
      <c r="B895">
        <v>-122.56134</v>
      </c>
      <c r="C895">
        <v>38.121254</v>
      </c>
      <c r="D895" t="s">
        <v>70</v>
      </c>
      <c r="E895" s="6" t="s">
        <v>846</v>
      </c>
      <c r="F895" s="5" t="str">
        <f t="shared" si="26"/>
        <v>T1</v>
      </c>
      <c r="G895">
        <f t="shared" si="27"/>
        <v>40</v>
      </c>
      <c r="H895">
        <v>0</v>
      </c>
      <c r="I895">
        <v>0</v>
      </c>
      <c r="J895">
        <v>0</v>
      </c>
      <c r="K895">
        <v>0</v>
      </c>
      <c r="M895" s="5"/>
      <c r="N895" s="5"/>
      <c r="O895" s="5"/>
      <c r="P895" s="5"/>
      <c r="Q895" s="5"/>
      <c r="R895" t="s">
        <v>71</v>
      </c>
    </row>
    <row r="896" spans="1:28" x14ac:dyDescent="0.25">
      <c r="A896" t="s">
        <v>534</v>
      </c>
      <c r="B896">
        <v>-122.561138</v>
      </c>
      <c r="C896">
        <v>38.121361</v>
      </c>
      <c r="D896" t="s">
        <v>70</v>
      </c>
      <c r="E896" s="6" t="s">
        <v>1139</v>
      </c>
      <c r="F896" s="5" t="str">
        <f t="shared" si="26"/>
        <v>T1</v>
      </c>
      <c r="G896">
        <f t="shared" si="27"/>
        <v>60</v>
      </c>
      <c r="H896">
        <v>0</v>
      </c>
      <c r="I896">
        <v>0</v>
      </c>
      <c r="J896">
        <v>0</v>
      </c>
      <c r="K896">
        <v>0</v>
      </c>
      <c r="M896" s="5"/>
      <c r="N896" s="5"/>
      <c r="O896" s="5"/>
      <c r="P896" s="5"/>
      <c r="Q896" s="5"/>
      <c r="R896" t="s">
        <v>71</v>
      </c>
    </row>
    <row r="897" spans="1:28" x14ac:dyDescent="0.25">
      <c r="A897" t="s">
        <v>534</v>
      </c>
      <c r="B897">
        <v>-122.560875</v>
      </c>
      <c r="C897">
        <v>38.121450000000003</v>
      </c>
      <c r="D897" t="s">
        <v>70</v>
      </c>
      <c r="E897" s="6" t="s">
        <v>1140</v>
      </c>
      <c r="F897" s="5" t="str">
        <f t="shared" si="26"/>
        <v>T1</v>
      </c>
      <c r="G897">
        <f t="shared" si="27"/>
        <v>80</v>
      </c>
      <c r="H897">
        <v>0</v>
      </c>
      <c r="I897">
        <v>0</v>
      </c>
      <c r="J897">
        <v>0</v>
      </c>
      <c r="K897">
        <v>0</v>
      </c>
      <c r="M897" s="5"/>
      <c r="N897" s="5"/>
      <c r="O897" s="5"/>
      <c r="P897" s="5"/>
      <c r="Q897" s="5"/>
      <c r="R897" t="s">
        <v>71</v>
      </c>
    </row>
    <row r="898" spans="1:28" x14ac:dyDescent="0.25">
      <c r="A898" t="s">
        <v>534</v>
      </c>
      <c r="B898">
        <v>-122.560711</v>
      </c>
      <c r="C898">
        <v>38.121602000000003</v>
      </c>
      <c r="D898" t="s">
        <v>70</v>
      </c>
      <c r="E898" s="6" t="s">
        <v>1141</v>
      </c>
      <c r="F898" s="5" t="str">
        <f t="shared" ref="F898:F961" si="28">MID(E898,SEARCH("_",E898)+1,SEARCH("_",E898, SEARCH("_",E898)+1)-SEARCH("_",E898)-1)</f>
        <v>T1</v>
      </c>
      <c r="G898">
        <f t="shared" ref="G898:G961" si="29">_xlfn.TEXTAFTER(E898, "_",2)*1</f>
        <v>100</v>
      </c>
      <c r="H898">
        <v>0</v>
      </c>
      <c r="I898">
        <v>1</v>
      </c>
      <c r="J898">
        <v>0</v>
      </c>
      <c r="K898">
        <v>0</v>
      </c>
      <c r="M898" s="5"/>
      <c r="N898" s="5"/>
      <c r="O898" s="5"/>
      <c r="P898" s="5"/>
      <c r="Q898" s="5"/>
    </row>
    <row r="899" spans="1:28" x14ac:dyDescent="0.25">
      <c r="A899" t="s">
        <v>534</v>
      </c>
      <c r="B899">
        <v>-122.560496</v>
      </c>
      <c r="C899">
        <v>38.121676999999998</v>
      </c>
      <c r="D899" t="s">
        <v>70</v>
      </c>
      <c r="E899" s="6" t="s">
        <v>1142</v>
      </c>
      <c r="F899" s="5" t="str">
        <f t="shared" si="28"/>
        <v>T1</v>
      </c>
      <c r="G899">
        <f t="shared" si="29"/>
        <v>120</v>
      </c>
      <c r="H899">
        <v>0</v>
      </c>
      <c r="I899">
        <v>0</v>
      </c>
      <c r="J899">
        <v>0</v>
      </c>
      <c r="K899">
        <v>0</v>
      </c>
      <c r="M899" s="5"/>
      <c r="N899" s="5"/>
      <c r="O899" s="5"/>
      <c r="P899" s="5"/>
      <c r="Q899" s="5"/>
      <c r="R899" t="s">
        <v>71</v>
      </c>
    </row>
    <row r="900" spans="1:28" x14ac:dyDescent="0.25">
      <c r="A900" t="s">
        <v>534</v>
      </c>
      <c r="B900">
        <v>-122.56035199999999</v>
      </c>
      <c r="C900">
        <v>38.121828000000001</v>
      </c>
      <c r="D900" t="s">
        <v>70</v>
      </c>
      <c r="E900" s="6" t="s">
        <v>1143</v>
      </c>
      <c r="F900" s="5" t="str">
        <f t="shared" si="28"/>
        <v>T1</v>
      </c>
      <c r="G900">
        <f t="shared" si="29"/>
        <v>140</v>
      </c>
      <c r="H900">
        <v>0</v>
      </c>
      <c r="I900">
        <v>0</v>
      </c>
      <c r="J900">
        <v>0</v>
      </c>
      <c r="K900">
        <v>0</v>
      </c>
      <c r="M900" s="5"/>
      <c r="N900" s="5"/>
      <c r="O900" s="5"/>
      <c r="P900" s="5"/>
      <c r="Q900" s="5"/>
      <c r="R900" t="s">
        <v>71</v>
      </c>
    </row>
    <row r="901" spans="1:28" x14ac:dyDescent="0.25">
      <c r="A901" t="s">
        <v>534</v>
      </c>
      <c r="B901">
        <v>-122.560159</v>
      </c>
      <c r="C901">
        <v>38.121946000000001</v>
      </c>
      <c r="D901" t="s">
        <v>70</v>
      </c>
      <c r="E901" s="6" t="s">
        <v>1144</v>
      </c>
      <c r="F901" s="5" t="str">
        <f t="shared" si="28"/>
        <v>T1</v>
      </c>
      <c r="G901">
        <f t="shared" si="29"/>
        <v>160</v>
      </c>
      <c r="H901">
        <v>0</v>
      </c>
      <c r="I901">
        <v>0</v>
      </c>
      <c r="J901">
        <v>0</v>
      </c>
      <c r="K901">
        <v>0</v>
      </c>
      <c r="M901" s="5"/>
      <c r="N901" s="5"/>
      <c r="O901" s="5"/>
      <c r="P901" s="5"/>
      <c r="Q901" s="5"/>
      <c r="R901" t="s">
        <v>71</v>
      </c>
    </row>
    <row r="902" spans="1:28" x14ac:dyDescent="0.25">
      <c r="A902" t="s">
        <v>534</v>
      </c>
      <c r="B902">
        <v>-122.55998200000001</v>
      </c>
      <c r="C902">
        <v>38.122067999999999</v>
      </c>
      <c r="D902" t="s">
        <v>70</v>
      </c>
      <c r="E902" s="6" t="s">
        <v>1145</v>
      </c>
      <c r="F902" s="5" t="str">
        <f t="shared" si="28"/>
        <v>T1</v>
      </c>
      <c r="G902">
        <f t="shared" si="29"/>
        <v>180</v>
      </c>
      <c r="H902">
        <v>0</v>
      </c>
      <c r="I902">
        <v>1</v>
      </c>
      <c r="J902">
        <v>0</v>
      </c>
      <c r="K902">
        <v>0</v>
      </c>
      <c r="M902" s="5"/>
      <c r="N902" s="5"/>
      <c r="O902" s="5"/>
      <c r="P902" s="5"/>
      <c r="Q902" s="5"/>
      <c r="R902" t="s">
        <v>134</v>
      </c>
    </row>
    <row r="903" spans="1:28" x14ac:dyDescent="0.25">
      <c r="A903" t="s">
        <v>534</v>
      </c>
      <c r="B903">
        <v>-122.559764</v>
      </c>
      <c r="C903">
        <v>38.122174000000001</v>
      </c>
      <c r="D903" t="s">
        <v>70</v>
      </c>
      <c r="E903" s="6" t="s">
        <v>785</v>
      </c>
      <c r="F903" s="5" t="str">
        <f t="shared" si="28"/>
        <v>T1</v>
      </c>
      <c r="G903">
        <f t="shared" si="29"/>
        <v>200</v>
      </c>
      <c r="H903">
        <v>0</v>
      </c>
      <c r="I903">
        <v>0</v>
      </c>
      <c r="J903">
        <v>0</v>
      </c>
      <c r="K903">
        <v>1</v>
      </c>
      <c r="M903" s="5"/>
      <c r="N903" s="5"/>
      <c r="O903" s="5"/>
      <c r="P903" s="5"/>
      <c r="Q903" s="5"/>
    </row>
    <row r="904" spans="1:28" x14ac:dyDescent="0.25">
      <c r="A904" t="s">
        <v>535</v>
      </c>
      <c r="B904">
        <v>-122.393705</v>
      </c>
      <c r="C904">
        <v>37.642955999999998</v>
      </c>
      <c r="D904" t="s">
        <v>70</v>
      </c>
      <c r="E904" s="6" t="s">
        <v>786</v>
      </c>
      <c r="F904" s="5" t="str">
        <f t="shared" si="28"/>
        <v>T1</v>
      </c>
      <c r="G904">
        <f t="shared" si="29"/>
        <v>20</v>
      </c>
      <c r="H904">
        <v>0</v>
      </c>
      <c r="I904">
        <v>0</v>
      </c>
      <c r="J904">
        <v>0</v>
      </c>
      <c r="K904">
        <v>0</v>
      </c>
      <c r="M904" s="5"/>
      <c r="N904" s="5"/>
      <c r="O904" s="5"/>
      <c r="P904" s="5"/>
      <c r="Q904" s="5"/>
      <c r="T904">
        <f>SUM(H904:H919)/COUNTA(H904:H919)</f>
        <v>0</v>
      </c>
      <c r="U904">
        <f>SUM(I904:I919)/COUNTA(I904:I919)</f>
        <v>0</v>
      </c>
      <c r="V904">
        <f>SUM(J904:J919)/COUNTA(J904:J919)</f>
        <v>0.3125</v>
      </c>
      <c r="W904">
        <f>SUM(K904:K919)/COUNTA(K904:K919)</f>
        <v>0</v>
      </c>
      <c r="X904" t="e">
        <f>SUM(L904:L919)/COUNTA(L904:L919)</f>
        <v>#DIV/0!</v>
      </c>
      <c r="Y904" s="6" t="s">
        <v>663</v>
      </c>
      <c r="Z904" t="e">
        <f>SUM(N904:N919)/COUNTA(N904:N919)</f>
        <v>#DIV/0!</v>
      </c>
      <c r="AA904" t="s">
        <v>663</v>
      </c>
      <c r="AB904" t="s">
        <v>663</v>
      </c>
    </row>
    <row r="905" spans="1:28" x14ac:dyDescent="0.25">
      <c r="A905" t="s">
        <v>535</v>
      </c>
      <c r="B905">
        <v>-122.39355999999999</v>
      </c>
      <c r="C905">
        <v>37.643093</v>
      </c>
      <c r="D905" t="s">
        <v>70</v>
      </c>
      <c r="E905" s="6" t="s">
        <v>847</v>
      </c>
      <c r="F905" s="5" t="str">
        <f t="shared" si="28"/>
        <v>T1</v>
      </c>
      <c r="G905">
        <f t="shared" si="29"/>
        <v>40</v>
      </c>
      <c r="H905">
        <v>0</v>
      </c>
      <c r="I905">
        <v>0</v>
      </c>
      <c r="J905">
        <v>0</v>
      </c>
      <c r="K905">
        <v>0</v>
      </c>
      <c r="M905" s="5"/>
      <c r="N905" s="5"/>
      <c r="O905" s="5"/>
      <c r="P905" s="5"/>
      <c r="Q905" s="5"/>
      <c r="R905" t="s">
        <v>71</v>
      </c>
    </row>
    <row r="906" spans="1:28" x14ac:dyDescent="0.25">
      <c r="A906" t="s">
        <v>535</v>
      </c>
      <c r="B906">
        <v>-122.39342600000001</v>
      </c>
      <c r="C906">
        <v>37.643256000000001</v>
      </c>
      <c r="D906" t="s">
        <v>70</v>
      </c>
      <c r="E906" s="6" t="s">
        <v>1146</v>
      </c>
      <c r="F906" s="5" t="str">
        <f t="shared" si="28"/>
        <v>T1</v>
      </c>
      <c r="G906">
        <f t="shared" si="29"/>
        <v>60</v>
      </c>
      <c r="H906">
        <v>0</v>
      </c>
      <c r="I906">
        <v>0</v>
      </c>
      <c r="J906">
        <v>0</v>
      </c>
      <c r="K906">
        <v>0</v>
      </c>
      <c r="M906" s="5"/>
      <c r="N906" s="5"/>
      <c r="O906" s="5"/>
      <c r="P906" s="5"/>
      <c r="Q906" s="5"/>
      <c r="R906" t="s">
        <v>71</v>
      </c>
    </row>
    <row r="907" spans="1:28" x14ac:dyDescent="0.25">
      <c r="A907" t="s">
        <v>535</v>
      </c>
      <c r="B907">
        <v>-122.39328500000001</v>
      </c>
      <c r="C907">
        <v>37.643403999999997</v>
      </c>
      <c r="D907" t="s">
        <v>70</v>
      </c>
      <c r="E907" s="6" t="s">
        <v>1147</v>
      </c>
      <c r="F907" s="5" t="str">
        <f t="shared" si="28"/>
        <v>T1</v>
      </c>
      <c r="G907">
        <f t="shared" si="29"/>
        <v>80</v>
      </c>
      <c r="H907">
        <v>0</v>
      </c>
      <c r="I907">
        <v>0</v>
      </c>
      <c r="J907">
        <v>0</v>
      </c>
      <c r="K907">
        <v>0</v>
      </c>
      <c r="M907" s="5"/>
      <c r="N907" s="5"/>
      <c r="O907" s="5"/>
      <c r="P907" s="5"/>
      <c r="Q907" s="5"/>
      <c r="R907" t="s">
        <v>71</v>
      </c>
    </row>
    <row r="908" spans="1:28" x14ac:dyDescent="0.25">
      <c r="A908" t="s">
        <v>535</v>
      </c>
      <c r="B908">
        <v>-122.39318400000001</v>
      </c>
      <c r="C908">
        <v>37.643568999999999</v>
      </c>
      <c r="D908" t="s">
        <v>70</v>
      </c>
      <c r="E908" s="6" t="s">
        <v>1148</v>
      </c>
      <c r="F908" s="5" t="str">
        <f t="shared" si="28"/>
        <v>T1</v>
      </c>
      <c r="G908">
        <f t="shared" si="29"/>
        <v>100</v>
      </c>
      <c r="H908">
        <v>0</v>
      </c>
      <c r="I908">
        <v>0</v>
      </c>
      <c r="J908">
        <v>0</v>
      </c>
      <c r="K908">
        <v>0</v>
      </c>
      <c r="M908" s="5"/>
      <c r="N908" s="5"/>
      <c r="O908" s="5"/>
      <c r="P908" s="5"/>
      <c r="Q908" s="5"/>
      <c r="R908" t="s">
        <v>71</v>
      </c>
    </row>
    <row r="909" spans="1:28" x14ac:dyDescent="0.25">
      <c r="A909" t="s">
        <v>535</v>
      </c>
      <c r="B909">
        <v>-122.39309</v>
      </c>
      <c r="C909">
        <v>37.643740999999999</v>
      </c>
      <c r="D909" t="s">
        <v>70</v>
      </c>
      <c r="E909" s="6" t="s">
        <v>1149</v>
      </c>
      <c r="F909" s="5" t="str">
        <f t="shared" si="28"/>
        <v>T1</v>
      </c>
      <c r="G909">
        <f t="shared" si="29"/>
        <v>120</v>
      </c>
      <c r="H909">
        <v>0</v>
      </c>
      <c r="I909">
        <v>0</v>
      </c>
      <c r="J909">
        <v>0</v>
      </c>
      <c r="K909">
        <v>0</v>
      </c>
      <c r="M909" s="5"/>
      <c r="N909" s="5"/>
      <c r="O909" s="5"/>
      <c r="P909" s="5"/>
      <c r="Q909" s="5"/>
      <c r="R909" t="s">
        <v>73</v>
      </c>
    </row>
    <row r="910" spans="1:28" x14ac:dyDescent="0.25">
      <c r="A910" t="s">
        <v>535</v>
      </c>
      <c r="B910">
        <v>-122.39301500000001</v>
      </c>
      <c r="C910">
        <v>37.643872000000002</v>
      </c>
      <c r="D910" t="s">
        <v>70</v>
      </c>
      <c r="E910" s="6" t="s">
        <v>1150</v>
      </c>
      <c r="F910" s="5" t="str">
        <f t="shared" si="28"/>
        <v>T1</v>
      </c>
      <c r="G910">
        <f t="shared" si="29"/>
        <v>140</v>
      </c>
      <c r="H910">
        <v>0</v>
      </c>
      <c r="I910">
        <v>0</v>
      </c>
      <c r="J910">
        <v>0</v>
      </c>
      <c r="K910">
        <v>0</v>
      </c>
      <c r="M910" s="5"/>
      <c r="N910" s="5"/>
      <c r="O910" s="5"/>
      <c r="P910" s="5"/>
      <c r="Q910" s="5"/>
      <c r="R910" t="s">
        <v>73</v>
      </c>
    </row>
    <row r="911" spans="1:28" x14ac:dyDescent="0.25">
      <c r="A911" t="s">
        <v>535</v>
      </c>
      <c r="B911">
        <v>-122.39332</v>
      </c>
      <c r="C911">
        <v>37.643794999999997</v>
      </c>
      <c r="D911" t="s">
        <v>70</v>
      </c>
      <c r="E911" s="6" t="s">
        <v>1151</v>
      </c>
      <c r="F911" s="5" t="str">
        <f t="shared" si="28"/>
        <v>T1</v>
      </c>
      <c r="G911">
        <f t="shared" si="29"/>
        <v>160</v>
      </c>
      <c r="H911">
        <v>0</v>
      </c>
      <c r="I911">
        <v>0</v>
      </c>
      <c r="J911">
        <v>1</v>
      </c>
      <c r="K911">
        <v>0</v>
      </c>
      <c r="M911" s="5"/>
      <c r="N911" s="5"/>
      <c r="O911" s="5"/>
      <c r="P911" s="5"/>
      <c r="Q911" s="5"/>
    </row>
    <row r="912" spans="1:28" x14ac:dyDescent="0.25">
      <c r="A912" t="s">
        <v>535</v>
      </c>
      <c r="B912">
        <v>-122.393506</v>
      </c>
      <c r="C912">
        <v>37.643908000000003</v>
      </c>
      <c r="D912" t="s">
        <v>70</v>
      </c>
      <c r="E912" s="6" t="s">
        <v>1152</v>
      </c>
      <c r="F912" s="5" t="str">
        <f t="shared" si="28"/>
        <v>T1</v>
      </c>
      <c r="G912">
        <f t="shared" si="29"/>
        <v>180</v>
      </c>
      <c r="H912">
        <v>0</v>
      </c>
      <c r="I912">
        <v>0</v>
      </c>
      <c r="J912">
        <v>1</v>
      </c>
      <c r="K912">
        <v>0</v>
      </c>
      <c r="M912" s="5"/>
      <c r="N912" s="5"/>
      <c r="O912" s="5"/>
      <c r="P912" s="5"/>
      <c r="Q912" s="5"/>
    </row>
    <row r="913" spans="1:28" x14ac:dyDescent="0.25">
      <c r="A913" t="s">
        <v>535</v>
      </c>
      <c r="B913">
        <v>-122.39328999999999</v>
      </c>
      <c r="C913">
        <v>37.643931000000002</v>
      </c>
      <c r="D913" t="s">
        <v>70</v>
      </c>
      <c r="E913" s="6" t="s">
        <v>787</v>
      </c>
      <c r="F913" s="5" t="str">
        <f t="shared" si="28"/>
        <v>T1</v>
      </c>
      <c r="G913">
        <f t="shared" si="29"/>
        <v>200</v>
      </c>
      <c r="H913">
        <v>0</v>
      </c>
      <c r="I913">
        <v>0</v>
      </c>
      <c r="J913">
        <v>0</v>
      </c>
      <c r="K913">
        <v>0</v>
      </c>
      <c r="M913" s="5"/>
      <c r="N913" s="5"/>
      <c r="O913" s="5"/>
      <c r="P913" s="5"/>
      <c r="Q913" s="5"/>
      <c r="R913" t="s">
        <v>73</v>
      </c>
    </row>
    <row r="914" spans="1:28" x14ac:dyDescent="0.25">
      <c r="A914" t="s">
        <v>535</v>
      </c>
      <c r="B914">
        <v>-122.393672</v>
      </c>
      <c r="C914">
        <v>37.643867</v>
      </c>
      <c r="D914" t="s">
        <v>70</v>
      </c>
      <c r="E914" s="6" t="s">
        <v>788</v>
      </c>
      <c r="F914" s="5" t="str">
        <f t="shared" si="28"/>
        <v>T2</v>
      </c>
      <c r="G914">
        <f t="shared" si="29"/>
        <v>20</v>
      </c>
      <c r="H914">
        <v>0</v>
      </c>
      <c r="I914">
        <v>0</v>
      </c>
      <c r="J914">
        <v>1</v>
      </c>
      <c r="K914">
        <v>0</v>
      </c>
      <c r="M914" s="5"/>
      <c r="N914" s="5"/>
      <c r="O914" s="5"/>
      <c r="P914" s="5"/>
      <c r="Q914" s="5"/>
    </row>
    <row r="915" spans="1:28" x14ac:dyDescent="0.25">
      <c r="A915" t="s">
        <v>535</v>
      </c>
      <c r="B915">
        <v>-122.39389199999999</v>
      </c>
      <c r="C915">
        <v>37.643802999999998</v>
      </c>
      <c r="D915" t="s">
        <v>70</v>
      </c>
      <c r="E915" s="6" t="s">
        <v>848</v>
      </c>
      <c r="F915" s="5" t="str">
        <f t="shared" si="28"/>
        <v>T2</v>
      </c>
      <c r="G915">
        <f t="shared" si="29"/>
        <v>40</v>
      </c>
      <c r="H915">
        <v>0</v>
      </c>
      <c r="I915">
        <v>0</v>
      </c>
      <c r="J915">
        <v>0</v>
      </c>
      <c r="K915">
        <v>0</v>
      </c>
      <c r="M915" s="5"/>
      <c r="N915" s="5"/>
      <c r="O915" s="5"/>
      <c r="P915" s="5"/>
      <c r="Q915" s="5"/>
      <c r="R915" t="s">
        <v>71</v>
      </c>
    </row>
    <row r="916" spans="1:28" x14ac:dyDescent="0.25">
      <c r="A916" t="s">
        <v>535</v>
      </c>
      <c r="B916">
        <v>-122.394113</v>
      </c>
      <c r="C916">
        <v>37.643706000000002</v>
      </c>
      <c r="D916" t="s">
        <v>70</v>
      </c>
      <c r="E916" s="6" t="s">
        <v>1153</v>
      </c>
      <c r="F916" s="5" t="str">
        <f t="shared" si="28"/>
        <v>T2</v>
      </c>
      <c r="G916">
        <f t="shared" si="29"/>
        <v>60</v>
      </c>
      <c r="H916">
        <v>0</v>
      </c>
      <c r="I916">
        <v>0</v>
      </c>
      <c r="J916">
        <v>1</v>
      </c>
      <c r="K916">
        <v>0</v>
      </c>
      <c r="M916" s="5"/>
      <c r="N916" s="5"/>
      <c r="O916" s="5"/>
      <c r="P916" s="5"/>
      <c r="Q916" s="5"/>
    </row>
    <row r="917" spans="1:28" x14ac:dyDescent="0.25">
      <c r="A917" t="s">
        <v>535</v>
      </c>
      <c r="B917">
        <v>-122.39429</v>
      </c>
      <c r="C917">
        <v>37.643597999999997</v>
      </c>
      <c r="D917" t="s">
        <v>70</v>
      </c>
      <c r="E917" s="6" t="s">
        <v>1154</v>
      </c>
      <c r="F917" s="5" t="str">
        <f t="shared" si="28"/>
        <v>T2</v>
      </c>
      <c r="G917">
        <f t="shared" si="29"/>
        <v>80</v>
      </c>
      <c r="H917">
        <v>0</v>
      </c>
      <c r="I917">
        <v>0</v>
      </c>
      <c r="J917">
        <v>0</v>
      </c>
      <c r="K917">
        <v>0</v>
      </c>
      <c r="M917" s="5"/>
      <c r="N917" s="5"/>
      <c r="O917" s="5"/>
      <c r="P917" s="5"/>
      <c r="Q917" s="5"/>
      <c r="R917" t="s">
        <v>71</v>
      </c>
    </row>
    <row r="918" spans="1:28" x14ac:dyDescent="0.25">
      <c r="A918" t="s">
        <v>535</v>
      </c>
      <c r="B918">
        <v>-122.394487</v>
      </c>
      <c r="C918">
        <v>37.643464999999999</v>
      </c>
      <c r="D918" t="s">
        <v>70</v>
      </c>
      <c r="E918" s="6" t="s">
        <v>1155</v>
      </c>
      <c r="F918" s="5" t="str">
        <f t="shared" si="28"/>
        <v>T2</v>
      </c>
      <c r="G918">
        <f t="shared" si="29"/>
        <v>100</v>
      </c>
      <c r="H918">
        <v>0</v>
      </c>
      <c r="I918">
        <v>0</v>
      </c>
      <c r="J918">
        <v>0</v>
      </c>
      <c r="K918">
        <v>0</v>
      </c>
      <c r="M918" s="5"/>
      <c r="N918" s="5"/>
      <c r="O918" s="5"/>
      <c r="P918" s="5"/>
      <c r="Q918" s="5"/>
      <c r="R918" t="s">
        <v>71</v>
      </c>
    </row>
    <row r="919" spans="1:28" x14ac:dyDescent="0.25">
      <c r="A919" t="s">
        <v>535</v>
      </c>
      <c r="B919">
        <v>-122.394665</v>
      </c>
      <c r="C919">
        <v>37.643368000000002</v>
      </c>
      <c r="D919" t="s">
        <v>70</v>
      </c>
      <c r="E919" s="6" t="s">
        <v>1156</v>
      </c>
      <c r="F919" s="5" t="str">
        <f t="shared" si="28"/>
        <v>T2</v>
      </c>
      <c r="G919">
        <f t="shared" si="29"/>
        <v>120</v>
      </c>
      <c r="H919">
        <v>0</v>
      </c>
      <c r="I919">
        <v>0</v>
      </c>
      <c r="J919">
        <v>1</v>
      </c>
      <c r="K919">
        <v>0</v>
      </c>
      <c r="M919" s="5"/>
      <c r="N919" s="5"/>
      <c r="O919" s="5"/>
      <c r="P919" s="5"/>
      <c r="Q919" s="5"/>
    </row>
    <row r="920" spans="1:28" x14ac:dyDescent="0.25">
      <c r="A920" t="s">
        <v>536</v>
      </c>
      <c r="B920">
        <v>-122.148805</v>
      </c>
      <c r="C920">
        <v>37.615526000000003</v>
      </c>
      <c r="D920" t="s">
        <v>70</v>
      </c>
      <c r="E920" s="6" t="s">
        <v>789</v>
      </c>
      <c r="F920" s="5" t="str">
        <f t="shared" si="28"/>
        <v>T1</v>
      </c>
      <c r="G920">
        <f t="shared" si="29"/>
        <v>20</v>
      </c>
      <c r="H920">
        <v>0</v>
      </c>
      <c r="I920">
        <v>0</v>
      </c>
      <c r="J920">
        <v>0</v>
      </c>
      <c r="K920">
        <v>0</v>
      </c>
      <c r="M920" s="5"/>
      <c r="N920" s="5"/>
      <c r="O920" s="5"/>
      <c r="P920" s="5"/>
      <c r="Q920" s="5"/>
      <c r="R920" t="s">
        <v>71</v>
      </c>
      <c r="T920">
        <f>SUM(H920:H939)/COUNTA(H920:H939)</f>
        <v>0.05</v>
      </c>
      <c r="U920">
        <f>SUM(I920:I939)/COUNTA(I920:I939)</f>
        <v>0.05</v>
      </c>
      <c r="V920">
        <f>SUM(J920:J939)/COUNTA(J920:J939)</f>
        <v>0.1</v>
      </c>
      <c r="W920">
        <f>SUM(K920:K939)/COUNTA(K920:K939)</f>
        <v>0.05</v>
      </c>
      <c r="X920" t="e">
        <f>SUM(L920:L939)/COUNTA(L920:L939)</f>
        <v>#DIV/0!</v>
      </c>
      <c r="Y920" s="6" t="s">
        <v>663</v>
      </c>
      <c r="Z920">
        <v>1</v>
      </c>
      <c r="AA920" t="s">
        <v>663</v>
      </c>
      <c r="AB920" t="s">
        <v>663</v>
      </c>
    </row>
    <row r="921" spans="1:28" x14ac:dyDescent="0.25">
      <c r="A921" t="s">
        <v>536</v>
      </c>
      <c r="B921">
        <v>-122.148843</v>
      </c>
      <c r="C921">
        <v>37.615713999999997</v>
      </c>
      <c r="D921" t="s">
        <v>70</v>
      </c>
      <c r="E921" s="6" t="s">
        <v>849</v>
      </c>
      <c r="F921" s="5" t="str">
        <f t="shared" si="28"/>
        <v>T1</v>
      </c>
      <c r="G921">
        <f t="shared" si="29"/>
        <v>40</v>
      </c>
      <c r="H921">
        <v>0</v>
      </c>
      <c r="I921">
        <v>0</v>
      </c>
      <c r="J921">
        <v>0</v>
      </c>
      <c r="K921">
        <v>0</v>
      </c>
      <c r="M921" s="5"/>
      <c r="N921" s="5"/>
      <c r="O921" s="5"/>
      <c r="P921" s="5"/>
      <c r="Q921" s="5"/>
      <c r="R921" t="s">
        <v>71</v>
      </c>
    </row>
    <row r="922" spans="1:28" x14ac:dyDescent="0.25">
      <c r="A922" t="s">
        <v>536</v>
      </c>
      <c r="B922">
        <v>-122.148916</v>
      </c>
      <c r="C922">
        <v>37.615900000000003</v>
      </c>
      <c r="D922" t="s">
        <v>70</v>
      </c>
      <c r="E922" s="6" t="s">
        <v>1171</v>
      </c>
      <c r="F922" s="5" t="str">
        <f t="shared" si="28"/>
        <v>T1</v>
      </c>
      <c r="G922">
        <f t="shared" si="29"/>
        <v>60</v>
      </c>
      <c r="H922">
        <v>0</v>
      </c>
      <c r="I922">
        <v>0</v>
      </c>
      <c r="J922">
        <v>0</v>
      </c>
      <c r="K922">
        <v>0</v>
      </c>
      <c r="M922" s="5"/>
      <c r="N922" s="5"/>
      <c r="O922" s="5"/>
      <c r="P922" s="5"/>
      <c r="Q922" s="5"/>
      <c r="R922" t="s">
        <v>71</v>
      </c>
    </row>
    <row r="923" spans="1:28" x14ac:dyDescent="0.25">
      <c r="A923" t="s">
        <v>536</v>
      </c>
      <c r="B923">
        <v>-122.148988</v>
      </c>
      <c r="C923">
        <v>37.616084999999998</v>
      </c>
      <c r="D923" t="s">
        <v>70</v>
      </c>
      <c r="E923" s="6" t="s">
        <v>1172</v>
      </c>
      <c r="F923" s="5" t="str">
        <f t="shared" si="28"/>
        <v>T1</v>
      </c>
      <c r="G923">
        <f t="shared" si="29"/>
        <v>80</v>
      </c>
      <c r="H923">
        <v>0</v>
      </c>
      <c r="I923">
        <v>0</v>
      </c>
      <c r="J923">
        <v>0</v>
      </c>
      <c r="K923">
        <v>0</v>
      </c>
      <c r="M923" s="5"/>
      <c r="N923" s="5"/>
      <c r="O923" s="5"/>
      <c r="P923" s="5"/>
      <c r="Q923" s="5"/>
      <c r="R923" t="s">
        <v>71</v>
      </c>
    </row>
    <row r="924" spans="1:28" x14ac:dyDescent="0.25">
      <c r="A924" t="s">
        <v>536</v>
      </c>
      <c r="B924">
        <v>-122.14907700000001</v>
      </c>
      <c r="C924">
        <v>37.616258000000002</v>
      </c>
      <c r="D924" t="s">
        <v>70</v>
      </c>
      <c r="E924" s="6" t="s">
        <v>1173</v>
      </c>
      <c r="F924" s="5" t="str">
        <f t="shared" si="28"/>
        <v>T1</v>
      </c>
      <c r="G924">
        <f t="shared" si="29"/>
        <v>100</v>
      </c>
      <c r="H924">
        <v>0</v>
      </c>
      <c r="I924">
        <v>0</v>
      </c>
      <c r="J924">
        <v>0</v>
      </c>
      <c r="K924">
        <v>0</v>
      </c>
      <c r="M924" s="5"/>
      <c r="N924" s="5"/>
      <c r="O924" s="5"/>
      <c r="P924" s="5"/>
      <c r="Q924" s="5"/>
      <c r="R924" t="s">
        <v>71</v>
      </c>
    </row>
    <row r="925" spans="1:28" x14ac:dyDescent="0.25">
      <c r="A925" t="s">
        <v>536</v>
      </c>
      <c r="B925">
        <v>-122.149141</v>
      </c>
      <c r="C925">
        <v>37.616441999999999</v>
      </c>
      <c r="D925" t="s">
        <v>70</v>
      </c>
      <c r="E925" s="6" t="s">
        <v>1174</v>
      </c>
      <c r="F925" s="5" t="str">
        <f t="shared" si="28"/>
        <v>T1</v>
      </c>
      <c r="G925">
        <f t="shared" si="29"/>
        <v>120</v>
      </c>
      <c r="H925">
        <v>0</v>
      </c>
      <c r="I925">
        <v>0</v>
      </c>
      <c r="J925">
        <v>0</v>
      </c>
      <c r="K925">
        <v>0</v>
      </c>
      <c r="M925" s="5"/>
      <c r="N925" s="5"/>
      <c r="O925" s="5"/>
      <c r="P925" s="5"/>
      <c r="Q925" s="5"/>
      <c r="R925" t="s">
        <v>71</v>
      </c>
    </row>
    <row r="926" spans="1:28" x14ac:dyDescent="0.25">
      <c r="A926" t="s">
        <v>536</v>
      </c>
      <c r="B926">
        <v>-122.149224</v>
      </c>
      <c r="C926">
        <v>37.616622999999997</v>
      </c>
      <c r="D926" t="s">
        <v>70</v>
      </c>
      <c r="E926" s="6" t="s">
        <v>1175</v>
      </c>
      <c r="F926" s="5" t="str">
        <f t="shared" si="28"/>
        <v>T1</v>
      </c>
      <c r="G926">
        <f t="shared" si="29"/>
        <v>140</v>
      </c>
      <c r="H926">
        <v>0</v>
      </c>
      <c r="I926">
        <v>0</v>
      </c>
      <c r="J926">
        <v>0</v>
      </c>
      <c r="K926">
        <v>0</v>
      </c>
      <c r="M926" s="5"/>
      <c r="N926" s="5"/>
      <c r="O926" s="5"/>
      <c r="P926" s="5"/>
      <c r="Q926" s="5"/>
      <c r="R926" t="s">
        <v>71</v>
      </c>
    </row>
    <row r="927" spans="1:28" x14ac:dyDescent="0.25">
      <c r="A927" t="s">
        <v>536</v>
      </c>
      <c r="B927">
        <v>-122.149272</v>
      </c>
      <c r="C927">
        <v>37.616790999999999</v>
      </c>
      <c r="D927" t="s">
        <v>70</v>
      </c>
      <c r="E927" s="6" t="s">
        <v>1176</v>
      </c>
      <c r="F927" s="5" t="str">
        <f t="shared" si="28"/>
        <v>T1</v>
      </c>
      <c r="G927">
        <f t="shared" si="29"/>
        <v>160</v>
      </c>
      <c r="H927">
        <v>0</v>
      </c>
      <c r="I927">
        <v>0</v>
      </c>
      <c r="J927">
        <v>0</v>
      </c>
      <c r="K927">
        <v>0</v>
      </c>
      <c r="M927" s="5"/>
      <c r="N927" s="5"/>
      <c r="O927" s="5"/>
      <c r="P927" s="5"/>
      <c r="Q927" s="5"/>
      <c r="R927" t="s">
        <v>71</v>
      </c>
    </row>
    <row r="928" spans="1:28" x14ac:dyDescent="0.25">
      <c r="A928" t="s">
        <v>536</v>
      </c>
      <c r="B928">
        <v>-122.149339</v>
      </c>
      <c r="C928">
        <v>37.616985</v>
      </c>
      <c r="D928" t="s">
        <v>70</v>
      </c>
      <c r="E928" s="6" t="s">
        <v>1177</v>
      </c>
      <c r="F928" s="5" t="str">
        <f t="shared" si="28"/>
        <v>T1</v>
      </c>
      <c r="G928">
        <f t="shared" si="29"/>
        <v>180</v>
      </c>
      <c r="H928">
        <v>0</v>
      </c>
      <c r="I928">
        <v>0</v>
      </c>
      <c r="J928">
        <v>0</v>
      </c>
      <c r="K928">
        <v>0</v>
      </c>
      <c r="M928" s="5"/>
      <c r="N928" s="5"/>
      <c r="O928" s="5"/>
      <c r="P928" s="5"/>
      <c r="Q928" s="5"/>
      <c r="R928" t="s">
        <v>71</v>
      </c>
    </row>
    <row r="929" spans="1:28" x14ac:dyDescent="0.25">
      <c r="A929" t="s">
        <v>536</v>
      </c>
      <c r="B929">
        <v>-122.14940300000001</v>
      </c>
      <c r="C929">
        <v>37.617165999999997</v>
      </c>
      <c r="D929" t="s">
        <v>70</v>
      </c>
      <c r="E929" s="6" t="s">
        <v>790</v>
      </c>
      <c r="F929" s="5" t="str">
        <f t="shared" si="28"/>
        <v>T1</v>
      </c>
      <c r="G929">
        <f t="shared" si="29"/>
        <v>200</v>
      </c>
      <c r="H929">
        <v>0</v>
      </c>
      <c r="I929">
        <v>0</v>
      </c>
      <c r="J929">
        <v>0</v>
      </c>
      <c r="K929">
        <v>0</v>
      </c>
      <c r="M929" s="5"/>
      <c r="N929" s="5"/>
      <c r="O929" s="5"/>
      <c r="P929" s="5"/>
      <c r="Q929" s="5"/>
      <c r="R929" t="s">
        <v>71</v>
      </c>
    </row>
    <row r="930" spans="1:28" x14ac:dyDescent="0.25">
      <c r="A930" t="s">
        <v>536</v>
      </c>
      <c r="B930">
        <v>-122.14936299999999</v>
      </c>
      <c r="C930">
        <v>37.618012</v>
      </c>
      <c r="D930" t="s">
        <v>70</v>
      </c>
      <c r="E930" s="6" t="s">
        <v>791</v>
      </c>
      <c r="F930" s="5" t="str">
        <f t="shared" si="28"/>
        <v>T2</v>
      </c>
      <c r="G930">
        <f t="shared" si="29"/>
        <v>20</v>
      </c>
      <c r="H930">
        <v>0</v>
      </c>
      <c r="I930">
        <v>0</v>
      </c>
      <c r="J930">
        <v>0</v>
      </c>
      <c r="K930">
        <v>0</v>
      </c>
      <c r="M930" s="5"/>
      <c r="N930" s="5"/>
      <c r="O930" s="5"/>
      <c r="P930" s="5"/>
      <c r="Q930" s="5"/>
      <c r="R930" t="s">
        <v>71</v>
      </c>
    </row>
    <row r="931" spans="1:28" x14ac:dyDescent="0.25">
      <c r="A931" t="s">
        <v>536</v>
      </c>
      <c r="B931">
        <v>-122.149579</v>
      </c>
      <c r="C931">
        <v>37.617950999999998</v>
      </c>
      <c r="D931" t="s">
        <v>70</v>
      </c>
      <c r="E931" s="6" t="s">
        <v>850</v>
      </c>
      <c r="F931" s="5" t="str">
        <f t="shared" si="28"/>
        <v>T2</v>
      </c>
      <c r="G931">
        <f t="shared" si="29"/>
        <v>40</v>
      </c>
      <c r="H931">
        <v>0</v>
      </c>
      <c r="I931">
        <v>0</v>
      </c>
      <c r="J931">
        <v>0</v>
      </c>
      <c r="K931">
        <v>0</v>
      </c>
      <c r="M931" s="5"/>
      <c r="N931" s="5"/>
      <c r="O931" s="5"/>
      <c r="P931" s="5"/>
      <c r="Q931" s="5"/>
      <c r="R931" t="s">
        <v>71</v>
      </c>
    </row>
    <row r="932" spans="1:28" x14ac:dyDescent="0.25">
      <c r="A932" t="s">
        <v>536</v>
      </c>
      <c r="B932">
        <v>-122.149805</v>
      </c>
      <c r="C932">
        <v>37.617894</v>
      </c>
      <c r="D932" t="s">
        <v>70</v>
      </c>
      <c r="E932" s="6" t="s">
        <v>1178</v>
      </c>
      <c r="F932" s="5" t="str">
        <f t="shared" si="28"/>
        <v>T2</v>
      </c>
      <c r="G932">
        <f t="shared" si="29"/>
        <v>60</v>
      </c>
      <c r="H932">
        <v>0</v>
      </c>
      <c r="I932">
        <v>0</v>
      </c>
      <c r="J932">
        <v>1</v>
      </c>
      <c r="K932">
        <v>1</v>
      </c>
      <c r="M932" s="5"/>
      <c r="N932" s="5"/>
      <c r="O932" s="5"/>
      <c r="P932" s="5"/>
      <c r="Q932" s="5"/>
    </row>
    <row r="933" spans="1:28" x14ac:dyDescent="0.25">
      <c r="A933" t="s">
        <v>536</v>
      </c>
      <c r="B933">
        <v>-122.150014</v>
      </c>
      <c r="C933">
        <v>37.61786</v>
      </c>
      <c r="D933" t="s">
        <v>70</v>
      </c>
      <c r="E933" s="6" t="s">
        <v>1179</v>
      </c>
      <c r="F933" s="5" t="str">
        <f t="shared" si="28"/>
        <v>T2</v>
      </c>
      <c r="G933">
        <f t="shared" si="29"/>
        <v>80</v>
      </c>
      <c r="H933">
        <v>0</v>
      </c>
      <c r="I933">
        <v>0</v>
      </c>
      <c r="J933">
        <v>0</v>
      </c>
      <c r="K933">
        <v>0</v>
      </c>
      <c r="M933" s="5"/>
      <c r="N933" s="5"/>
      <c r="O933" s="5"/>
      <c r="P933" s="5"/>
      <c r="Q933" s="5"/>
      <c r="R933" t="s">
        <v>71</v>
      </c>
    </row>
    <row r="934" spans="1:28" x14ac:dyDescent="0.25">
      <c r="A934" t="s">
        <v>536</v>
      </c>
      <c r="B934">
        <v>-122.150464</v>
      </c>
      <c r="C934">
        <v>37.617781999999998</v>
      </c>
      <c r="D934" t="s">
        <v>70</v>
      </c>
      <c r="E934" s="6" t="s">
        <v>1180</v>
      </c>
      <c r="F934" s="5" t="str">
        <f t="shared" si="28"/>
        <v>T2</v>
      </c>
      <c r="G934">
        <f t="shared" si="29"/>
        <v>100</v>
      </c>
      <c r="H934">
        <v>0</v>
      </c>
      <c r="I934">
        <v>0</v>
      </c>
      <c r="J934">
        <v>0</v>
      </c>
      <c r="K934">
        <v>0</v>
      </c>
      <c r="M934" s="5"/>
      <c r="N934" s="5"/>
      <c r="O934" s="5"/>
      <c r="P934" s="5"/>
      <c r="Q934" s="5"/>
      <c r="R934" t="s">
        <v>71</v>
      </c>
    </row>
    <row r="935" spans="1:28" x14ac:dyDescent="0.25">
      <c r="A935" t="s">
        <v>536</v>
      </c>
      <c r="B935">
        <v>-122.15073099999999</v>
      </c>
      <c r="C935">
        <v>37.617728999999997</v>
      </c>
      <c r="D935" t="s">
        <v>70</v>
      </c>
      <c r="E935" s="6" t="s">
        <v>1181</v>
      </c>
      <c r="F935" s="5" t="str">
        <f t="shared" si="28"/>
        <v>T2</v>
      </c>
      <c r="G935">
        <f t="shared" si="29"/>
        <v>120</v>
      </c>
      <c r="H935">
        <v>1</v>
      </c>
      <c r="I935">
        <v>0</v>
      </c>
      <c r="J935">
        <v>0</v>
      </c>
      <c r="K935">
        <v>0</v>
      </c>
      <c r="M935" s="5"/>
      <c r="N935" s="5"/>
      <c r="O935" s="5"/>
      <c r="P935" s="5"/>
      <c r="Q935" s="5"/>
    </row>
    <row r="936" spans="1:28" x14ac:dyDescent="0.25">
      <c r="A936" t="s">
        <v>536</v>
      </c>
      <c r="B936">
        <v>-122.15096</v>
      </c>
      <c r="C936">
        <v>37.617652999999997</v>
      </c>
      <c r="D936" t="s">
        <v>70</v>
      </c>
      <c r="E936" s="6" t="s">
        <v>1182</v>
      </c>
      <c r="F936" s="5" t="str">
        <f t="shared" si="28"/>
        <v>T2</v>
      </c>
      <c r="G936">
        <f t="shared" si="29"/>
        <v>140</v>
      </c>
      <c r="H936">
        <v>0</v>
      </c>
      <c r="I936">
        <v>0</v>
      </c>
      <c r="J936">
        <v>0</v>
      </c>
      <c r="K936">
        <v>0</v>
      </c>
      <c r="M936" s="5"/>
      <c r="N936" s="5"/>
      <c r="O936" s="5"/>
      <c r="P936" s="5"/>
      <c r="Q936" s="5"/>
    </row>
    <row r="937" spans="1:28" x14ac:dyDescent="0.25">
      <c r="A937" t="s">
        <v>536</v>
      </c>
      <c r="B937">
        <v>-122.15116999999999</v>
      </c>
      <c r="C937">
        <v>37.617573</v>
      </c>
      <c r="D937" t="s">
        <v>70</v>
      </c>
      <c r="E937" s="6" t="s">
        <v>1183</v>
      </c>
      <c r="F937" s="5" t="str">
        <f t="shared" si="28"/>
        <v>T2</v>
      </c>
      <c r="G937">
        <f t="shared" si="29"/>
        <v>160</v>
      </c>
      <c r="H937">
        <v>0</v>
      </c>
      <c r="I937">
        <v>0</v>
      </c>
      <c r="J937">
        <v>0</v>
      </c>
      <c r="K937">
        <v>0</v>
      </c>
      <c r="M937" s="5"/>
      <c r="N937" s="5"/>
      <c r="O937" s="5"/>
      <c r="P937" s="5"/>
      <c r="Q937" s="5"/>
      <c r="R937" t="s">
        <v>71</v>
      </c>
    </row>
    <row r="938" spans="1:28" x14ac:dyDescent="0.25">
      <c r="A938" t="s">
        <v>536</v>
      </c>
      <c r="B938">
        <v>-122.151387</v>
      </c>
      <c r="C938">
        <v>37.617500999999997</v>
      </c>
      <c r="D938" t="s">
        <v>70</v>
      </c>
      <c r="E938" s="6" t="s">
        <v>1184</v>
      </c>
      <c r="F938" s="5" t="str">
        <f t="shared" si="28"/>
        <v>T2</v>
      </c>
      <c r="G938">
        <f t="shared" si="29"/>
        <v>180</v>
      </c>
      <c r="H938">
        <v>0</v>
      </c>
      <c r="I938">
        <v>1</v>
      </c>
      <c r="J938">
        <v>1</v>
      </c>
      <c r="K938">
        <v>0</v>
      </c>
      <c r="M938" s="5"/>
      <c r="N938" s="5"/>
      <c r="O938" s="5"/>
      <c r="P938" s="5"/>
      <c r="Q938" s="5"/>
    </row>
    <row r="939" spans="1:28" x14ac:dyDescent="0.25">
      <c r="A939" t="s">
        <v>536</v>
      </c>
      <c r="B939">
        <v>-122.151599</v>
      </c>
      <c r="C939">
        <v>37.617446999999999</v>
      </c>
      <c r="D939" t="s">
        <v>70</v>
      </c>
      <c r="E939" s="6" t="s">
        <v>792</v>
      </c>
      <c r="F939" s="5" t="str">
        <f t="shared" si="28"/>
        <v>T2</v>
      </c>
      <c r="G939">
        <f t="shared" si="29"/>
        <v>200</v>
      </c>
      <c r="H939">
        <v>0</v>
      </c>
      <c r="I939">
        <v>0</v>
      </c>
      <c r="J939">
        <v>0</v>
      </c>
      <c r="K939">
        <v>0</v>
      </c>
      <c r="M939" s="5"/>
      <c r="N939" s="5"/>
      <c r="O939" s="5"/>
      <c r="P939" s="5"/>
      <c r="Q939" s="5"/>
      <c r="R939" t="s">
        <v>71</v>
      </c>
    </row>
    <row r="940" spans="1:28" x14ac:dyDescent="0.25">
      <c r="A940" t="s">
        <v>537</v>
      </c>
      <c r="B940">
        <v>-122.37124300000001</v>
      </c>
      <c r="C940">
        <v>37.972847000000002</v>
      </c>
      <c r="D940" t="s">
        <v>7</v>
      </c>
      <c r="E940" s="6" t="s">
        <v>538</v>
      </c>
      <c r="F940" s="5" t="str">
        <f t="shared" si="28"/>
        <v>T1</v>
      </c>
      <c r="G940">
        <f t="shared" si="29"/>
        <v>20</v>
      </c>
      <c r="H940">
        <v>1</v>
      </c>
      <c r="I940">
        <v>0</v>
      </c>
      <c r="J940">
        <v>0</v>
      </c>
      <c r="K940">
        <v>1</v>
      </c>
      <c r="M940" s="5"/>
      <c r="N940" s="5"/>
      <c r="O940" s="5"/>
      <c r="P940" s="5"/>
      <c r="Q940" s="5"/>
    </row>
    <row r="941" spans="1:28" x14ac:dyDescent="0.25">
      <c r="A941" t="s">
        <v>537</v>
      </c>
      <c r="B941">
        <v>-122.371334</v>
      </c>
      <c r="C941">
        <v>37.973013000000002</v>
      </c>
      <c r="D941" t="s">
        <v>7</v>
      </c>
      <c r="E941" s="6" t="s">
        <v>539</v>
      </c>
      <c r="F941" s="5" t="str">
        <f t="shared" si="28"/>
        <v>T1</v>
      </c>
      <c r="G941">
        <f t="shared" si="29"/>
        <v>40</v>
      </c>
      <c r="H941">
        <v>1</v>
      </c>
      <c r="I941">
        <v>0</v>
      </c>
      <c r="J941">
        <v>0</v>
      </c>
      <c r="K941">
        <v>0</v>
      </c>
      <c r="M941" s="5"/>
      <c r="N941" s="5"/>
      <c r="O941" s="5"/>
      <c r="P941" s="5"/>
      <c r="Q941" s="5"/>
    </row>
    <row r="942" spans="1:28" x14ac:dyDescent="0.25">
      <c r="A942" t="s">
        <v>537</v>
      </c>
      <c r="B942">
        <v>-122.371425</v>
      </c>
      <c r="C942">
        <v>37.973177999999997</v>
      </c>
      <c r="D942" t="s">
        <v>7</v>
      </c>
      <c r="E942" s="6" t="s">
        <v>540</v>
      </c>
      <c r="F942" s="5" t="str">
        <f t="shared" si="28"/>
        <v>T1</v>
      </c>
      <c r="G942">
        <f t="shared" si="29"/>
        <v>60</v>
      </c>
      <c r="H942">
        <v>1</v>
      </c>
      <c r="I942">
        <v>0</v>
      </c>
      <c r="J942">
        <v>0</v>
      </c>
      <c r="K942">
        <v>1</v>
      </c>
      <c r="M942" s="5"/>
      <c r="N942" s="5"/>
      <c r="O942" s="5"/>
      <c r="P942" s="5"/>
      <c r="Q942" s="5"/>
    </row>
    <row r="943" spans="1:28" x14ac:dyDescent="0.25">
      <c r="A943" t="s">
        <v>537</v>
      </c>
      <c r="B943">
        <v>-122.371516</v>
      </c>
      <c r="C943">
        <v>37.973343</v>
      </c>
      <c r="D943" t="s">
        <v>7</v>
      </c>
      <c r="E943" s="6" t="s">
        <v>541</v>
      </c>
      <c r="F943" s="5" t="str">
        <f t="shared" si="28"/>
        <v>T1</v>
      </c>
      <c r="G943">
        <f t="shared" si="29"/>
        <v>80</v>
      </c>
      <c r="H943">
        <v>1</v>
      </c>
      <c r="I943">
        <v>0</v>
      </c>
      <c r="J943">
        <v>0</v>
      </c>
      <c r="K943">
        <v>1</v>
      </c>
      <c r="M943" s="5"/>
      <c r="N943" s="5"/>
      <c r="O943" s="5"/>
      <c r="P943" s="5"/>
      <c r="Q943" s="5"/>
    </row>
    <row r="944" spans="1:28" x14ac:dyDescent="0.25">
      <c r="A944" t="s">
        <v>537</v>
      </c>
      <c r="B944">
        <v>-122.37160799999999</v>
      </c>
      <c r="C944">
        <v>37.973508000000002</v>
      </c>
      <c r="D944" t="s">
        <v>7</v>
      </c>
      <c r="E944" s="6" t="s">
        <v>542</v>
      </c>
      <c r="F944" s="5" t="str">
        <f t="shared" si="28"/>
        <v>T1</v>
      </c>
      <c r="G944">
        <f t="shared" si="29"/>
        <v>100</v>
      </c>
      <c r="H944">
        <v>1</v>
      </c>
      <c r="I944">
        <v>0</v>
      </c>
      <c r="J944">
        <v>0</v>
      </c>
      <c r="K944">
        <v>0</v>
      </c>
      <c r="M944" s="5"/>
      <c r="N944" s="5"/>
      <c r="O944" s="5"/>
      <c r="P944" s="5"/>
      <c r="Q944" s="5"/>
      <c r="T944">
        <f>SUM(H944:H957)/COUNTA(H944:H957)</f>
        <v>0.5</v>
      </c>
      <c r="U944">
        <f>SUM(I944:I957)/COUNTA(I944:I957)</f>
        <v>0</v>
      </c>
      <c r="V944">
        <f>SUM(J944:J957)/COUNTA(J944:J957)</f>
        <v>0.14285714285714285</v>
      </c>
      <c r="W944">
        <f>SUM(K944:K957)/COUNTA(K944:K957)</f>
        <v>7.1428571428571425E-2</v>
      </c>
      <c r="X944" t="s">
        <v>663</v>
      </c>
      <c r="Y944" s="6" t="e">
        <f>AVERAGE(M944:M957)</f>
        <v>#DIV/0!</v>
      </c>
      <c r="Z944">
        <v>1</v>
      </c>
      <c r="AA944">
        <v>0</v>
      </c>
      <c r="AB944" t="e">
        <f>SUM(P944:P957)/COUNTA(P944:P957)</f>
        <v>#DIV/0!</v>
      </c>
    </row>
    <row r="945" spans="1:28" x14ac:dyDescent="0.25">
      <c r="A945" t="s">
        <v>537</v>
      </c>
      <c r="B945">
        <v>-122.37169900000001</v>
      </c>
      <c r="C945">
        <v>37.973672999999998</v>
      </c>
      <c r="D945" t="s">
        <v>7</v>
      </c>
      <c r="E945" s="6" t="s">
        <v>543</v>
      </c>
      <c r="F945" s="5" t="str">
        <f t="shared" si="28"/>
        <v>T1</v>
      </c>
      <c r="G945">
        <f t="shared" si="29"/>
        <v>120</v>
      </c>
      <c r="H945">
        <v>1</v>
      </c>
      <c r="I945">
        <v>0</v>
      </c>
      <c r="J945">
        <v>0</v>
      </c>
      <c r="K945">
        <v>0</v>
      </c>
      <c r="M945" s="5"/>
      <c r="N945" s="5"/>
      <c r="O945" s="5"/>
      <c r="P945" s="5"/>
      <c r="Q945" s="5"/>
    </row>
    <row r="946" spans="1:28" x14ac:dyDescent="0.25">
      <c r="A946" t="s">
        <v>537</v>
      </c>
      <c r="B946" s="10"/>
      <c r="C946" s="10"/>
      <c r="D946" t="s">
        <v>7</v>
      </c>
      <c r="E946" s="6" t="s">
        <v>544</v>
      </c>
      <c r="F946" s="5" t="str">
        <f t="shared" si="28"/>
        <v>T1</v>
      </c>
      <c r="G946">
        <f t="shared" si="29"/>
        <v>140</v>
      </c>
      <c r="H946">
        <v>1</v>
      </c>
      <c r="I946">
        <v>0</v>
      </c>
      <c r="J946">
        <v>0</v>
      </c>
      <c r="K946">
        <v>0</v>
      </c>
      <c r="M946" s="5"/>
      <c r="N946" s="5"/>
      <c r="O946" s="5"/>
      <c r="P946" s="5"/>
      <c r="Q946" s="5"/>
    </row>
    <row r="947" spans="1:28" x14ac:dyDescent="0.25">
      <c r="A947" t="s">
        <v>537</v>
      </c>
      <c r="B947">
        <v>-122.37172099999999</v>
      </c>
      <c r="C947">
        <v>37.972586999999997</v>
      </c>
      <c r="D947" t="s">
        <v>7</v>
      </c>
      <c r="E947" s="6" t="s">
        <v>545</v>
      </c>
      <c r="F947" s="5" t="str">
        <f t="shared" si="28"/>
        <v>T2</v>
      </c>
      <c r="G947">
        <f t="shared" si="29"/>
        <v>20</v>
      </c>
      <c r="H947">
        <v>0</v>
      </c>
      <c r="I947">
        <v>0</v>
      </c>
      <c r="J947">
        <v>0</v>
      </c>
      <c r="K947">
        <v>1</v>
      </c>
      <c r="M947" s="5"/>
      <c r="N947" s="5"/>
      <c r="O947" s="5"/>
      <c r="P947" s="5"/>
      <c r="Q947" s="5"/>
    </row>
    <row r="948" spans="1:28" x14ac:dyDescent="0.25">
      <c r="A948" t="s">
        <v>537</v>
      </c>
      <c r="B948">
        <v>-122.371948</v>
      </c>
      <c r="C948">
        <v>37.972580000000001</v>
      </c>
      <c r="D948" t="s">
        <v>7</v>
      </c>
      <c r="E948" s="6" t="s">
        <v>546</v>
      </c>
      <c r="F948" s="5" t="str">
        <f t="shared" si="28"/>
        <v>T2</v>
      </c>
      <c r="G948">
        <f t="shared" si="29"/>
        <v>40</v>
      </c>
      <c r="H948">
        <v>0</v>
      </c>
      <c r="I948">
        <v>0</v>
      </c>
      <c r="J948">
        <v>0</v>
      </c>
      <c r="K948">
        <v>0</v>
      </c>
      <c r="M948" s="5"/>
      <c r="N948" s="5"/>
      <c r="O948" s="5"/>
      <c r="P948" s="5"/>
      <c r="Q948" s="5"/>
    </row>
    <row r="949" spans="1:28" x14ac:dyDescent="0.25">
      <c r="A949" t="s">
        <v>537</v>
      </c>
      <c r="B949">
        <v>-122.372176</v>
      </c>
      <c r="C949">
        <v>37.972572999999997</v>
      </c>
      <c r="D949" t="s">
        <v>7</v>
      </c>
      <c r="E949" s="6" t="s">
        <v>547</v>
      </c>
      <c r="F949" s="5" t="str">
        <f t="shared" si="28"/>
        <v>T2</v>
      </c>
      <c r="G949">
        <f t="shared" si="29"/>
        <v>60</v>
      </c>
      <c r="H949">
        <v>0</v>
      </c>
      <c r="I949">
        <v>0</v>
      </c>
      <c r="J949">
        <v>0</v>
      </c>
      <c r="K949">
        <v>0</v>
      </c>
      <c r="M949" s="5"/>
      <c r="N949" s="5"/>
      <c r="O949" s="5"/>
      <c r="P949" s="5"/>
      <c r="Q949" s="5"/>
    </row>
    <row r="950" spans="1:28" x14ac:dyDescent="0.25">
      <c r="A950" t="s">
        <v>537</v>
      </c>
      <c r="B950">
        <v>-122.372398</v>
      </c>
      <c r="C950">
        <v>37.972661000000002</v>
      </c>
      <c r="D950" t="s">
        <v>7</v>
      </c>
      <c r="E950" s="6" t="s">
        <v>548</v>
      </c>
      <c r="F950" s="5" t="str">
        <f t="shared" si="28"/>
        <v>T2</v>
      </c>
      <c r="G950">
        <f t="shared" si="29"/>
        <v>80</v>
      </c>
      <c r="H950">
        <v>0</v>
      </c>
      <c r="I950">
        <v>0</v>
      </c>
      <c r="J950">
        <v>0</v>
      </c>
      <c r="K950">
        <v>0</v>
      </c>
      <c r="M950" s="5"/>
      <c r="N950" s="5"/>
      <c r="O950" s="5"/>
      <c r="P950" s="5"/>
      <c r="Q950" s="5"/>
    </row>
    <row r="951" spans="1:28" x14ac:dyDescent="0.25">
      <c r="A951" t="s">
        <v>537</v>
      </c>
      <c r="B951">
        <v>-122.372603</v>
      </c>
      <c r="C951">
        <v>37.972727999999996</v>
      </c>
      <c r="D951" t="s">
        <v>7</v>
      </c>
      <c r="E951" s="6" t="s">
        <v>549</v>
      </c>
      <c r="F951" s="5" t="str">
        <f t="shared" si="28"/>
        <v>T2</v>
      </c>
      <c r="G951">
        <f t="shared" si="29"/>
        <v>100</v>
      </c>
      <c r="H951">
        <v>1</v>
      </c>
      <c r="I951">
        <v>0</v>
      </c>
      <c r="J951">
        <v>0</v>
      </c>
      <c r="K951">
        <v>0</v>
      </c>
      <c r="M951" s="5"/>
      <c r="N951" s="5"/>
      <c r="O951" s="5"/>
      <c r="P951" s="5"/>
      <c r="Q951" s="5"/>
    </row>
    <row r="952" spans="1:28" x14ac:dyDescent="0.25">
      <c r="A952" t="s">
        <v>537</v>
      </c>
      <c r="B952">
        <v>-122.37281400000001</v>
      </c>
      <c r="C952">
        <v>37.972816999999999</v>
      </c>
      <c r="D952" t="s">
        <v>7</v>
      </c>
      <c r="E952" s="6" t="s">
        <v>550</v>
      </c>
      <c r="F952" s="5" t="str">
        <f t="shared" si="28"/>
        <v>T2</v>
      </c>
      <c r="G952">
        <f t="shared" si="29"/>
        <v>120</v>
      </c>
      <c r="H952">
        <v>1</v>
      </c>
      <c r="I952">
        <v>0</v>
      </c>
      <c r="J952">
        <v>0</v>
      </c>
      <c r="K952">
        <v>0</v>
      </c>
      <c r="M952" s="5"/>
      <c r="N952" s="5"/>
      <c r="O952" s="5"/>
      <c r="P952" s="5"/>
      <c r="Q952" s="5"/>
    </row>
    <row r="953" spans="1:28" x14ac:dyDescent="0.25">
      <c r="A953" t="s">
        <v>537</v>
      </c>
      <c r="B953">
        <v>-122.372989</v>
      </c>
      <c r="C953">
        <v>37.97298</v>
      </c>
      <c r="D953" t="s">
        <v>7</v>
      </c>
      <c r="E953" s="6" t="s">
        <v>551</v>
      </c>
      <c r="F953" s="5" t="str">
        <f t="shared" si="28"/>
        <v>T2</v>
      </c>
      <c r="G953">
        <f t="shared" si="29"/>
        <v>140</v>
      </c>
      <c r="H953">
        <v>1</v>
      </c>
      <c r="I953">
        <v>0</v>
      </c>
      <c r="J953">
        <v>0</v>
      </c>
      <c r="K953">
        <v>0</v>
      </c>
      <c r="M953" s="5"/>
      <c r="N953" s="5"/>
      <c r="O953" s="5"/>
      <c r="P953" s="5"/>
      <c r="Q953" s="5"/>
    </row>
    <row r="954" spans="1:28" x14ac:dyDescent="0.25">
      <c r="A954" t="s">
        <v>552</v>
      </c>
      <c r="B954">
        <v>-121.977003</v>
      </c>
      <c r="C954">
        <v>38.074596</v>
      </c>
      <c r="D954" t="s">
        <v>70</v>
      </c>
      <c r="E954" s="6" t="s">
        <v>793</v>
      </c>
      <c r="F954" s="5" t="str">
        <f t="shared" si="28"/>
        <v>T1</v>
      </c>
      <c r="G954">
        <f t="shared" si="29"/>
        <v>20</v>
      </c>
      <c r="H954">
        <v>0</v>
      </c>
      <c r="I954">
        <v>0</v>
      </c>
      <c r="J954">
        <v>0</v>
      </c>
      <c r="K954">
        <v>0</v>
      </c>
      <c r="M954" s="5"/>
      <c r="N954" s="5"/>
      <c r="O954" s="5"/>
      <c r="P954" s="5"/>
      <c r="Q954" s="5"/>
      <c r="R954" t="s">
        <v>73</v>
      </c>
      <c r="T954">
        <f>SUM(H954:H973)/COUNTA(H954:H973)</f>
        <v>0.2</v>
      </c>
      <c r="U954">
        <f>SUM(I954:I973)/COUNTA(I954:I973)</f>
        <v>0</v>
      </c>
      <c r="V954">
        <f>SUM(J954:J973)/COUNTA(J954:J973)</f>
        <v>0.15</v>
      </c>
      <c r="W954">
        <f>SUM(K954:K973)/COUNTA(K954:K973)</f>
        <v>0</v>
      </c>
      <c r="X954" t="e">
        <f>SUM(L954:L973)/COUNTA(L954:L973)</f>
        <v>#DIV/0!</v>
      </c>
      <c r="Y954" s="6" t="s">
        <v>663</v>
      </c>
      <c r="Z954" t="e">
        <f>SUM(N954:N967,N969:N973)/COUNTA(N954:N967,N969:N973)</f>
        <v>#DIV/0!</v>
      </c>
      <c r="AA954" t="s">
        <v>663</v>
      </c>
      <c r="AB954" t="s">
        <v>663</v>
      </c>
    </row>
    <row r="955" spans="1:28" x14ac:dyDescent="0.25">
      <c r="A955" t="s">
        <v>552</v>
      </c>
      <c r="B955">
        <v>-121.97712900000001</v>
      </c>
      <c r="C955">
        <v>38.074441</v>
      </c>
      <c r="D955" t="s">
        <v>70</v>
      </c>
      <c r="E955" s="6" t="s">
        <v>851</v>
      </c>
      <c r="F955" s="5" t="str">
        <f t="shared" si="28"/>
        <v>T1</v>
      </c>
      <c r="G955">
        <f t="shared" si="29"/>
        <v>40</v>
      </c>
      <c r="H955">
        <v>1</v>
      </c>
      <c r="I955">
        <v>0</v>
      </c>
      <c r="J955">
        <v>0</v>
      </c>
      <c r="K955">
        <v>0</v>
      </c>
      <c r="M955" s="5"/>
      <c r="N955" s="5"/>
      <c r="O955" s="5"/>
      <c r="P955" s="5"/>
      <c r="Q955" s="5"/>
    </row>
    <row r="956" spans="1:28" x14ac:dyDescent="0.25">
      <c r="A956" t="s">
        <v>552</v>
      </c>
      <c r="B956">
        <v>-121.977244</v>
      </c>
      <c r="C956">
        <v>38.074275999999998</v>
      </c>
      <c r="D956" t="s">
        <v>70</v>
      </c>
      <c r="E956" s="6" t="s">
        <v>1157</v>
      </c>
      <c r="F956" s="5" t="str">
        <f t="shared" si="28"/>
        <v>T1</v>
      </c>
      <c r="G956">
        <f t="shared" si="29"/>
        <v>60</v>
      </c>
      <c r="H956">
        <v>0</v>
      </c>
      <c r="I956">
        <v>0</v>
      </c>
      <c r="J956">
        <v>1</v>
      </c>
      <c r="K956">
        <v>0</v>
      </c>
      <c r="M956" s="5"/>
      <c r="N956" s="5"/>
      <c r="O956" s="5"/>
      <c r="P956" s="5"/>
      <c r="Q956" s="5"/>
    </row>
    <row r="957" spans="1:28" x14ac:dyDescent="0.25">
      <c r="A957" t="s">
        <v>552</v>
      </c>
      <c r="B957">
        <v>-121.97729</v>
      </c>
      <c r="C957">
        <v>38.074109</v>
      </c>
      <c r="D957" t="s">
        <v>70</v>
      </c>
      <c r="E957" s="6" t="s">
        <v>1158</v>
      </c>
      <c r="F957" s="5" t="str">
        <f t="shared" si="28"/>
        <v>T1</v>
      </c>
      <c r="G957">
        <f t="shared" si="29"/>
        <v>80</v>
      </c>
      <c r="H957">
        <v>0</v>
      </c>
      <c r="I957">
        <v>0</v>
      </c>
      <c r="J957">
        <v>1</v>
      </c>
      <c r="K957">
        <v>0</v>
      </c>
      <c r="M957" s="5"/>
      <c r="N957" s="5"/>
      <c r="O957" s="5"/>
      <c r="P957" s="5"/>
      <c r="Q957" s="5"/>
    </row>
    <row r="958" spans="1:28" x14ac:dyDescent="0.25">
      <c r="A958" t="s">
        <v>552</v>
      </c>
      <c r="B958">
        <v>-121.977379</v>
      </c>
      <c r="C958">
        <v>38.073948000000001</v>
      </c>
      <c r="D958" t="s">
        <v>70</v>
      </c>
      <c r="E958" s="6" t="s">
        <v>1159</v>
      </c>
      <c r="F958" s="5" t="str">
        <f t="shared" si="28"/>
        <v>T1</v>
      </c>
      <c r="G958">
        <f t="shared" si="29"/>
        <v>100</v>
      </c>
      <c r="H958">
        <v>0</v>
      </c>
      <c r="I958">
        <v>0</v>
      </c>
      <c r="J958">
        <v>0</v>
      </c>
      <c r="K958">
        <v>0</v>
      </c>
      <c r="M958" s="5"/>
      <c r="N958" s="5"/>
      <c r="O958" s="5"/>
      <c r="P958" s="5"/>
      <c r="Q958" s="5"/>
      <c r="R958" t="s">
        <v>553</v>
      </c>
    </row>
    <row r="959" spans="1:28" x14ac:dyDescent="0.25">
      <c r="A959" t="s">
        <v>552</v>
      </c>
      <c r="B959">
        <v>-121.97743199999999</v>
      </c>
      <c r="C959">
        <v>38.073768999999999</v>
      </c>
      <c r="D959" t="s">
        <v>70</v>
      </c>
      <c r="E959" s="6" t="s">
        <v>1160</v>
      </c>
      <c r="F959" s="5" t="str">
        <f t="shared" si="28"/>
        <v>T1</v>
      </c>
      <c r="G959">
        <f t="shared" si="29"/>
        <v>120</v>
      </c>
      <c r="H959">
        <v>0</v>
      </c>
      <c r="I959">
        <v>0</v>
      </c>
      <c r="J959">
        <v>0</v>
      </c>
      <c r="K959">
        <v>0</v>
      </c>
      <c r="M959" s="5"/>
      <c r="N959" s="5"/>
      <c r="O959" s="5"/>
      <c r="P959" s="5"/>
      <c r="Q959" s="5"/>
      <c r="R959" t="s">
        <v>71</v>
      </c>
    </row>
    <row r="960" spans="1:28" x14ac:dyDescent="0.25">
      <c r="A960" t="s">
        <v>552</v>
      </c>
      <c r="B960">
        <v>-121.977394</v>
      </c>
      <c r="C960">
        <v>38.073599000000002</v>
      </c>
      <c r="D960" t="s">
        <v>70</v>
      </c>
      <c r="E960" s="6" t="s">
        <v>1161</v>
      </c>
      <c r="F960" s="5" t="str">
        <f t="shared" si="28"/>
        <v>T1</v>
      </c>
      <c r="G960">
        <f t="shared" si="29"/>
        <v>140</v>
      </c>
      <c r="H960">
        <v>0</v>
      </c>
      <c r="I960">
        <v>0</v>
      </c>
      <c r="J960">
        <v>0</v>
      </c>
      <c r="K960">
        <v>0</v>
      </c>
      <c r="M960" s="5"/>
      <c r="N960" s="5"/>
      <c r="O960" s="5"/>
      <c r="P960" s="5"/>
      <c r="Q960" s="5"/>
      <c r="R960" t="s">
        <v>71</v>
      </c>
    </row>
    <row r="961" spans="1:18" x14ac:dyDescent="0.25">
      <c r="A961" t="s">
        <v>552</v>
      </c>
      <c r="B961">
        <v>-121.97735299999999</v>
      </c>
      <c r="C961">
        <v>38.073428</v>
      </c>
      <c r="D961" t="s">
        <v>70</v>
      </c>
      <c r="E961" s="6" t="s">
        <v>1162</v>
      </c>
      <c r="F961" s="5" t="str">
        <f t="shared" si="28"/>
        <v>T1</v>
      </c>
      <c r="G961">
        <f t="shared" si="29"/>
        <v>160</v>
      </c>
      <c r="H961">
        <v>0</v>
      </c>
      <c r="I961">
        <v>0</v>
      </c>
      <c r="J961">
        <v>1</v>
      </c>
      <c r="K961">
        <v>0</v>
      </c>
      <c r="M961" s="5"/>
      <c r="N961" s="5"/>
      <c r="O961" s="5"/>
      <c r="P961" s="5"/>
      <c r="Q961" s="5"/>
    </row>
    <row r="962" spans="1:18" x14ac:dyDescent="0.25">
      <c r="A962" t="s">
        <v>552</v>
      </c>
      <c r="B962">
        <v>-121.977324</v>
      </c>
      <c r="C962">
        <v>38.073251999999997</v>
      </c>
      <c r="D962" t="s">
        <v>70</v>
      </c>
      <c r="E962" s="6" t="s">
        <v>1163</v>
      </c>
      <c r="F962" s="5" t="str">
        <f t="shared" ref="F962:F1025" si="30">MID(E962,SEARCH("_",E962)+1,SEARCH("_",E962, SEARCH("_",E962)+1)-SEARCH("_",E962)-1)</f>
        <v>T1</v>
      </c>
      <c r="G962">
        <f t="shared" ref="G962:G1025" si="31">_xlfn.TEXTAFTER(E962, "_",2)*1</f>
        <v>180</v>
      </c>
      <c r="H962">
        <v>0</v>
      </c>
      <c r="I962">
        <v>0</v>
      </c>
      <c r="J962">
        <v>0</v>
      </c>
      <c r="K962">
        <v>0</v>
      </c>
      <c r="M962" s="5"/>
      <c r="N962" s="5"/>
      <c r="O962" s="5"/>
      <c r="P962" s="5"/>
      <c r="Q962" s="5"/>
      <c r="R962" t="s">
        <v>73</v>
      </c>
    </row>
    <row r="963" spans="1:18" x14ac:dyDescent="0.25">
      <c r="A963" t="s">
        <v>552</v>
      </c>
      <c r="B963">
        <v>-121.977216</v>
      </c>
      <c r="C963">
        <v>38.073098999999999</v>
      </c>
      <c r="D963" t="s">
        <v>70</v>
      </c>
      <c r="E963" s="6" t="s">
        <v>794</v>
      </c>
      <c r="F963" s="5" t="str">
        <f t="shared" si="30"/>
        <v>T1</v>
      </c>
      <c r="G963">
        <f t="shared" si="31"/>
        <v>200</v>
      </c>
      <c r="H963">
        <v>1</v>
      </c>
      <c r="I963">
        <v>0</v>
      </c>
      <c r="J963">
        <v>0</v>
      </c>
      <c r="K963">
        <v>0</v>
      </c>
      <c r="M963" s="5"/>
      <c r="N963" s="5"/>
      <c r="O963" s="5"/>
      <c r="P963" s="5"/>
      <c r="Q963" s="5"/>
    </row>
    <row r="964" spans="1:18" x14ac:dyDescent="0.25">
      <c r="A964" t="s">
        <v>552</v>
      </c>
      <c r="B964">
        <v>-121.977976</v>
      </c>
      <c r="C964">
        <v>38.072960999999999</v>
      </c>
      <c r="D964" t="s">
        <v>70</v>
      </c>
      <c r="E964" s="6" t="s">
        <v>795</v>
      </c>
      <c r="F964" s="5" t="str">
        <f t="shared" si="30"/>
        <v>T2</v>
      </c>
      <c r="G964">
        <f t="shared" si="31"/>
        <v>20</v>
      </c>
      <c r="H964">
        <v>0</v>
      </c>
      <c r="I964">
        <v>0</v>
      </c>
      <c r="J964">
        <v>0</v>
      </c>
      <c r="K964">
        <v>0</v>
      </c>
      <c r="M964" s="5"/>
      <c r="N964" s="5"/>
      <c r="O964" s="5"/>
      <c r="P964" s="5"/>
      <c r="Q964" s="5"/>
      <c r="R964" t="s">
        <v>71</v>
      </c>
    </row>
    <row r="965" spans="1:18" x14ac:dyDescent="0.25">
      <c r="A965" t="s">
        <v>552</v>
      </c>
      <c r="B965">
        <v>-121.97773599999999</v>
      </c>
      <c r="C965">
        <v>38.072966000000001</v>
      </c>
      <c r="D965" t="s">
        <v>70</v>
      </c>
      <c r="E965" s="6" t="s">
        <v>852</v>
      </c>
      <c r="F965" s="5" t="str">
        <f t="shared" si="30"/>
        <v>T2</v>
      </c>
      <c r="G965">
        <f t="shared" si="31"/>
        <v>40</v>
      </c>
      <c r="H965">
        <v>1</v>
      </c>
      <c r="I965">
        <v>0</v>
      </c>
      <c r="J965">
        <v>0</v>
      </c>
      <c r="K965">
        <v>0</v>
      </c>
      <c r="M965" s="5"/>
      <c r="N965" s="5"/>
      <c r="O965" s="5"/>
      <c r="P965" s="5"/>
      <c r="Q965" s="5"/>
    </row>
    <row r="966" spans="1:18" x14ac:dyDescent="0.25">
      <c r="A966" t="s">
        <v>552</v>
      </c>
      <c r="B966">
        <v>-121.977514</v>
      </c>
      <c r="C966">
        <v>38.072929000000002</v>
      </c>
      <c r="D966" t="s">
        <v>70</v>
      </c>
      <c r="E966" s="6" t="s">
        <v>1164</v>
      </c>
      <c r="F966" s="5" t="str">
        <f t="shared" si="30"/>
        <v>T2</v>
      </c>
      <c r="G966">
        <f t="shared" si="31"/>
        <v>60</v>
      </c>
      <c r="H966">
        <v>0</v>
      </c>
      <c r="I966">
        <v>0</v>
      </c>
      <c r="J966">
        <v>0</v>
      </c>
      <c r="K966">
        <v>0</v>
      </c>
      <c r="M966" s="5"/>
      <c r="N966" s="5"/>
      <c r="O966" s="5"/>
      <c r="P966" s="5"/>
      <c r="Q966" s="5"/>
      <c r="R966" t="s">
        <v>73</v>
      </c>
    </row>
    <row r="967" spans="1:18" x14ac:dyDescent="0.25">
      <c r="A967" t="s">
        <v>552</v>
      </c>
      <c r="B967">
        <v>-121.97730799999999</v>
      </c>
      <c r="C967">
        <v>38.072856999999999</v>
      </c>
      <c r="D967" t="s">
        <v>70</v>
      </c>
      <c r="E967" s="6" t="s">
        <v>1165</v>
      </c>
      <c r="F967" s="5" t="str">
        <f t="shared" si="30"/>
        <v>T2</v>
      </c>
      <c r="G967">
        <f t="shared" si="31"/>
        <v>80</v>
      </c>
      <c r="H967">
        <v>0</v>
      </c>
      <c r="I967">
        <v>0</v>
      </c>
      <c r="J967">
        <v>0</v>
      </c>
      <c r="K967">
        <v>0</v>
      </c>
      <c r="M967" s="5"/>
      <c r="N967" s="5"/>
      <c r="O967" s="5"/>
      <c r="P967" s="5"/>
      <c r="Q967" s="5"/>
      <c r="R967" t="s">
        <v>71</v>
      </c>
    </row>
    <row r="968" spans="1:18" x14ac:dyDescent="0.25">
      <c r="A968" t="s">
        <v>552</v>
      </c>
      <c r="B968">
        <v>-121.977082</v>
      </c>
      <c r="C968">
        <v>38.072771000000003</v>
      </c>
      <c r="D968" t="s">
        <v>70</v>
      </c>
      <c r="E968" s="6" t="s">
        <v>1166</v>
      </c>
      <c r="F968" s="5" t="str">
        <f t="shared" si="30"/>
        <v>T2</v>
      </c>
      <c r="G968">
        <f t="shared" si="31"/>
        <v>100</v>
      </c>
      <c r="H968">
        <v>1</v>
      </c>
      <c r="I968">
        <v>0</v>
      </c>
      <c r="J968">
        <v>0</v>
      </c>
      <c r="K968">
        <v>0</v>
      </c>
      <c r="M968" s="5"/>
      <c r="N968" s="5"/>
      <c r="O968" s="5"/>
      <c r="P968" s="5"/>
      <c r="Q968" s="5"/>
    </row>
    <row r="969" spans="1:18" x14ac:dyDescent="0.25">
      <c r="A969" t="s">
        <v>552</v>
      </c>
      <c r="B969">
        <v>-121.976874</v>
      </c>
      <c r="C969">
        <v>38.072713</v>
      </c>
      <c r="D969" t="s">
        <v>70</v>
      </c>
      <c r="E969" s="6" t="s">
        <v>1167</v>
      </c>
      <c r="F969" s="5" t="str">
        <f t="shared" si="30"/>
        <v>T2</v>
      </c>
      <c r="G969">
        <f t="shared" si="31"/>
        <v>120</v>
      </c>
      <c r="H969">
        <v>0</v>
      </c>
      <c r="I969">
        <v>0</v>
      </c>
      <c r="J969">
        <v>0</v>
      </c>
      <c r="K969">
        <v>0</v>
      </c>
      <c r="M969" s="5"/>
      <c r="N969" s="5"/>
      <c r="O969" s="5"/>
      <c r="P969" s="5"/>
      <c r="Q969" s="5"/>
      <c r="R969" t="s">
        <v>554</v>
      </c>
    </row>
    <row r="970" spans="1:18" x14ac:dyDescent="0.25">
      <c r="A970" t="s">
        <v>552</v>
      </c>
      <c r="B970">
        <v>-121.97671800000001</v>
      </c>
      <c r="C970">
        <v>38.072581999999997</v>
      </c>
      <c r="D970" t="s">
        <v>70</v>
      </c>
      <c r="E970" s="6" t="s">
        <v>1168</v>
      </c>
      <c r="F970" s="5" t="str">
        <f t="shared" si="30"/>
        <v>T2</v>
      </c>
      <c r="G970">
        <f t="shared" si="31"/>
        <v>140</v>
      </c>
      <c r="H970">
        <v>0</v>
      </c>
      <c r="I970">
        <v>0</v>
      </c>
      <c r="J970">
        <v>0</v>
      </c>
      <c r="K970">
        <v>0</v>
      </c>
      <c r="M970" s="5"/>
      <c r="N970" s="5"/>
      <c r="O970" s="5"/>
      <c r="P970" s="5"/>
      <c r="Q970" s="5"/>
      <c r="R970" t="s">
        <v>73</v>
      </c>
    </row>
    <row r="971" spans="1:18" x14ac:dyDescent="0.25">
      <c r="A971" t="s">
        <v>552</v>
      </c>
      <c r="B971">
        <v>-121.97653800000001</v>
      </c>
      <c r="C971">
        <v>38.072434000000001</v>
      </c>
      <c r="D971" t="s">
        <v>70</v>
      </c>
      <c r="E971" s="6" t="s">
        <v>1169</v>
      </c>
      <c r="F971" s="5" t="str">
        <f t="shared" si="30"/>
        <v>T2</v>
      </c>
      <c r="G971">
        <f t="shared" si="31"/>
        <v>160</v>
      </c>
      <c r="H971">
        <v>0</v>
      </c>
      <c r="I971">
        <v>0</v>
      </c>
      <c r="J971">
        <v>0</v>
      </c>
      <c r="K971">
        <v>0</v>
      </c>
      <c r="M971" s="5"/>
      <c r="N971" s="5"/>
      <c r="O971" s="5"/>
      <c r="P971" s="5"/>
      <c r="Q971" s="5"/>
      <c r="R971" t="s">
        <v>73</v>
      </c>
    </row>
    <row r="972" spans="1:18" x14ac:dyDescent="0.25">
      <c r="A972" t="s">
        <v>552</v>
      </c>
      <c r="B972">
        <v>-121.976372</v>
      </c>
      <c r="C972">
        <v>38.072311999999997</v>
      </c>
      <c r="D972" t="s">
        <v>70</v>
      </c>
      <c r="E972" s="6" t="s">
        <v>1170</v>
      </c>
      <c r="F972" s="5" t="str">
        <f t="shared" si="30"/>
        <v>T2</v>
      </c>
      <c r="G972">
        <f t="shared" si="31"/>
        <v>180</v>
      </c>
      <c r="H972">
        <v>0</v>
      </c>
      <c r="I972">
        <v>0</v>
      </c>
      <c r="J972">
        <v>0</v>
      </c>
      <c r="K972">
        <v>0</v>
      </c>
      <c r="M972" s="5"/>
      <c r="N972" s="5"/>
      <c r="O972" s="5"/>
      <c r="P972" s="5"/>
      <c r="Q972" s="5"/>
      <c r="R972" t="s">
        <v>73</v>
      </c>
    </row>
    <row r="973" spans="1:18" x14ac:dyDescent="0.25">
      <c r="A973" t="s">
        <v>552</v>
      </c>
      <c r="B973">
        <v>-121.976186</v>
      </c>
      <c r="C973">
        <v>38.072195000000001</v>
      </c>
      <c r="D973" t="s">
        <v>70</v>
      </c>
      <c r="E973" s="6" t="s">
        <v>796</v>
      </c>
      <c r="F973" s="5" t="str">
        <f t="shared" si="30"/>
        <v>T2</v>
      </c>
      <c r="G973">
        <f t="shared" si="31"/>
        <v>200</v>
      </c>
      <c r="H973">
        <v>0</v>
      </c>
      <c r="I973">
        <v>0</v>
      </c>
      <c r="J973">
        <v>0</v>
      </c>
      <c r="K973">
        <v>0</v>
      </c>
      <c r="M973" s="5"/>
      <c r="N973" s="5"/>
      <c r="O973" s="5"/>
      <c r="P973" s="5"/>
      <c r="Q973" s="5"/>
      <c r="R973" t="s">
        <v>71</v>
      </c>
    </row>
    <row r="974" spans="1:18" x14ac:dyDescent="0.25">
      <c r="A974" t="s">
        <v>658</v>
      </c>
      <c r="B974">
        <v>-122.232859</v>
      </c>
      <c r="C974">
        <v>37.537497000000002</v>
      </c>
      <c r="D974" t="s">
        <v>7</v>
      </c>
      <c r="E974" s="6" t="s">
        <v>555</v>
      </c>
      <c r="F974" s="5" t="str">
        <f t="shared" si="30"/>
        <v>T1</v>
      </c>
      <c r="G974">
        <f t="shared" si="31"/>
        <v>20</v>
      </c>
      <c r="H974">
        <v>1</v>
      </c>
      <c r="I974">
        <v>0</v>
      </c>
      <c r="J974">
        <v>0</v>
      </c>
      <c r="K974">
        <v>0</v>
      </c>
      <c r="M974" s="5"/>
      <c r="N974" s="5"/>
      <c r="O974" s="5"/>
      <c r="P974" s="5"/>
      <c r="Q974" s="5"/>
    </row>
    <row r="975" spans="1:18" x14ac:dyDescent="0.25">
      <c r="A975" t="s">
        <v>658</v>
      </c>
      <c r="B975">
        <v>-122.232637</v>
      </c>
      <c r="C975">
        <v>37.537534000000001</v>
      </c>
      <c r="D975" t="s">
        <v>7</v>
      </c>
      <c r="E975" s="6" t="s">
        <v>556</v>
      </c>
      <c r="F975" s="5" t="str">
        <f t="shared" si="30"/>
        <v>T1</v>
      </c>
      <c r="G975">
        <f t="shared" si="31"/>
        <v>40</v>
      </c>
      <c r="H975">
        <v>0</v>
      </c>
      <c r="I975">
        <v>0</v>
      </c>
      <c r="J975">
        <v>0</v>
      </c>
      <c r="K975">
        <v>0</v>
      </c>
      <c r="M975" s="5"/>
      <c r="N975" s="5"/>
      <c r="O975" s="5"/>
      <c r="P975" s="5"/>
      <c r="Q975" s="5"/>
    </row>
    <row r="976" spans="1:18" x14ac:dyDescent="0.25">
      <c r="A976" t="s">
        <v>658</v>
      </c>
      <c r="B976">
        <v>-122.232416</v>
      </c>
      <c r="C976">
        <v>37.537571</v>
      </c>
      <c r="D976" t="s">
        <v>7</v>
      </c>
      <c r="E976" s="6" t="s">
        <v>557</v>
      </c>
      <c r="F976" s="5" t="str">
        <f t="shared" si="30"/>
        <v>T1</v>
      </c>
      <c r="G976">
        <f t="shared" si="31"/>
        <v>60</v>
      </c>
      <c r="H976">
        <v>1</v>
      </c>
      <c r="I976">
        <v>0</v>
      </c>
      <c r="J976">
        <v>0</v>
      </c>
      <c r="K976">
        <v>0</v>
      </c>
      <c r="M976" s="5"/>
      <c r="N976" s="5"/>
      <c r="O976" s="5"/>
      <c r="P976" s="5"/>
      <c r="Q976" s="5"/>
    </row>
    <row r="977" spans="1:28" x14ac:dyDescent="0.25">
      <c r="A977" t="s">
        <v>658</v>
      </c>
      <c r="B977">
        <v>-122.23219400000001</v>
      </c>
      <c r="C977">
        <v>37.537607000000001</v>
      </c>
      <c r="D977" t="s">
        <v>7</v>
      </c>
      <c r="E977" s="6" t="s">
        <v>558</v>
      </c>
      <c r="F977" s="5" t="str">
        <f t="shared" si="30"/>
        <v>T1</v>
      </c>
      <c r="G977">
        <f t="shared" si="31"/>
        <v>80</v>
      </c>
      <c r="H977">
        <v>1</v>
      </c>
      <c r="I977">
        <v>0</v>
      </c>
      <c r="J977">
        <v>0</v>
      </c>
      <c r="K977">
        <v>0</v>
      </c>
      <c r="M977" s="5"/>
      <c r="N977" s="5"/>
      <c r="O977" s="5"/>
      <c r="P977" s="5"/>
      <c r="Q977" s="5"/>
    </row>
    <row r="978" spans="1:28" x14ac:dyDescent="0.25">
      <c r="A978" t="s">
        <v>658</v>
      </c>
      <c r="B978">
        <v>-122.231972</v>
      </c>
      <c r="C978">
        <v>37.537644</v>
      </c>
      <c r="D978" t="s">
        <v>7</v>
      </c>
      <c r="E978" s="6" t="s">
        <v>559</v>
      </c>
      <c r="F978" s="5" t="str">
        <f t="shared" si="30"/>
        <v>T1</v>
      </c>
      <c r="G978">
        <f t="shared" si="31"/>
        <v>100</v>
      </c>
      <c r="H978">
        <v>0</v>
      </c>
      <c r="I978">
        <v>0</v>
      </c>
      <c r="J978">
        <v>0</v>
      </c>
      <c r="K978">
        <v>0</v>
      </c>
      <c r="M978" s="5"/>
      <c r="N978" s="5"/>
      <c r="O978" s="5"/>
      <c r="P978" s="5"/>
      <c r="Q978" s="5"/>
      <c r="T978">
        <f>SUM(H978:H989)/COUNTA(H978:H989)</f>
        <v>0.33333333333333331</v>
      </c>
      <c r="U978">
        <f>SUM(I978:I989)/COUNTA(I978:I989)</f>
        <v>0</v>
      </c>
      <c r="V978">
        <f>SUM(J978:J989)/COUNTA(J978:J989)</f>
        <v>0.33333333333333331</v>
      </c>
      <c r="W978">
        <f>SUM(K978:K989)/COUNTA(K978:K989)</f>
        <v>0</v>
      </c>
      <c r="X978" t="s">
        <v>663</v>
      </c>
      <c r="Y978" s="6" t="e">
        <f>AVERAGE(M978:M989)</f>
        <v>#DIV/0!</v>
      </c>
      <c r="Z978">
        <v>1</v>
      </c>
      <c r="AA978">
        <v>0</v>
      </c>
      <c r="AB978" t="e">
        <f>SUM(P978:P989)/COUNTA(P978:P989)</f>
        <v>#DIV/0!</v>
      </c>
    </row>
    <row r="979" spans="1:28" x14ac:dyDescent="0.25">
      <c r="A979" t="s">
        <v>658</v>
      </c>
      <c r="B979">
        <v>-122.231751</v>
      </c>
      <c r="C979">
        <v>37.537680000000002</v>
      </c>
      <c r="D979" t="s">
        <v>7</v>
      </c>
      <c r="E979" s="6" t="s">
        <v>560</v>
      </c>
      <c r="F979" s="5" t="str">
        <f t="shared" si="30"/>
        <v>T1</v>
      </c>
      <c r="G979">
        <f t="shared" si="31"/>
        <v>120</v>
      </c>
      <c r="H979">
        <v>0</v>
      </c>
      <c r="I979">
        <v>0</v>
      </c>
      <c r="J979">
        <v>0</v>
      </c>
      <c r="K979">
        <v>0</v>
      </c>
      <c r="M979" s="5"/>
      <c r="N979" s="5"/>
      <c r="O979" s="5"/>
      <c r="P979" s="5"/>
      <c r="Q979" s="5"/>
    </row>
    <row r="980" spans="1:28" x14ac:dyDescent="0.25">
      <c r="A980" t="s">
        <v>658</v>
      </c>
      <c r="B980">
        <v>-122.23152899999999</v>
      </c>
      <c r="C980">
        <v>37.537717000000001</v>
      </c>
      <c r="D980" t="s">
        <v>7</v>
      </c>
      <c r="E980" s="6" t="s">
        <v>561</v>
      </c>
      <c r="F980" s="5" t="str">
        <f t="shared" si="30"/>
        <v>T1</v>
      </c>
      <c r="G980">
        <f t="shared" si="31"/>
        <v>140</v>
      </c>
      <c r="H980">
        <v>0</v>
      </c>
      <c r="I980">
        <v>0</v>
      </c>
      <c r="J980">
        <v>0</v>
      </c>
      <c r="K980">
        <v>0</v>
      </c>
      <c r="M980" s="5"/>
      <c r="N980" s="5"/>
      <c r="O980" s="5"/>
      <c r="P980" s="5"/>
      <c r="Q980" s="5"/>
    </row>
    <row r="981" spans="1:28" x14ac:dyDescent="0.25">
      <c r="A981" t="s">
        <v>658</v>
      </c>
      <c r="B981">
        <v>-122.231308</v>
      </c>
      <c r="C981">
        <v>37.537754</v>
      </c>
      <c r="D981" t="s">
        <v>7</v>
      </c>
      <c r="E981" s="6" t="s">
        <v>562</v>
      </c>
      <c r="F981" s="5" t="str">
        <f t="shared" si="30"/>
        <v>T1</v>
      </c>
      <c r="G981">
        <f t="shared" si="31"/>
        <v>160</v>
      </c>
      <c r="H981">
        <v>1</v>
      </c>
      <c r="I981">
        <v>0</v>
      </c>
      <c r="J981">
        <v>0</v>
      </c>
      <c r="K981">
        <v>0</v>
      </c>
      <c r="M981" s="5"/>
      <c r="N981" s="5"/>
      <c r="O981" s="5"/>
      <c r="P981" s="5"/>
      <c r="Q981" s="5"/>
    </row>
    <row r="982" spans="1:28" x14ac:dyDescent="0.25">
      <c r="A982" t="s">
        <v>658</v>
      </c>
      <c r="B982">
        <v>-122.229556</v>
      </c>
      <c r="C982">
        <v>37.541215999999999</v>
      </c>
      <c r="D982" t="s">
        <v>7</v>
      </c>
      <c r="E982" s="6" t="s">
        <v>563</v>
      </c>
      <c r="F982" s="5" t="str">
        <f t="shared" si="30"/>
        <v>T2</v>
      </c>
      <c r="G982">
        <f t="shared" si="31"/>
        <v>20</v>
      </c>
      <c r="H982">
        <v>0</v>
      </c>
      <c r="I982">
        <v>0</v>
      </c>
      <c r="J982">
        <v>0</v>
      </c>
      <c r="K982">
        <v>0</v>
      </c>
      <c r="M982" s="5"/>
      <c r="N982" s="5"/>
      <c r="O982" s="5"/>
      <c r="P982" s="5"/>
      <c r="Q982" s="5"/>
    </row>
    <row r="983" spans="1:28" x14ac:dyDescent="0.25">
      <c r="A983" t="s">
        <v>658</v>
      </c>
      <c r="B983">
        <v>-122.229527</v>
      </c>
      <c r="C983">
        <v>37.541037000000003</v>
      </c>
      <c r="D983" t="s">
        <v>7</v>
      </c>
      <c r="E983" s="6" t="s">
        <v>564</v>
      </c>
      <c r="F983" s="5" t="str">
        <f t="shared" si="30"/>
        <v>T2</v>
      </c>
      <c r="G983">
        <f t="shared" si="31"/>
        <v>40</v>
      </c>
      <c r="H983">
        <v>0</v>
      </c>
      <c r="I983">
        <v>0</v>
      </c>
      <c r="J983">
        <v>0</v>
      </c>
      <c r="K983">
        <v>0</v>
      </c>
      <c r="M983" s="5"/>
      <c r="N983" s="5"/>
      <c r="O983" s="5"/>
      <c r="P983" s="5"/>
      <c r="Q983" s="5"/>
    </row>
    <row r="984" spans="1:28" x14ac:dyDescent="0.25">
      <c r="A984" t="s">
        <v>658</v>
      </c>
      <c r="B984">
        <v>-122.22949800000001</v>
      </c>
      <c r="C984">
        <v>37.540858999999998</v>
      </c>
      <c r="D984" t="s">
        <v>7</v>
      </c>
      <c r="E984" s="6" t="s">
        <v>565</v>
      </c>
      <c r="F984" s="5" t="str">
        <f t="shared" si="30"/>
        <v>T2</v>
      </c>
      <c r="G984">
        <f t="shared" si="31"/>
        <v>60</v>
      </c>
      <c r="H984">
        <v>0</v>
      </c>
      <c r="I984">
        <v>0</v>
      </c>
      <c r="J984">
        <v>0</v>
      </c>
      <c r="K984">
        <v>0</v>
      </c>
      <c r="M984" s="5"/>
      <c r="N984" s="5"/>
      <c r="O984" s="5"/>
      <c r="P984" s="5"/>
      <c r="Q984" s="5"/>
    </row>
    <row r="985" spans="1:28" x14ac:dyDescent="0.25">
      <c r="A985" t="s">
        <v>658</v>
      </c>
      <c r="B985">
        <v>-122.22947000000001</v>
      </c>
      <c r="C985">
        <v>37.540680000000002</v>
      </c>
      <c r="D985" t="s">
        <v>7</v>
      </c>
      <c r="E985" s="6" t="s">
        <v>566</v>
      </c>
      <c r="F985" s="5" t="str">
        <f t="shared" si="30"/>
        <v>T2</v>
      </c>
      <c r="G985">
        <f t="shared" si="31"/>
        <v>80</v>
      </c>
      <c r="H985">
        <v>0</v>
      </c>
      <c r="I985">
        <v>0</v>
      </c>
      <c r="J985">
        <v>0</v>
      </c>
      <c r="K985">
        <v>0</v>
      </c>
      <c r="M985" s="5"/>
      <c r="N985" s="5"/>
      <c r="O985" s="5"/>
      <c r="P985" s="5"/>
      <c r="Q985" s="5"/>
    </row>
    <row r="986" spans="1:28" x14ac:dyDescent="0.25">
      <c r="A986" t="s">
        <v>567</v>
      </c>
      <c r="B986">
        <v>-122.31186599999999</v>
      </c>
      <c r="C986">
        <v>38.121250000000003</v>
      </c>
      <c r="D986" t="s">
        <v>70</v>
      </c>
      <c r="E986" s="6" t="s">
        <v>797</v>
      </c>
      <c r="F986" s="5" t="str">
        <f t="shared" si="30"/>
        <v>T1</v>
      </c>
      <c r="G986">
        <f t="shared" si="31"/>
        <v>20</v>
      </c>
      <c r="H986">
        <v>1</v>
      </c>
      <c r="I986">
        <v>0</v>
      </c>
      <c r="J986">
        <v>1</v>
      </c>
      <c r="K986">
        <v>0</v>
      </c>
      <c r="M986" s="5"/>
      <c r="N986" s="5"/>
      <c r="O986" s="5"/>
      <c r="P986" s="5"/>
      <c r="Q986" s="5"/>
      <c r="T986">
        <f>SUM(H986:H1005)/COUNTA(H986:H1005)</f>
        <v>0.4</v>
      </c>
      <c r="U986">
        <f>SUM(I986:I1005)/COUNTA(I986:I1005)</f>
        <v>0</v>
      </c>
      <c r="V986">
        <f>SUM(J986:J1005)/COUNTA(J986:J1005)</f>
        <v>0.5</v>
      </c>
      <c r="W986">
        <f>SUM(K986:K1005)/COUNTA(K986:K1005)</f>
        <v>0</v>
      </c>
      <c r="X986" t="e">
        <f>SUM(L986:L1005)/COUNTA(L986:L1005)</f>
        <v>#DIV/0!</v>
      </c>
      <c r="Y986" s="6" t="s">
        <v>663</v>
      </c>
      <c r="Z986">
        <v>1</v>
      </c>
      <c r="AA986" t="s">
        <v>663</v>
      </c>
      <c r="AB986" t="s">
        <v>663</v>
      </c>
    </row>
    <row r="987" spans="1:28" x14ac:dyDescent="0.25">
      <c r="A987" t="s">
        <v>567</v>
      </c>
      <c r="B987">
        <v>-122.311667</v>
      </c>
      <c r="C987">
        <v>38.121130999999998</v>
      </c>
      <c r="D987" t="s">
        <v>70</v>
      </c>
      <c r="E987" s="6" t="s">
        <v>853</v>
      </c>
      <c r="F987" s="5" t="str">
        <f t="shared" si="30"/>
        <v>T1</v>
      </c>
      <c r="G987">
        <f t="shared" si="31"/>
        <v>40</v>
      </c>
      <c r="H987">
        <v>1</v>
      </c>
      <c r="I987">
        <v>0</v>
      </c>
      <c r="J987">
        <v>1</v>
      </c>
      <c r="K987">
        <v>0</v>
      </c>
      <c r="M987" s="5"/>
      <c r="N987" s="5"/>
      <c r="O987" s="5"/>
      <c r="P987" s="5"/>
      <c r="Q987" s="5"/>
    </row>
    <row r="988" spans="1:28" x14ac:dyDescent="0.25">
      <c r="A988" t="s">
        <v>567</v>
      </c>
      <c r="B988">
        <v>-122.311476</v>
      </c>
      <c r="C988">
        <v>38.121017000000002</v>
      </c>
      <c r="D988" t="s">
        <v>70</v>
      </c>
      <c r="E988" s="6" t="s">
        <v>1185</v>
      </c>
      <c r="F988" s="5" t="str">
        <f t="shared" si="30"/>
        <v>T1</v>
      </c>
      <c r="G988">
        <f t="shared" si="31"/>
        <v>60</v>
      </c>
      <c r="H988">
        <v>1</v>
      </c>
      <c r="I988">
        <v>0</v>
      </c>
      <c r="J988">
        <v>1</v>
      </c>
      <c r="K988">
        <v>0</v>
      </c>
      <c r="M988" s="5"/>
      <c r="N988" s="5"/>
      <c r="O988" s="5"/>
      <c r="P988" s="5"/>
      <c r="Q988" s="5"/>
    </row>
    <row r="989" spans="1:28" x14ac:dyDescent="0.25">
      <c r="A989" t="s">
        <v>567</v>
      </c>
      <c r="B989">
        <v>-122.311255</v>
      </c>
      <c r="C989">
        <v>38.120916999999999</v>
      </c>
      <c r="D989" t="s">
        <v>70</v>
      </c>
      <c r="E989" s="6" t="s">
        <v>1186</v>
      </c>
      <c r="F989" s="5" t="str">
        <f t="shared" si="30"/>
        <v>T1</v>
      </c>
      <c r="G989">
        <f t="shared" si="31"/>
        <v>80</v>
      </c>
      <c r="H989">
        <v>0</v>
      </c>
      <c r="I989">
        <v>0</v>
      </c>
      <c r="J989">
        <v>1</v>
      </c>
      <c r="K989">
        <v>0</v>
      </c>
      <c r="M989" s="5"/>
      <c r="N989" s="5"/>
      <c r="O989" s="5"/>
      <c r="P989" s="5"/>
      <c r="Q989" s="5"/>
    </row>
    <row r="990" spans="1:28" x14ac:dyDescent="0.25">
      <c r="A990" t="s">
        <v>567</v>
      </c>
      <c r="B990">
        <v>-122.31105100000001</v>
      </c>
      <c r="C990">
        <v>38.120809000000001</v>
      </c>
      <c r="D990" t="s">
        <v>70</v>
      </c>
      <c r="E990" s="6" t="s">
        <v>1187</v>
      </c>
      <c r="F990" s="5" t="str">
        <f t="shared" si="30"/>
        <v>T1</v>
      </c>
      <c r="G990">
        <f t="shared" si="31"/>
        <v>100</v>
      </c>
      <c r="H990">
        <v>1</v>
      </c>
      <c r="I990">
        <v>0</v>
      </c>
      <c r="J990">
        <v>1</v>
      </c>
      <c r="K990">
        <v>0</v>
      </c>
      <c r="M990" s="5"/>
      <c r="N990" s="5"/>
      <c r="O990" s="5"/>
      <c r="P990" s="5"/>
      <c r="Q990" s="5"/>
    </row>
    <row r="991" spans="1:28" x14ac:dyDescent="0.25">
      <c r="A991" t="s">
        <v>567</v>
      </c>
      <c r="B991">
        <v>-122.310845</v>
      </c>
      <c r="C991">
        <v>38.120714</v>
      </c>
      <c r="D991" t="s">
        <v>70</v>
      </c>
      <c r="E991" s="6" t="s">
        <v>1188</v>
      </c>
      <c r="F991" s="5" t="str">
        <f t="shared" si="30"/>
        <v>T1</v>
      </c>
      <c r="G991">
        <f t="shared" si="31"/>
        <v>120</v>
      </c>
      <c r="H991">
        <v>1</v>
      </c>
      <c r="I991">
        <v>0</v>
      </c>
      <c r="J991">
        <v>1</v>
      </c>
      <c r="K991">
        <v>0</v>
      </c>
      <c r="M991" s="5"/>
      <c r="N991" s="5"/>
      <c r="O991" s="5"/>
      <c r="P991" s="5"/>
      <c r="Q991" s="5"/>
    </row>
    <row r="992" spans="1:28" x14ac:dyDescent="0.25">
      <c r="A992" t="s">
        <v>567</v>
      </c>
      <c r="B992">
        <v>-122.31063</v>
      </c>
      <c r="C992">
        <v>38.120607999999997</v>
      </c>
      <c r="D992" t="s">
        <v>70</v>
      </c>
      <c r="E992" s="6" t="s">
        <v>1189</v>
      </c>
      <c r="F992" s="5" t="str">
        <f t="shared" si="30"/>
        <v>T1</v>
      </c>
      <c r="G992">
        <f t="shared" si="31"/>
        <v>140</v>
      </c>
      <c r="H992">
        <v>1</v>
      </c>
      <c r="I992">
        <v>0</v>
      </c>
      <c r="J992">
        <v>1</v>
      </c>
      <c r="K992">
        <v>0</v>
      </c>
      <c r="M992" s="5"/>
      <c r="N992" s="5"/>
      <c r="O992" s="5"/>
      <c r="P992" s="5"/>
      <c r="Q992" s="5"/>
    </row>
    <row r="993" spans="1:18" x14ac:dyDescent="0.25">
      <c r="A993" t="s">
        <v>567</v>
      </c>
      <c r="B993">
        <v>-122.310417</v>
      </c>
      <c r="C993">
        <v>38.120510000000003</v>
      </c>
      <c r="D993" t="s">
        <v>70</v>
      </c>
      <c r="E993" s="6" t="s">
        <v>1190</v>
      </c>
      <c r="F993" s="5" t="str">
        <f t="shared" si="30"/>
        <v>T1</v>
      </c>
      <c r="G993">
        <f t="shared" si="31"/>
        <v>160</v>
      </c>
      <c r="H993">
        <v>1</v>
      </c>
      <c r="I993">
        <v>0</v>
      </c>
      <c r="J993">
        <v>1</v>
      </c>
      <c r="K993">
        <v>0</v>
      </c>
      <c r="M993" s="5"/>
      <c r="N993" s="5"/>
      <c r="O993" s="5"/>
      <c r="P993" s="5"/>
      <c r="Q993" s="5"/>
    </row>
    <row r="994" spans="1:18" x14ac:dyDescent="0.25">
      <c r="A994" t="s">
        <v>567</v>
      </c>
      <c r="B994">
        <v>-122.310214</v>
      </c>
      <c r="C994">
        <v>38.120399999999997</v>
      </c>
      <c r="D994" t="s">
        <v>70</v>
      </c>
      <c r="E994" s="6" t="s">
        <v>1191</v>
      </c>
      <c r="F994" s="5" t="str">
        <f t="shared" si="30"/>
        <v>T1</v>
      </c>
      <c r="G994">
        <f t="shared" si="31"/>
        <v>180</v>
      </c>
      <c r="H994">
        <v>1</v>
      </c>
      <c r="I994">
        <v>0</v>
      </c>
      <c r="J994">
        <v>1</v>
      </c>
      <c r="K994">
        <v>0</v>
      </c>
      <c r="M994" s="5"/>
      <c r="N994" s="5"/>
      <c r="O994" s="5"/>
      <c r="P994" s="5"/>
      <c r="Q994" s="5"/>
    </row>
    <row r="995" spans="1:18" x14ac:dyDescent="0.25">
      <c r="A995" t="s">
        <v>567</v>
      </c>
      <c r="B995">
        <v>-122.310002</v>
      </c>
      <c r="C995">
        <v>38.120313000000003</v>
      </c>
      <c r="D995" t="s">
        <v>70</v>
      </c>
      <c r="E995" s="6" t="s">
        <v>798</v>
      </c>
      <c r="F995" s="5" t="str">
        <f t="shared" si="30"/>
        <v>T1</v>
      </c>
      <c r="G995">
        <f t="shared" si="31"/>
        <v>200</v>
      </c>
      <c r="H995">
        <v>0</v>
      </c>
      <c r="I995">
        <v>0</v>
      </c>
      <c r="J995">
        <v>1</v>
      </c>
      <c r="K995">
        <v>0</v>
      </c>
      <c r="M995" s="5"/>
      <c r="N995" s="5"/>
      <c r="O995" s="5"/>
      <c r="P995" s="5"/>
      <c r="Q995" s="5"/>
    </row>
    <row r="996" spans="1:18" x14ac:dyDescent="0.25">
      <c r="A996" t="s">
        <v>567</v>
      </c>
      <c r="B996">
        <v>-122.30466699999999</v>
      </c>
      <c r="C996">
        <v>38.110413000000001</v>
      </c>
      <c r="D996" t="s">
        <v>70</v>
      </c>
      <c r="E996" s="6" t="s">
        <v>799</v>
      </c>
      <c r="F996" s="5" t="str">
        <f t="shared" si="30"/>
        <v>T2</v>
      </c>
      <c r="G996">
        <f t="shared" si="31"/>
        <v>20</v>
      </c>
      <c r="H996">
        <v>0</v>
      </c>
      <c r="I996">
        <v>0</v>
      </c>
      <c r="J996">
        <v>0</v>
      </c>
      <c r="K996">
        <v>0</v>
      </c>
      <c r="M996" s="5"/>
      <c r="N996" s="5"/>
      <c r="O996" s="5"/>
      <c r="P996" s="5"/>
      <c r="Q996" s="5"/>
      <c r="R996" t="s">
        <v>71</v>
      </c>
    </row>
    <row r="997" spans="1:18" x14ac:dyDescent="0.25">
      <c r="A997" t="s">
        <v>567</v>
      </c>
      <c r="B997">
        <v>-122.30460600000001</v>
      </c>
      <c r="C997">
        <v>38.110230999999999</v>
      </c>
      <c r="D997" t="s">
        <v>70</v>
      </c>
      <c r="E997" s="6" t="s">
        <v>854</v>
      </c>
      <c r="F997" s="5" t="str">
        <f t="shared" si="30"/>
        <v>T2</v>
      </c>
      <c r="G997">
        <f t="shared" si="31"/>
        <v>40</v>
      </c>
      <c r="H997">
        <v>0</v>
      </c>
      <c r="I997">
        <v>0</v>
      </c>
      <c r="J997">
        <v>0</v>
      </c>
      <c r="K997">
        <v>0</v>
      </c>
      <c r="M997" s="5"/>
      <c r="N997" s="5"/>
      <c r="O997" s="5"/>
      <c r="P997" s="5"/>
      <c r="Q997" s="5"/>
      <c r="R997" t="s">
        <v>71</v>
      </c>
    </row>
    <row r="998" spans="1:18" x14ac:dyDescent="0.25">
      <c r="A998" t="s">
        <v>567</v>
      </c>
      <c r="B998">
        <v>-122.30455000000001</v>
      </c>
      <c r="C998">
        <v>38.110047999999999</v>
      </c>
      <c r="D998" t="s">
        <v>70</v>
      </c>
      <c r="E998" s="6" t="s">
        <v>1192</v>
      </c>
      <c r="F998" s="5" t="str">
        <f t="shared" si="30"/>
        <v>T2</v>
      </c>
      <c r="G998">
        <f t="shared" si="31"/>
        <v>60</v>
      </c>
      <c r="H998">
        <v>0</v>
      </c>
      <c r="I998">
        <v>0</v>
      </c>
      <c r="J998">
        <v>0</v>
      </c>
      <c r="K998">
        <v>0</v>
      </c>
      <c r="M998" s="5"/>
      <c r="N998" s="5"/>
      <c r="O998" s="5"/>
      <c r="P998" s="5"/>
      <c r="Q998" s="5"/>
      <c r="R998" t="s">
        <v>71</v>
      </c>
    </row>
    <row r="999" spans="1:18" x14ac:dyDescent="0.25">
      <c r="A999" t="s">
        <v>567</v>
      </c>
      <c r="B999">
        <v>-122.304506</v>
      </c>
      <c r="C999">
        <v>38.109870999999998</v>
      </c>
      <c r="D999" t="s">
        <v>70</v>
      </c>
      <c r="E999" s="6" t="s">
        <v>1193</v>
      </c>
      <c r="F999" s="5" t="str">
        <f t="shared" si="30"/>
        <v>T2</v>
      </c>
      <c r="G999">
        <f t="shared" si="31"/>
        <v>80</v>
      </c>
      <c r="H999">
        <v>0</v>
      </c>
      <c r="I999">
        <v>0</v>
      </c>
      <c r="J999">
        <v>0</v>
      </c>
      <c r="K999">
        <v>0</v>
      </c>
      <c r="M999" s="5"/>
      <c r="N999" s="5"/>
      <c r="O999" s="5"/>
      <c r="P999" s="5"/>
      <c r="Q999" s="5"/>
      <c r="R999" t="s">
        <v>71</v>
      </c>
    </row>
    <row r="1000" spans="1:18" x14ac:dyDescent="0.25">
      <c r="A1000" t="s">
        <v>567</v>
      </c>
      <c r="B1000">
        <v>-122.304467</v>
      </c>
      <c r="C1000">
        <v>38.109687999999998</v>
      </c>
      <c r="D1000" t="s">
        <v>70</v>
      </c>
      <c r="E1000" s="6" t="s">
        <v>1194</v>
      </c>
      <c r="F1000" s="5" t="str">
        <f t="shared" si="30"/>
        <v>T2</v>
      </c>
      <c r="G1000">
        <f t="shared" si="31"/>
        <v>100</v>
      </c>
      <c r="H1000">
        <v>0</v>
      </c>
      <c r="I1000">
        <v>0</v>
      </c>
      <c r="J1000">
        <v>0</v>
      </c>
      <c r="K1000">
        <v>0</v>
      </c>
      <c r="M1000" s="5"/>
      <c r="N1000" s="5"/>
      <c r="O1000" s="5"/>
      <c r="P1000" s="5"/>
      <c r="Q1000" s="5"/>
      <c r="R1000" t="s">
        <v>71</v>
      </c>
    </row>
    <row r="1001" spans="1:18" x14ac:dyDescent="0.25">
      <c r="A1001" t="s">
        <v>567</v>
      </c>
      <c r="B1001">
        <v>-122.304418</v>
      </c>
      <c r="C1001">
        <v>38.109507999999998</v>
      </c>
      <c r="D1001" t="s">
        <v>70</v>
      </c>
      <c r="E1001" s="6" t="s">
        <v>1195</v>
      </c>
      <c r="F1001" s="5" t="str">
        <f t="shared" si="30"/>
        <v>T2</v>
      </c>
      <c r="G1001">
        <f t="shared" si="31"/>
        <v>120</v>
      </c>
      <c r="H1001">
        <v>0</v>
      </c>
      <c r="I1001">
        <v>0</v>
      </c>
      <c r="J1001">
        <v>0</v>
      </c>
      <c r="K1001">
        <v>0</v>
      </c>
      <c r="M1001" s="5"/>
      <c r="N1001" s="5"/>
      <c r="O1001" s="5"/>
      <c r="P1001" s="5"/>
      <c r="Q1001" s="5"/>
      <c r="R1001" t="s">
        <v>71</v>
      </c>
    </row>
    <row r="1002" spans="1:18" x14ac:dyDescent="0.25">
      <c r="A1002" t="s">
        <v>567</v>
      </c>
      <c r="B1002">
        <v>-122.304371</v>
      </c>
      <c r="C1002">
        <v>38.109312000000003</v>
      </c>
      <c r="D1002" t="s">
        <v>70</v>
      </c>
      <c r="E1002" s="6" t="s">
        <v>1196</v>
      </c>
      <c r="F1002" s="5" t="str">
        <f t="shared" si="30"/>
        <v>T2</v>
      </c>
      <c r="G1002">
        <f t="shared" si="31"/>
        <v>140</v>
      </c>
      <c r="H1002">
        <v>0</v>
      </c>
      <c r="I1002">
        <v>0</v>
      </c>
      <c r="J1002">
        <v>0</v>
      </c>
      <c r="K1002">
        <v>0</v>
      </c>
      <c r="M1002" s="5"/>
      <c r="N1002" s="5"/>
      <c r="O1002" s="5"/>
      <c r="P1002" s="5"/>
      <c r="Q1002" s="5"/>
      <c r="R1002" t="s">
        <v>71</v>
      </c>
    </row>
    <row r="1003" spans="1:18" x14ac:dyDescent="0.25">
      <c r="A1003" t="s">
        <v>567</v>
      </c>
      <c r="B1003">
        <v>-122.30431900000001</v>
      </c>
      <c r="C1003">
        <v>38.109115000000003</v>
      </c>
      <c r="D1003" t="s">
        <v>70</v>
      </c>
      <c r="E1003" s="6" t="s">
        <v>1197</v>
      </c>
      <c r="F1003" s="5" t="str">
        <f t="shared" si="30"/>
        <v>T2</v>
      </c>
      <c r="G1003">
        <f t="shared" si="31"/>
        <v>160</v>
      </c>
      <c r="H1003">
        <v>0</v>
      </c>
      <c r="I1003">
        <v>0</v>
      </c>
      <c r="J1003">
        <v>0</v>
      </c>
      <c r="K1003">
        <v>0</v>
      </c>
      <c r="M1003" s="5"/>
      <c r="N1003" s="5"/>
      <c r="O1003" s="5"/>
      <c r="P1003" s="5"/>
      <c r="Q1003" s="5"/>
      <c r="R1003" t="s">
        <v>71</v>
      </c>
    </row>
    <row r="1004" spans="1:18" x14ac:dyDescent="0.25">
      <c r="A1004" t="s">
        <v>567</v>
      </c>
      <c r="B1004">
        <v>-122.30425200000001</v>
      </c>
      <c r="C1004">
        <v>38.108938000000002</v>
      </c>
      <c r="D1004" t="s">
        <v>70</v>
      </c>
      <c r="E1004" s="6" t="s">
        <v>1198</v>
      </c>
      <c r="F1004" s="5" t="str">
        <f t="shared" si="30"/>
        <v>T2</v>
      </c>
      <c r="G1004">
        <f t="shared" si="31"/>
        <v>180</v>
      </c>
      <c r="H1004">
        <v>0</v>
      </c>
      <c r="I1004">
        <v>0</v>
      </c>
      <c r="J1004">
        <v>0</v>
      </c>
      <c r="K1004">
        <v>0</v>
      </c>
      <c r="M1004" s="5"/>
      <c r="N1004" s="5"/>
      <c r="O1004" s="5"/>
      <c r="P1004" s="5"/>
      <c r="Q1004" s="5"/>
      <c r="R1004" t="s">
        <v>71</v>
      </c>
    </row>
    <row r="1005" spans="1:18" x14ac:dyDescent="0.25">
      <c r="A1005" t="s">
        <v>567</v>
      </c>
      <c r="B1005">
        <v>-122.304221</v>
      </c>
      <c r="C1005">
        <v>38.108758000000002</v>
      </c>
      <c r="D1005" t="s">
        <v>70</v>
      </c>
      <c r="E1005" s="6" t="s">
        <v>800</v>
      </c>
      <c r="F1005" s="5" t="str">
        <f t="shared" si="30"/>
        <v>T2</v>
      </c>
      <c r="G1005">
        <f t="shared" si="31"/>
        <v>200</v>
      </c>
      <c r="H1005">
        <v>0</v>
      </c>
      <c r="I1005">
        <v>0</v>
      </c>
      <c r="J1005">
        <v>0</v>
      </c>
      <c r="K1005">
        <v>0</v>
      </c>
      <c r="M1005" s="5"/>
      <c r="N1005" s="5"/>
      <c r="O1005" s="5"/>
      <c r="P1005" s="5"/>
      <c r="Q1005" s="5"/>
      <c r="R1005" t="s">
        <v>71</v>
      </c>
    </row>
    <row r="1006" spans="1:18" x14ac:dyDescent="0.25">
      <c r="A1006" t="s">
        <v>659</v>
      </c>
      <c r="B1006">
        <v>-122.496493</v>
      </c>
      <c r="C1006">
        <v>37.967905999999999</v>
      </c>
      <c r="D1006" t="s">
        <v>7</v>
      </c>
      <c r="E1006" s="6" t="s">
        <v>568</v>
      </c>
      <c r="F1006" s="5" t="str">
        <f t="shared" si="30"/>
        <v>T1</v>
      </c>
      <c r="G1006">
        <f t="shared" si="31"/>
        <v>20</v>
      </c>
      <c r="H1006">
        <v>0</v>
      </c>
      <c r="I1006">
        <v>0</v>
      </c>
      <c r="J1006">
        <v>1</v>
      </c>
      <c r="K1006">
        <v>0</v>
      </c>
      <c r="M1006" s="5"/>
      <c r="N1006" s="5"/>
      <c r="O1006" s="5"/>
      <c r="P1006" s="5"/>
      <c r="Q1006" s="5"/>
    </row>
    <row r="1007" spans="1:18" x14ac:dyDescent="0.25">
      <c r="A1007" t="s">
        <v>659</v>
      </c>
      <c r="B1007">
        <v>-122.496272</v>
      </c>
      <c r="C1007">
        <v>37.967950999999999</v>
      </c>
      <c r="D1007" t="s">
        <v>7</v>
      </c>
      <c r="E1007" s="6" t="s">
        <v>569</v>
      </c>
      <c r="F1007" s="5" t="str">
        <f t="shared" si="30"/>
        <v>T1</v>
      </c>
      <c r="G1007">
        <f t="shared" si="31"/>
        <v>40</v>
      </c>
      <c r="H1007">
        <v>0</v>
      </c>
      <c r="I1007">
        <v>0</v>
      </c>
      <c r="J1007">
        <v>1</v>
      </c>
      <c r="K1007">
        <v>0</v>
      </c>
      <c r="M1007" s="5"/>
      <c r="N1007" s="5"/>
      <c r="O1007" s="5"/>
      <c r="P1007" s="5"/>
      <c r="Q1007" s="5"/>
    </row>
    <row r="1008" spans="1:18" x14ac:dyDescent="0.25">
      <c r="A1008" t="s">
        <v>659</v>
      </c>
      <c r="B1008">
        <v>-122.49605200000001</v>
      </c>
      <c r="C1008">
        <v>37.967995999999999</v>
      </c>
      <c r="D1008" t="s">
        <v>7</v>
      </c>
      <c r="E1008" s="6" t="s">
        <v>570</v>
      </c>
      <c r="F1008" s="5" t="str">
        <f t="shared" si="30"/>
        <v>T1</v>
      </c>
      <c r="G1008">
        <f t="shared" si="31"/>
        <v>60</v>
      </c>
      <c r="H1008">
        <v>0</v>
      </c>
      <c r="I1008">
        <v>0</v>
      </c>
      <c r="J1008">
        <v>1</v>
      </c>
      <c r="K1008">
        <v>0</v>
      </c>
      <c r="M1008" s="5"/>
      <c r="N1008" s="5"/>
      <c r="O1008" s="5"/>
      <c r="P1008" s="5"/>
      <c r="Q1008" s="5"/>
    </row>
    <row r="1009" spans="1:28" x14ac:dyDescent="0.25">
      <c r="A1009" t="s">
        <v>659</v>
      </c>
      <c r="B1009">
        <v>-122.49583199999999</v>
      </c>
      <c r="C1009">
        <v>37.968040999999999</v>
      </c>
      <c r="D1009" t="s">
        <v>7</v>
      </c>
      <c r="E1009" s="6" t="s">
        <v>571</v>
      </c>
      <c r="F1009" s="5" t="str">
        <f t="shared" si="30"/>
        <v>T1</v>
      </c>
      <c r="G1009">
        <f t="shared" si="31"/>
        <v>80</v>
      </c>
      <c r="H1009">
        <v>0</v>
      </c>
      <c r="I1009">
        <v>0</v>
      </c>
      <c r="J1009">
        <v>1</v>
      </c>
      <c r="K1009">
        <v>0</v>
      </c>
      <c r="M1009" s="5"/>
      <c r="N1009" s="5"/>
      <c r="O1009" s="5"/>
      <c r="P1009" s="5"/>
      <c r="Q1009" s="5"/>
    </row>
    <row r="1010" spans="1:28" x14ac:dyDescent="0.25">
      <c r="A1010" t="s">
        <v>659</v>
      </c>
      <c r="B1010">
        <v>-122.495611</v>
      </c>
      <c r="C1010">
        <v>37.968086999999997</v>
      </c>
      <c r="D1010" t="s">
        <v>7</v>
      </c>
      <c r="E1010" s="6" t="s">
        <v>572</v>
      </c>
      <c r="F1010" s="5" t="str">
        <f t="shared" si="30"/>
        <v>T1</v>
      </c>
      <c r="G1010">
        <f t="shared" si="31"/>
        <v>100</v>
      </c>
      <c r="H1010">
        <v>0</v>
      </c>
      <c r="I1010">
        <v>1</v>
      </c>
      <c r="J1010">
        <v>1</v>
      </c>
      <c r="K1010">
        <v>0</v>
      </c>
      <c r="M1010" s="5"/>
      <c r="N1010" s="5"/>
      <c r="O1010" s="5"/>
      <c r="P1010" s="5"/>
      <c r="Q1010" s="5"/>
      <c r="T1010">
        <f>SUM(H1010:H1018)/COUNTA(H1010:H1018)</f>
        <v>0.44444444444444442</v>
      </c>
      <c r="U1010">
        <f>SUM(I1010:I1018)/COUNTA(I1010:I1018)</f>
        <v>0.66666666666666663</v>
      </c>
      <c r="V1010">
        <f>SUM(J1010:J1018)/COUNTA(J1010:J1018)</f>
        <v>0.88888888888888884</v>
      </c>
      <c r="W1010">
        <f>SUM(K1010:K1018)/COUNTA(K1010:K1018)</f>
        <v>0.22222222222222221</v>
      </c>
      <c r="X1010" t="s">
        <v>663</v>
      </c>
      <c r="Y1010" s="6" t="e">
        <f>AVERAGE(M1010:M1018)</f>
        <v>#DIV/0!</v>
      </c>
      <c r="Z1010">
        <v>1</v>
      </c>
      <c r="AA1010">
        <v>0</v>
      </c>
      <c r="AB1010" t="e">
        <f>SUM(P1010:P1018)/COUNTA(P1010:P1018)</f>
        <v>#DIV/0!</v>
      </c>
    </row>
    <row r="1011" spans="1:28" x14ac:dyDescent="0.25">
      <c r="A1011" t="s">
        <v>659</v>
      </c>
      <c r="B1011">
        <v>-122.495391</v>
      </c>
      <c r="C1011">
        <v>37.968131999999997</v>
      </c>
      <c r="D1011" t="s">
        <v>7</v>
      </c>
      <c r="E1011" s="6" t="s">
        <v>573</v>
      </c>
      <c r="F1011" s="5" t="str">
        <f t="shared" si="30"/>
        <v>T1</v>
      </c>
      <c r="G1011">
        <f t="shared" si="31"/>
        <v>120</v>
      </c>
      <c r="H1011">
        <v>0</v>
      </c>
      <c r="I1011">
        <v>0</v>
      </c>
      <c r="J1011">
        <v>1</v>
      </c>
      <c r="K1011">
        <v>0</v>
      </c>
      <c r="M1011" s="5"/>
      <c r="N1011" s="5"/>
      <c r="O1011" s="5"/>
      <c r="P1011" s="5"/>
      <c r="Q1011" s="5"/>
    </row>
    <row r="1012" spans="1:28" x14ac:dyDescent="0.25">
      <c r="A1012" t="s">
        <v>659</v>
      </c>
      <c r="B1012">
        <v>-122.496561</v>
      </c>
      <c r="C1012">
        <v>37.970146</v>
      </c>
      <c r="D1012" t="s">
        <v>7</v>
      </c>
      <c r="E1012" s="6" t="s">
        <v>574</v>
      </c>
      <c r="F1012" s="5" t="str">
        <f t="shared" si="30"/>
        <v>T2</v>
      </c>
      <c r="G1012">
        <f t="shared" si="31"/>
        <v>20</v>
      </c>
      <c r="H1012">
        <v>0</v>
      </c>
      <c r="I1012">
        <v>1</v>
      </c>
      <c r="J1012">
        <v>1</v>
      </c>
      <c r="K1012">
        <v>0</v>
      </c>
      <c r="M1012" s="5"/>
      <c r="N1012" s="5"/>
      <c r="O1012" s="5"/>
      <c r="P1012" s="5"/>
      <c r="Q1012" s="5"/>
    </row>
    <row r="1013" spans="1:28" x14ac:dyDescent="0.25">
      <c r="A1013" t="s">
        <v>659</v>
      </c>
      <c r="B1013">
        <v>-122.49636099999999</v>
      </c>
      <c r="C1013">
        <v>37.970230999999998</v>
      </c>
      <c r="D1013" t="s">
        <v>7</v>
      </c>
      <c r="E1013" s="6" t="s">
        <v>575</v>
      </c>
      <c r="F1013" s="5" t="str">
        <f t="shared" si="30"/>
        <v>T2</v>
      </c>
      <c r="G1013">
        <f t="shared" si="31"/>
        <v>40</v>
      </c>
      <c r="H1013">
        <v>0</v>
      </c>
      <c r="I1013">
        <v>1</v>
      </c>
      <c r="J1013">
        <v>1</v>
      </c>
      <c r="K1013">
        <v>1</v>
      </c>
      <c r="M1013" s="5"/>
      <c r="N1013" s="5"/>
      <c r="O1013" s="5"/>
      <c r="P1013" s="5"/>
      <c r="Q1013" s="5"/>
    </row>
    <row r="1014" spans="1:28" x14ac:dyDescent="0.25">
      <c r="A1014" t="s">
        <v>659</v>
      </c>
      <c r="B1014">
        <v>-122.496161</v>
      </c>
      <c r="C1014">
        <v>37.970317000000001</v>
      </c>
      <c r="D1014" t="s">
        <v>7</v>
      </c>
      <c r="E1014" s="6" t="s">
        <v>576</v>
      </c>
      <c r="F1014" s="5" t="str">
        <f t="shared" si="30"/>
        <v>T2</v>
      </c>
      <c r="G1014">
        <f t="shared" si="31"/>
        <v>60</v>
      </c>
      <c r="H1014">
        <v>0</v>
      </c>
      <c r="I1014">
        <v>1</v>
      </c>
      <c r="J1014">
        <v>1</v>
      </c>
      <c r="K1014">
        <v>1</v>
      </c>
      <c r="M1014" s="5"/>
      <c r="N1014" s="5"/>
      <c r="O1014" s="5"/>
      <c r="P1014" s="5"/>
      <c r="Q1014" s="5"/>
    </row>
    <row r="1015" spans="1:28" x14ac:dyDescent="0.25">
      <c r="A1015" t="s">
        <v>593</v>
      </c>
      <c r="B1015">
        <v>-122.108868</v>
      </c>
      <c r="C1015">
        <v>38.134163000000001</v>
      </c>
      <c r="D1015" t="s">
        <v>7</v>
      </c>
      <c r="E1015" s="6" t="s">
        <v>595</v>
      </c>
      <c r="F1015" s="5" t="str">
        <f t="shared" si="30"/>
        <v>T1</v>
      </c>
      <c r="G1015">
        <f t="shared" si="31"/>
        <v>20</v>
      </c>
      <c r="H1015">
        <v>1</v>
      </c>
      <c r="I1015">
        <v>0</v>
      </c>
      <c r="J1015">
        <v>1</v>
      </c>
      <c r="K1015">
        <v>0</v>
      </c>
      <c r="M1015" s="5"/>
      <c r="N1015" s="5"/>
      <c r="O1015" s="5"/>
      <c r="P1015" s="5"/>
      <c r="Q1015" s="5"/>
    </row>
    <row r="1016" spans="1:28" x14ac:dyDescent="0.25">
      <c r="A1016" t="s">
        <v>593</v>
      </c>
      <c r="B1016">
        <v>-122.108648</v>
      </c>
      <c r="C1016">
        <v>38.134113999999997</v>
      </c>
      <c r="D1016" t="s">
        <v>7</v>
      </c>
      <c r="E1016" s="6" t="s">
        <v>596</v>
      </c>
      <c r="F1016" s="5" t="str">
        <f t="shared" si="30"/>
        <v>T1</v>
      </c>
      <c r="G1016">
        <f t="shared" si="31"/>
        <v>40</v>
      </c>
      <c r="H1016">
        <v>1</v>
      </c>
      <c r="I1016">
        <v>0</v>
      </c>
      <c r="J1016">
        <v>0</v>
      </c>
      <c r="K1016">
        <v>0</v>
      </c>
      <c r="M1016" s="5"/>
      <c r="N1016" s="5"/>
      <c r="O1016" s="5"/>
      <c r="P1016" s="5"/>
      <c r="Q1016" s="5"/>
    </row>
    <row r="1017" spans="1:28" x14ac:dyDescent="0.25">
      <c r="A1017" t="s">
        <v>593</v>
      </c>
      <c r="B1017">
        <v>-122.108429</v>
      </c>
      <c r="C1017">
        <v>38.134065</v>
      </c>
      <c r="D1017" t="s">
        <v>7</v>
      </c>
      <c r="E1017" s="6" t="s">
        <v>597</v>
      </c>
      <c r="F1017" s="5" t="str">
        <f t="shared" si="30"/>
        <v>T1</v>
      </c>
      <c r="G1017">
        <f t="shared" si="31"/>
        <v>60</v>
      </c>
      <c r="H1017">
        <v>1</v>
      </c>
      <c r="I1017">
        <v>1</v>
      </c>
      <c r="J1017">
        <v>1</v>
      </c>
      <c r="K1017">
        <v>0</v>
      </c>
      <c r="M1017" s="5"/>
      <c r="N1017" s="5"/>
      <c r="O1017" s="5"/>
      <c r="P1017" s="5"/>
      <c r="Q1017" s="5"/>
    </row>
    <row r="1018" spans="1:28" x14ac:dyDescent="0.25">
      <c r="A1018" t="s">
        <v>593</v>
      </c>
      <c r="B1018">
        <v>-122.108209</v>
      </c>
      <c r="C1018">
        <v>38.134016000000003</v>
      </c>
      <c r="D1018" t="s">
        <v>7</v>
      </c>
      <c r="E1018" s="6" t="s">
        <v>598</v>
      </c>
      <c r="F1018" s="5" t="str">
        <f t="shared" si="30"/>
        <v>T1</v>
      </c>
      <c r="G1018">
        <f t="shared" si="31"/>
        <v>80</v>
      </c>
      <c r="H1018">
        <v>1</v>
      </c>
      <c r="I1018">
        <v>1</v>
      </c>
      <c r="J1018">
        <v>1</v>
      </c>
      <c r="K1018">
        <v>0</v>
      </c>
      <c r="M1018" s="5"/>
      <c r="N1018" s="5"/>
      <c r="O1018" s="5"/>
      <c r="P1018" s="5"/>
      <c r="Q1018" s="5"/>
    </row>
    <row r="1019" spans="1:28" x14ac:dyDescent="0.25">
      <c r="A1019" t="s">
        <v>593</v>
      </c>
      <c r="B1019">
        <v>-122.10799</v>
      </c>
      <c r="C1019">
        <v>38.133966999999998</v>
      </c>
      <c r="D1019" t="s">
        <v>7</v>
      </c>
      <c r="E1019" s="6" t="s">
        <v>599</v>
      </c>
      <c r="F1019" s="5" t="str">
        <f t="shared" si="30"/>
        <v>T1</v>
      </c>
      <c r="G1019">
        <f t="shared" si="31"/>
        <v>100</v>
      </c>
      <c r="H1019">
        <v>1</v>
      </c>
      <c r="I1019">
        <v>0</v>
      </c>
      <c r="J1019">
        <v>1</v>
      </c>
      <c r="K1019">
        <v>0</v>
      </c>
      <c r="M1019" s="5"/>
      <c r="N1019" s="5"/>
      <c r="O1019" s="5"/>
      <c r="P1019" s="5"/>
      <c r="Q1019" s="5"/>
      <c r="T1019">
        <f>SUM(H1019:H1035)/COUNTA(H1019:H1035)</f>
        <v>1</v>
      </c>
      <c r="U1019">
        <f>SUM(I1019:I1035)/COUNTA(I1019:I1035)</f>
        <v>0.17647058823529413</v>
      </c>
      <c r="V1019">
        <f>SUM(J1019:J1035)/COUNTA(J1019:J1035)</f>
        <v>0.52941176470588236</v>
      </c>
      <c r="W1019">
        <f>SUM(K1019:K1035)/COUNTA(K1019:K1035)</f>
        <v>5.8823529411764705E-2</v>
      </c>
      <c r="X1019" t="s">
        <v>663</v>
      </c>
      <c r="Y1019" s="6" t="e">
        <f>AVERAGE(M1019:M1035)</f>
        <v>#DIV/0!</v>
      </c>
      <c r="Z1019" t="e">
        <f>SUM(N1019:N1035)/COUNTA(N1019:N1035)</f>
        <v>#DIV/0!</v>
      </c>
      <c r="AA1019" t="e">
        <f>SUM(Q1019:Q1035)/COUNTA(Q1019:Q1035)</f>
        <v>#DIV/0!</v>
      </c>
      <c r="AB1019" t="e">
        <f>SUM(P1019:P1035)/COUNTA(P1019:P1035)</f>
        <v>#DIV/0!</v>
      </c>
    </row>
    <row r="1020" spans="1:28" x14ac:dyDescent="0.25">
      <c r="A1020" t="s">
        <v>593</v>
      </c>
      <c r="B1020">
        <v>-122.10777</v>
      </c>
      <c r="C1020">
        <v>38.133918000000001</v>
      </c>
      <c r="D1020" t="s">
        <v>7</v>
      </c>
      <c r="E1020" s="6" t="s">
        <v>600</v>
      </c>
      <c r="F1020" s="5" t="str">
        <f t="shared" si="30"/>
        <v>T1</v>
      </c>
      <c r="G1020">
        <f t="shared" si="31"/>
        <v>120</v>
      </c>
      <c r="H1020">
        <v>1</v>
      </c>
      <c r="I1020">
        <v>1</v>
      </c>
      <c r="J1020">
        <v>1</v>
      </c>
      <c r="K1020">
        <v>0</v>
      </c>
      <c r="M1020" s="5"/>
      <c r="N1020" s="5"/>
      <c r="O1020" s="5"/>
      <c r="P1020" s="5"/>
      <c r="Q1020" s="5"/>
    </row>
    <row r="1021" spans="1:28" x14ac:dyDescent="0.25">
      <c r="A1021" t="s">
        <v>593</v>
      </c>
      <c r="B1021">
        <v>-122.107551</v>
      </c>
      <c r="C1021">
        <v>38.133868</v>
      </c>
      <c r="D1021" t="s">
        <v>7</v>
      </c>
      <c r="E1021" s="6" t="s">
        <v>601</v>
      </c>
      <c r="F1021" s="5" t="str">
        <f t="shared" si="30"/>
        <v>T1</v>
      </c>
      <c r="G1021">
        <f t="shared" si="31"/>
        <v>140</v>
      </c>
      <c r="H1021">
        <v>1</v>
      </c>
      <c r="I1021">
        <v>1</v>
      </c>
      <c r="J1021">
        <v>1</v>
      </c>
      <c r="K1021">
        <v>0</v>
      </c>
      <c r="M1021" s="5"/>
      <c r="N1021" s="5"/>
      <c r="O1021" s="5"/>
      <c r="P1021" s="5"/>
      <c r="Q1021" s="5"/>
    </row>
    <row r="1022" spans="1:28" x14ac:dyDescent="0.25">
      <c r="A1022" t="s">
        <v>593</v>
      </c>
      <c r="B1022">
        <v>-122.107331</v>
      </c>
      <c r="C1022">
        <v>38.133819000000003</v>
      </c>
      <c r="D1022" t="s">
        <v>7</v>
      </c>
      <c r="E1022" s="6" t="s">
        <v>602</v>
      </c>
      <c r="F1022" s="5" t="str">
        <f t="shared" si="30"/>
        <v>T1</v>
      </c>
      <c r="G1022">
        <f t="shared" si="31"/>
        <v>160</v>
      </c>
      <c r="H1022">
        <v>1</v>
      </c>
      <c r="I1022">
        <v>0</v>
      </c>
      <c r="J1022">
        <v>0</v>
      </c>
      <c r="K1022">
        <v>0</v>
      </c>
      <c r="M1022" s="5"/>
      <c r="N1022" s="5"/>
      <c r="O1022" s="5"/>
      <c r="P1022" s="5"/>
      <c r="Q1022" s="5"/>
    </row>
    <row r="1023" spans="1:28" x14ac:dyDescent="0.25">
      <c r="A1023" t="s">
        <v>593</v>
      </c>
      <c r="B1023">
        <v>-122.107112</v>
      </c>
      <c r="C1023">
        <v>38.133769999999998</v>
      </c>
      <c r="D1023" t="s">
        <v>7</v>
      </c>
      <c r="E1023" s="6" t="s">
        <v>603</v>
      </c>
      <c r="F1023" s="5" t="str">
        <f t="shared" si="30"/>
        <v>T1</v>
      </c>
      <c r="G1023">
        <f t="shared" si="31"/>
        <v>180</v>
      </c>
      <c r="H1023">
        <v>1</v>
      </c>
      <c r="I1023">
        <v>0</v>
      </c>
      <c r="J1023">
        <v>0</v>
      </c>
      <c r="K1023">
        <v>0</v>
      </c>
      <c r="M1023" s="5"/>
      <c r="N1023" s="5"/>
      <c r="O1023" s="5"/>
      <c r="P1023" s="5"/>
      <c r="Q1023" s="5"/>
    </row>
    <row r="1024" spans="1:28" x14ac:dyDescent="0.25">
      <c r="A1024" t="s">
        <v>593</v>
      </c>
      <c r="B1024">
        <v>-122.108182</v>
      </c>
      <c r="C1024">
        <v>38.135733000000002</v>
      </c>
      <c r="D1024" t="s">
        <v>7</v>
      </c>
      <c r="E1024" s="6" t="s">
        <v>594</v>
      </c>
      <c r="F1024" s="5" t="str">
        <f t="shared" si="30"/>
        <v>T2</v>
      </c>
      <c r="G1024">
        <f t="shared" si="31"/>
        <v>20</v>
      </c>
      <c r="H1024">
        <v>1</v>
      </c>
      <c r="I1024">
        <v>0</v>
      </c>
      <c r="J1024">
        <v>1</v>
      </c>
      <c r="K1024">
        <v>0</v>
      </c>
      <c r="M1024" s="5"/>
      <c r="N1024" s="5"/>
      <c r="O1024" s="5"/>
      <c r="P1024" s="5"/>
      <c r="Q1024" s="5"/>
    </row>
    <row r="1025" spans="1:28" x14ac:dyDescent="0.25">
      <c r="A1025" t="s">
        <v>593</v>
      </c>
      <c r="B1025">
        <v>-122.108099</v>
      </c>
      <c r="C1025">
        <v>38.135565999999997</v>
      </c>
      <c r="D1025" t="s">
        <v>7</v>
      </c>
      <c r="E1025" s="6" t="s">
        <v>604</v>
      </c>
      <c r="F1025" s="5" t="str">
        <f t="shared" si="30"/>
        <v>T2</v>
      </c>
      <c r="G1025">
        <f t="shared" si="31"/>
        <v>40</v>
      </c>
      <c r="H1025">
        <v>1</v>
      </c>
      <c r="I1025">
        <v>0</v>
      </c>
      <c r="J1025">
        <v>1</v>
      </c>
      <c r="K1025">
        <v>0</v>
      </c>
      <c r="M1025" s="5"/>
      <c r="N1025" s="5"/>
      <c r="O1025" s="5"/>
      <c r="P1025" s="5"/>
      <c r="Q1025" s="5"/>
    </row>
    <row r="1026" spans="1:28" x14ac:dyDescent="0.25">
      <c r="A1026" t="s">
        <v>593</v>
      </c>
      <c r="B1026">
        <v>-122.10801600000001</v>
      </c>
      <c r="C1026">
        <v>38.135398000000002</v>
      </c>
      <c r="D1026" t="s">
        <v>7</v>
      </c>
      <c r="E1026" s="6" t="s">
        <v>605</v>
      </c>
      <c r="F1026" s="5" t="str">
        <f t="shared" ref="F1026:F1089" si="32">MID(E1026,SEARCH("_",E1026)+1,SEARCH("_",E1026, SEARCH("_",E1026)+1)-SEARCH("_",E1026)-1)</f>
        <v>T2</v>
      </c>
      <c r="G1026">
        <f t="shared" ref="G1026:G1091" si="33">_xlfn.TEXTAFTER(E1026, "_",2)*1</f>
        <v>60</v>
      </c>
      <c r="H1026">
        <v>1</v>
      </c>
      <c r="I1026">
        <v>0</v>
      </c>
      <c r="J1026">
        <v>1</v>
      </c>
      <c r="K1026">
        <v>0</v>
      </c>
      <c r="M1026" s="5"/>
      <c r="N1026" s="5"/>
      <c r="O1026" s="5"/>
      <c r="P1026" s="5"/>
      <c r="Q1026" s="5"/>
    </row>
    <row r="1027" spans="1:28" x14ac:dyDescent="0.25">
      <c r="A1027" t="s">
        <v>593</v>
      </c>
      <c r="B1027">
        <v>-122.107933</v>
      </c>
      <c r="C1027">
        <v>38.13523</v>
      </c>
      <c r="D1027" t="s">
        <v>7</v>
      </c>
      <c r="E1027" s="6" t="s">
        <v>606</v>
      </c>
      <c r="F1027" s="5" t="str">
        <f t="shared" si="32"/>
        <v>T2</v>
      </c>
      <c r="G1027">
        <f t="shared" si="33"/>
        <v>80</v>
      </c>
      <c r="H1027">
        <v>1</v>
      </c>
      <c r="I1027">
        <v>1</v>
      </c>
      <c r="J1027">
        <v>1</v>
      </c>
      <c r="K1027">
        <v>0</v>
      </c>
      <c r="M1027" s="5"/>
      <c r="N1027" s="5"/>
      <c r="O1027" s="5"/>
      <c r="P1027" s="5"/>
      <c r="Q1027" s="5"/>
    </row>
    <row r="1028" spans="1:28" x14ac:dyDescent="0.25">
      <c r="A1028" t="s">
        <v>593</v>
      </c>
      <c r="B1028">
        <v>-122.10785</v>
      </c>
      <c r="C1028">
        <v>38.135061999999998</v>
      </c>
      <c r="D1028" t="s">
        <v>7</v>
      </c>
      <c r="E1028" s="6" t="s">
        <v>607</v>
      </c>
      <c r="F1028" s="5" t="str">
        <f t="shared" si="32"/>
        <v>T2</v>
      </c>
      <c r="G1028">
        <f t="shared" si="33"/>
        <v>100</v>
      </c>
      <c r="H1028">
        <v>1</v>
      </c>
      <c r="I1028">
        <v>0</v>
      </c>
      <c r="J1028">
        <v>0</v>
      </c>
      <c r="K1028">
        <v>0</v>
      </c>
      <c r="M1028" s="5"/>
      <c r="N1028" s="5"/>
      <c r="O1028" s="5"/>
      <c r="P1028" s="5"/>
      <c r="Q1028" s="5"/>
    </row>
    <row r="1029" spans="1:28" x14ac:dyDescent="0.25">
      <c r="A1029" t="s">
        <v>593</v>
      </c>
      <c r="B1029">
        <v>-122.107767</v>
      </c>
      <c r="C1029">
        <v>38.134894000000003</v>
      </c>
      <c r="D1029" t="s">
        <v>7</v>
      </c>
      <c r="E1029" s="6" t="s">
        <v>608</v>
      </c>
      <c r="F1029" s="5" t="str">
        <f t="shared" si="32"/>
        <v>T2</v>
      </c>
      <c r="G1029">
        <f t="shared" si="33"/>
        <v>120</v>
      </c>
      <c r="H1029">
        <v>1</v>
      </c>
      <c r="I1029">
        <v>0</v>
      </c>
      <c r="J1029">
        <v>1</v>
      </c>
      <c r="K1029">
        <v>0</v>
      </c>
      <c r="M1029" s="5"/>
      <c r="N1029" s="5"/>
      <c r="O1029" s="5"/>
      <c r="P1029" s="5"/>
      <c r="Q1029" s="5"/>
    </row>
    <row r="1030" spans="1:28" x14ac:dyDescent="0.25">
      <c r="A1030" t="s">
        <v>593</v>
      </c>
      <c r="B1030">
        <v>-122.10768400000001</v>
      </c>
      <c r="C1030">
        <v>38.134726000000001</v>
      </c>
      <c r="D1030" t="s">
        <v>7</v>
      </c>
      <c r="E1030" s="6" t="s">
        <v>609</v>
      </c>
      <c r="F1030" s="5" t="str">
        <f t="shared" si="32"/>
        <v>T2</v>
      </c>
      <c r="G1030">
        <f t="shared" si="33"/>
        <v>140</v>
      </c>
      <c r="H1030">
        <v>1</v>
      </c>
      <c r="I1030">
        <v>0</v>
      </c>
      <c r="J1030">
        <v>0</v>
      </c>
      <c r="K1030">
        <v>0</v>
      </c>
      <c r="M1030" s="5"/>
      <c r="N1030" s="5"/>
      <c r="O1030" s="5"/>
      <c r="P1030" s="5"/>
      <c r="Q1030" s="5"/>
    </row>
    <row r="1031" spans="1:28" x14ac:dyDescent="0.25">
      <c r="A1031" t="s">
        <v>593</v>
      </c>
      <c r="B1031">
        <v>-122.107601</v>
      </c>
      <c r="C1031">
        <v>38.134559000000003</v>
      </c>
      <c r="D1031" t="s">
        <v>7</v>
      </c>
      <c r="E1031" s="6" t="s">
        <v>610</v>
      </c>
      <c r="F1031" s="5" t="str">
        <f t="shared" si="32"/>
        <v>T2</v>
      </c>
      <c r="G1031">
        <f t="shared" si="33"/>
        <v>160</v>
      </c>
      <c r="H1031">
        <v>1</v>
      </c>
      <c r="I1031">
        <v>0</v>
      </c>
      <c r="J1031">
        <v>0</v>
      </c>
      <c r="K1031">
        <v>0</v>
      </c>
      <c r="M1031" s="5"/>
      <c r="N1031" s="5"/>
      <c r="O1031" s="5"/>
      <c r="P1031" s="5"/>
      <c r="Q1031" s="5"/>
    </row>
    <row r="1032" spans="1:28" x14ac:dyDescent="0.25">
      <c r="A1032" t="s">
        <v>611</v>
      </c>
      <c r="B1032">
        <v>-122.405174</v>
      </c>
      <c r="C1032">
        <v>38.157601999999997</v>
      </c>
      <c r="D1032" t="s">
        <v>7</v>
      </c>
      <c r="E1032" s="6" t="s">
        <v>612</v>
      </c>
      <c r="F1032" s="5" t="str">
        <f t="shared" si="32"/>
        <v>T1</v>
      </c>
      <c r="G1032">
        <f t="shared" si="33"/>
        <v>20</v>
      </c>
      <c r="H1032">
        <v>1</v>
      </c>
      <c r="I1032">
        <v>0</v>
      </c>
      <c r="J1032">
        <v>0</v>
      </c>
      <c r="K1032">
        <v>1</v>
      </c>
      <c r="M1032" s="5"/>
      <c r="N1032" s="5"/>
      <c r="O1032" s="5"/>
      <c r="P1032" s="5"/>
      <c r="Q1032" s="5"/>
    </row>
    <row r="1033" spans="1:28" x14ac:dyDescent="0.25">
      <c r="A1033" t="s">
        <v>611</v>
      </c>
      <c r="B1033">
        <v>-122.405365</v>
      </c>
      <c r="C1033">
        <v>38.157699999999998</v>
      </c>
      <c r="D1033" t="s">
        <v>7</v>
      </c>
      <c r="E1033" s="6" t="s">
        <v>613</v>
      </c>
      <c r="F1033" s="5" t="str">
        <f t="shared" si="32"/>
        <v>T1</v>
      </c>
      <c r="G1033">
        <f t="shared" si="33"/>
        <v>40</v>
      </c>
      <c r="H1033">
        <v>1</v>
      </c>
      <c r="I1033">
        <v>0</v>
      </c>
      <c r="J1033">
        <v>0</v>
      </c>
      <c r="K1033">
        <v>0</v>
      </c>
      <c r="M1033" s="5"/>
      <c r="N1033" s="5"/>
      <c r="O1033" s="5"/>
      <c r="P1033" s="5"/>
      <c r="Q1033" s="5"/>
    </row>
    <row r="1034" spans="1:28" x14ac:dyDescent="0.25">
      <c r="A1034" t="s">
        <v>611</v>
      </c>
      <c r="B1034">
        <v>-122.405557</v>
      </c>
      <c r="C1034">
        <v>38.157798999999997</v>
      </c>
      <c r="D1034" t="s">
        <v>7</v>
      </c>
      <c r="E1034" s="6" t="s">
        <v>614</v>
      </c>
      <c r="F1034" s="5" t="str">
        <f t="shared" si="32"/>
        <v>T1</v>
      </c>
      <c r="G1034">
        <f t="shared" si="33"/>
        <v>60</v>
      </c>
      <c r="H1034">
        <v>1</v>
      </c>
      <c r="I1034">
        <v>0</v>
      </c>
      <c r="J1034">
        <v>0</v>
      </c>
      <c r="K1034">
        <v>0</v>
      </c>
      <c r="M1034" s="5"/>
      <c r="N1034" s="5"/>
      <c r="O1034" s="5"/>
      <c r="P1034" s="5"/>
      <c r="Q1034" s="5"/>
    </row>
    <row r="1035" spans="1:28" x14ac:dyDescent="0.25">
      <c r="A1035" t="s">
        <v>611</v>
      </c>
      <c r="B1035">
        <v>-122.405748</v>
      </c>
      <c r="C1035">
        <v>38.157896999999998</v>
      </c>
      <c r="D1035" t="s">
        <v>7</v>
      </c>
      <c r="E1035" s="6" t="s">
        <v>615</v>
      </c>
      <c r="F1035" s="5" t="str">
        <f t="shared" si="32"/>
        <v>T1</v>
      </c>
      <c r="G1035">
        <f t="shared" si="33"/>
        <v>80</v>
      </c>
      <c r="H1035">
        <v>1</v>
      </c>
      <c r="I1035">
        <v>0</v>
      </c>
      <c r="J1035">
        <v>1</v>
      </c>
      <c r="K1035">
        <v>0</v>
      </c>
      <c r="M1035" s="5"/>
      <c r="N1035" s="5"/>
      <c r="O1035" s="5"/>
      <c r="P1035" s="5"/>
      <c r="Q1035" s="5"/>
    </row>
    <row r="1036" spans="1:28" x14ac:dyDescent="0.25">
      <c r="A1036" t="s">
        <v>611</v>
      </c>
      <c r="B1036">
        <v>-122.405939</v>
      </c>
      <c r="C1036">
        <v>38.157995</v>
      </c>
      <c r="D1036" t="s">
        <v>7</v>
      </c>
      <c r="E1036" s="6" t="s">
        <v>616</v>
      </c>
      <c r="F1036" s="5" t="str">
        <f t="shared" si="32"/>
        <v>T1</v>
      </c>
      <c r="G1036">
        <f t="shared" si="33"/>
        <v>100</v>
      </c>
      <c r="H1036">
        <v>1</v>
      </c>
      <c r="I1036">
        <v>0</v>
      </c>
      <c r="J1036">
        <v>1</v>
      </c>
      <c r="K1036">
        <v>0</v>
      </c>
      <c r="M1036" s="5"/>
      <c r="N1036" s="5"/>
      <c r="O1036" s="5"/>
      <c r="P1036" s="5"/>
      <c r="Q1036" s="5"/>
      <c r="T1036">
        <f>SUM(H1036:H1052)/COUNTA(H1036:H1052)</f>
        <v>0.29411764705882354</v>
      </c>
      <c r="U1036">
        <f>SUM(I1036:I1052)/COUNTA(I1036:I1052)</f>
        <v>0</v>
      </c>
      <c r="V1036">
        <f>SUM(J1036:J1052)/COUNTA(J1036:J1052)</f>
        <v>5.8823529411764705E-2</v>
      </c>
      <c r="W1036">
        <f>SUM(K1036:K1052)/COUNTA(K1036:K1052)</f>
        <v>0</v>
      </c>
      <c r="X1036" t="s">
        <v>663</v>
      </c>
      <c r="Y1036" s="6" t="e">
        <f>AVERAGE(M1036:M1052)</f>
        <v>#DIV/0!</v>
      </c>
      <c r="Z1036">
        <v>1</v>
      </c>
      <c r="AA1036">
        <v>0</v>
      </c>
      <c r="AB1036">
        <v>1</v>
      </c>
    </row>
    <row r="1037" spans="1:28" x14ac:dyDescent="0.25">
      <c r="A1037" t="s">
        <v>611</v>
      </c>
      <c r="B1037">
        <v>-122.406131</v>
      </c>
      <c r="C1037">
        <v>38.158093000000001</v>
      </c>
      <c r="D1037" t="s">
        <v>7</v>
      </c>
      <c r="E1037" s="6" t="s">
        <v>617</v>
      </c>
      <c r="F1037" s="5" t="str">
        <f t="shared" si="32"/>
        <v>T1</v>
      </c>
      <c r="G1037">
        <f t="shared" si="33"/>
        <v>120</v>
      </c>
      <c r="H1037">
        <v>1</v>
      </c>
      <c r="I1037">
        <v>0</v>
      </c>
      <c r="J1037">
        <v>0</v>
      </c>
      <c r="K1037">
        <v>0</v>
      </c>
      <c r="M1037" s="5"/>
      <c r="N1037" s="5"/>
      <c r="O1037" s="5"/>
      <c r="P1037" s="5"/>
      <c r="Q1037" s="5"/>
    </row>
    <row r="1038" spans="1:28" x14ac:dyDescent="0.25">
      <c r="A1038" t="s">
        <v>611</v>
      </c>
      <c r="B1038">
        <v>-122.406322</v>
      </c>
      <c r="C1038">
        <v>38.158191000000002</v>
      </c>
      <c r="D1038" t="s">
        <v>7</v>
      </c>
      <c r="E1038" s="6" t="s">
        <v>618</v>
      </c>
      <c r="F1038" s="5" t="str">
        <f t="shared" si="32"/>
        <v>T1</v>
      </c>
      <c r="G1038">
        <f t="shared" si="33"/>
        <v>140</v>
      </c>
      <c r="H1038">
        <v>0</v>
      </c>
      <c r="I1038">
        <v>0</v>
      </c>
      <c r="J1038">
        <v>0</v>
      </c>
      <c r="K1038">
        <v>0</v>
      </c>
      <c r="M1038" s="5"/>
      <c r="N1038" s="5"/>
      <c r="O1038" s="5"/>
      <c r="P1038" s="5"/>
      <c r="Q1038" s="5"/>
    </row>
    <row r="1039" spans="1:28" x14ac:dyDescent="0.25">
      <c r="A1039" t="s">
        <v>611</v>
      </c>
      <c r="B1039">
        <v>-122.396827</v>
      </c>
      <c r="C1039">
        <v>38.159297000000002</v>
      </c>
      <c r="D1039" t="s">
        <v>7</v>
      </c>
      <c r="E1039" s="6" t="s">
        <v>619</v>
      </c>
      <c r="F1039" s="5" t="str">
        <f t="shared" si="32"/>
        <v>T2</v>
      </c>
      <c r="G1039">
        <f t="shared" si="33"/>
        <v>20</v>
      </c>
      <c r="H1039">
        <v>1</v>
      </c>
      <c r="I1039">
        <v>0</v>
      </c>
      <c r="J1039">
        <v>0</v>
      </c>
      <c r="K1039">
        <v>0</v>
      </c>
      <c r="M1039" s="5"/>
      <c r="N1039" s="5"/>
      <c r="O1039" s="5"/>
      <c r="P1039" s="5"/>
      <c r="Q1039" s="5"/>
    </row>
    <row r="1040" spans="1:28" x14ac:dyDescent="0.25">
      <c r="A1040" t="s">
        <v>611</v>
      </c>
      <c r="B1040">
        <v>-122.396815</v>
      </c>
      <c r="C1040">
        <v>38.159477000000003</v>
      </c>
      <c r="D1040" t="s">
        <v>7</v>
      </c>
      <c r="E1040" s="6" t="s">
        <v>620</v>
      </c>
      <c r="F1040" s="5" t="str">
        <f t="shared" si="32"/>
        <v>T2</v>
      </c>
      <c r="G1040">
        <f t="shared" si="33"/>
        <v>40</v>
      </c>
      <c r="H1040">
        <v>1</v>
      </c>
      <c r="I1040">
        <v>0</v>
      </c>
      <c r="J1040">
        <v>0</v>
      </c>
      <c r="K1040">
        <v>0</v>
      </c>
      <c r="M1040" s="5"/>
      <c r="N1040" s="5"/>
      <c r="O1040" s="5"/>
      <c r="P1040" s="5"/>
      <c r="Q1040" s="5"/>
    </row>
    <row r="1041" spans="1:28" x14ac:dyDescent="0.25">
      <c r="A1041" t="s">
        <v>611</v>
      </c>
      <c r="B1041">
        <v>-122.396804</v>
      </c>
      <c r="C1041">
        <v>38.159657000000003</v>
      </c>
      <c r="D1041" t="s">
        <v>7</v>
      </c>
      <c r="E1041" s="6" t="s">
        <v>621</v>
      </c>
      <c r="F1041" s="5" t="str">
        <f t="shared" si="32"/>
        <v>T2</v>
      </c>
      <c r="G1041">
        <f t="shared" si="33"/>
        <v>60</v>
      </c>
      <c r="H1041">
        <v>0</v>
      </c>
      <c r="I1041">
        <v>0</v>
      </c>
      <c r="J1041">
        <v>0</v>
      </c>
      <c r="K1041">
        <v>0</v>
      </c>
      <c r="M1041" s="5"/>
      <c r="N1041" s="5"/>
      <c r="O1041" s="5"/>
      <c r="P1041" s="5"/>
      <c r="Q1041" s="5"/>
    </row>
    <row r="1042" spans="1:28" x14ac:dyDescent="0.25">
      <c r="A1042" t="s">
        <v>611</v>
      </c>
      <c r="B1042">
        <v>-122.396793</v>
      </c>
      <c r="C1042">
        <v>38.159837000000003</v>
      </c>
      <c r="D1042" t="s">
        <v>7</v>
      </c>
      <c r="E1042" s="6" t="s">
        <v>622</v>
      </c>
      <c r="F1042" s="5" t="str">
        <f t="shared" si="32"/>
        <v>T2</v>
      </c>
      <c r="G1042">
        <f t="shared" si="33"/>
        <v>80</v>
      </c>
      <c r="H1042">
        <v>0</v>
      </c>
      <c r="I1042">
        <v>0</v>
      </c>
      <c r="J1042">
        <v>0</v>
      </c>
      <c r="K1042">
        <v>0</v>
      </c>
      <c r="M1042" s="5"/>
      <c r="N1042" s="5"/>
      <c r="O1042" s="5"/>
      <c r="P1042" s="5"/>
      <c r="Q1042" s="5"/>
    </row>
    <row r="1043" spans="1:28" x14ac:dyDescent="0.25">
      <c r="A1043" t="s">
        <v>611</v>
      </c>
      <c r="B1043">
        <v>-122.396781</v>
      </c>
      <c r="C1043">
        <v>38.160017000000003</v>
      </c>
      <c r="D1043" t="s">
        <v>7</v>
      </c>
      <c r="E1043" s="6" t="s">
        <v>623</v>
      </c>
      <c r="F1043" s="5" t="str">
        <f t="shared" si="32"/>
        <v>T2</v>
      </c>
      <c r="G1043">
        <f t="shared" si="33"/>
        <v>100</v>
      </c>
      <c r="H1043">
        <v>0</v>
      </c>
      <c r="I1043">
        <v>0</v>
      </c>
      <c r="J1043">
        <v>0</v>
      </c>
      <c r="K1043">
        <v>0</v>
      </c>
      <c r="M1043" s="5"/>
      <c r="N1043" s="5"/>
      <c r="O1043" s="5"/>
      <c r="P1043" s="5"/>
      <c r="Q1043" s="5"/>
    </row>
    <row r="1044" spans="1:28" x14ac:dyDescent="0.25">
      <c r="A1044" t="s">
        <v>611</v>
      </c>
      <c r="B1044">
        <v>-122.39677</v>
      </c>
      <c r="C1044">
        <v>38.160196999999997</v>
      </c>
      <c r="D1044" t="s">
        <v>7</v>
      </c>
      <c r="E1044" s="6" t="s">
        <v>624</v>
      </c>
      <c r="F1044" s="5" t="str">
        <f t="shared" si="32"/>
        <v>T2</v>
      </c>
      <c r="G1044">
        <f t="shared" si="33"/>
        <v>120</v>
      </c>
      <c r="H1044">
        <v>0</v>
      </c>
      <c r="I1044">
        <v>0</v>
      </c>
      <c r="J1044">
        <v>0</v>
      </c>
      <c r="K1044">
        <v>0</v>
      </c>
      <c r="M1044" s="5"/>
      <c r="N1044" s="5"/>
      <c r="O1044" s="5"/>
      <c r="P1044" s="5"/>
      <c r="Q1044" s="5"/>
    </row>
    <row r="1045" spans="1:28" x14ac:dyDescent="0.25">
      <c r="A1045" t="s">
        <v>611</v>
      </c>
      <c r="B1045">
        <v>-122.396759</v>
      </c>
      <c r="C1045">
        <v>38.160376999999997</v>
      </c>
      <c r="D1045" t="s">
        <v>7</v>
      </c>
      <c r="E1045" s="6" t="s">
        <v>625</v>
      </c>
      <c r="F1045" s="5" t="str">
        <f t="shared" si="32"/>
        <v>T2</v>
      </c>
      <c r="G1045">
        <f t="shared" si="33"/>
        <v>140</v>
      </c>
      <c r="H1045">
        <v>0</v>
      </c>
      <c r="I1045">
        <v>0</v>
      </c>
      <c r="J1045">
        <v>0</v>
      </c>
      <c r="K1045">
        <v>0</v>
      </c>
      <c r="M1045" s="5"/>
      <c r="N1045" s="5"/>
      <c r="O1045" s="5"/>
      <c r="P1045" s="5"/>
      <c r="Q1045" s="5"/>
    </row>
    <row r="1046" spans="1:28" x14ac:dyDescent="0.25">
      <c r="A1046" t="s">
        <v>611</v>
      </c>
      <c r="B1046">
        <v>-122.396747</v>
      </c>
      <c r="C1046">
        <v>38.160556999999997</v>
      </c>
      <c r="D1046" t="s">
        <v>7</v>
      </c>
      <c r="E1046" s="6" t="s">
        <v>626</v>
      </c>
      <c r="F1046" s="5" t="str">
        <f t="shared" si="32"/>
        <v>T2</v>
      </c>
      <c r="G1046">
        <f t="shared" si="33"/>
        <v>160</v>
      </c>
      <c r="H1046">
        <v>0</v>
      </c>
      <c r="I1046">
        <v>0</v>
      </c>
      <c r="J1046">
        <v>0</v>
      </c>
      <c r="K1046">
        <v>0</v>
      </c>
      <c r="M1046" s="5"/>
      <c r="N1046" s="5"/>
      <c r="O1046" s="5"/>
      <c r="P1046" s="5"/>
      <c r="Q1046" s="5"/>
    </row>
    <row r="1047" spans="1:28" x14ac:dyDescent="0.25">
      <c r="A1047" t="s">
        <v>611</v>
      </c>
      <c r="B1047">
        <v>-122.396736</v>
      </c>
      <c r="C1047">
        <v>38.160736999999997</v>
      </c>
      <c r="D1047" t="s">
        <v>7</v>
      </c>
      <c r="E1047" s="6" t="s">
        <v>627</v>
      </c>
      <c r="F1047" s="5" t="str">
        <f t="shared" si="32"/>
        <v>T2</v>
      </c>
      <c r="G1047">
        <f t="shared" si="33"/>
        <v>180</v>
      </c>
      <c r="H1047">
        <v>0</v>
      </c>
      <c r="I1047">
        <v>0</v>
      </c>
      <c r="J1047">
        <v>0</v>
      </c>
      <c r="K1047">
        <v>0</v>
      </c>
      <c r="M1047" s="5"/>
      <c r="N1047" s="5"/>
      <c r="O1047" s="5"/>
      <c r="P1047" s="5"/>
      <c r="Q1047" s="5"/>
    </row>
    <row r="1048" spans="1:28" x14ac:dyDescent="0.25">
      <c r="A1048" t="s">
        <v>611</v>
      </c>
      <c r="B1048">
        <v>-122.396725</v>
      </c>
      <c r="C1048">
        <v>38.160916999999998</v>
      </c>
      <c r="D1048" t="s">
        <v>7</v>
      </c>
      <c r="E1048" s="6" t="s">
        <v>628</v>
      </c>
      <c r="F1048" s="5" t="str">
        <f t="shared" si="32"/>
        <v>T2</v>
      </c>
      <c r="G1048">
        <f t="shared" si="33"/>
        <v>200</v>
      </c>
      <c r="H1048">
        <v>1</v>
      </c>
      <c r="I1048">
        <v>0</v>
      </c>
      <c r="J1048">
        <v>0</v>
      </c>
      <c r="K1048">
        <v>0</v>
      </c>
      <c r="M1048" s="5"/>
      <c r="N1048" s="5"/>
      <c r="O1048" s="5"/>
      <c r="P1048" s="5"/>
      <c r="Q1048" s="5"/>
    </row>
    <row r="1049" spans="1:28" x14ac:dyDescent="0.25">
      <c r="A1049" t="s">
        <v>629</v>
      </c>
      <c r="B1049">
        <v>-122.261849</v>
      </c>
      <c r="C1049">
        <v>38.132983000000003</v>
      </c>
      <c r="D1049" t="s">
        <v>70</v>
      </c>
      <c r="E1049" s="6" t="s">
        <v>801</v>
      </c>
      <c r="F1049" s="5" t="str">
        <f t="shared" si="32"/>
        <v>T1</v>
      </c>
      <c r="G1049">
        <f t="shared" si="33"/>
        <v>20</v>
      </c>
      <c r="H1049">
        <v>0</v>
      </c>
      <c r="I1049">
        <v>0</v>
      </c>
      <c r="J1049">
        <v>0</v>
      </c>
      <c r="K1049">
        <v>0</v>
      </c>
      <c r="M1049" s="5"/>
      <c r="N1049" s="5"/>
      <c r="O1049" s="5"/>
      <c r="P1049" s="5"/>
      <c r="Q1049" s="5"/>
      <c r="R1049" t="s">
        <v>73</v>
      </c>
      <c r="T1049">
        <f>SUM(H1049:H1068)/COUNTA(H1049:H1068)</f>
        <v>0.55000000000000004</v>
      </c>
      <c r="U1049">
        <f>SUM(I1049:I1068)/COUNTA(I1049:I1068)</f>
        <v>0</v>
      </c>
      <c r="V1049">
        <f>SUM(J1049:J1068)/COUNTA(J1049:J1068)</f>
        <v>0.15</v>
      </c>
      <c r="W1049">
        <f>SUM(K1049:K1068)/COUNTA(K1049:K1068)</f>
        <v>0</v>
      </c>
      <c r="X1049" t="e">
        <f>SUM(L1049:L1068)/COUNTA(L1049:L1068)</f>
        <v>#DIV/0!</v>
      </c>
      <c r="Y1049" s="6" t="s">
        <v>663</v>
      </c>
      <c r="Z1049" t="e">
        <f>SUM(N1049:N1056,N1058:N1068)/COUNTA(N1049:N1056,N1058:N1068)</f>
        <v>#DIV/0!</v>
      </c>
      <c r="AA1049" t="s">
        <v>663</v>
      </c>
      <c r="AB1049" t="s">
        <v>663</v>
      </c>
    </row>
    <row r="1050" spans="1:28" x14ac:dyDescent="0.25">
      <c r="A1050" t="s">
        <v>629</v>
      </c>
      <c r="B1050">
        <v>-122.26194599999999</v>
      </c>
      <c r="C1050">
        <v>38.133159999999997</v>
      </c>
      <c r="D1050" t="s">
        <v>70</v>
      </c>
      <c r="E1050" s="6" t="s">
        <v>855</v>
      </c>
      <c r="F1050" s="5" t="str">
        <f t="shared" si="32"/>
        <v>T1</v>
      </c>
      <c r="G1050">
        <f t="shared" si="33"/>
        <v>40</v>
      </c>
      <c r="H1050">
        <v>0</v>
      </c>
      <c r="I1050">
        <v>0</v>
      </c>
      <c r="J1050">
        <v>0</v>
      </c>
      <c r="K1050">
        <v>0</v>
      </c>
      <c r="M1050" s="5"/>
      <c r="N1050" s="5"/>
      <c r="O1050" s="5"/>
      <c r="P1050" s="5"/>
      <c r="Q1050" s="5"/>
      <c r="R1050" t="s">
        <v>73</v>
      </c>
    </row>
    <row r="1051" spans="1:28" x14ac:dyDescent="0.25">
      <c r="A1051" t="s">
        <v>629</v>
      </c>
      <c r="B1051">
        <v>-122.262086</v>
      </c>
      <c r="C1051">
        <v>38.133291</v>
      </c>
      <c r="D1051" t="s">
        <v>70</v>
      </c>
      <c r="E1051" s="6" t="s">
        <v>1202</v>
      </c>
      <c r="F1051" s="5" t="str">
        <f t="shared" si="32"/>
        <v>T1</v>
      </c>
      <c r="G1051">
        <f t="shared" si="33"/>
        <v>60</v>
      </c>
      <c r="H1051">
        <v>0</v>
      </c>
      <c r="I1051">
        <v>0</v>
      </c>
      <c r="J1051">
        <v>0</v>
      </c>
      <c r="K1051">
        <v>0</v>
      </c>
      <c r="M1051" s="5"/>
      <c r="N1051" s="5"/>
      <c r="O1051" s="5"/>
      <c r="P1051" s="5"/>
      <c r="Q1051" s="5"/>
      <c r="R1051" t="s">
        <v>73</v>
      </c>
    </row>
    <row r="1052" spans="1:28" x14ac:dyDescent="0.25">
      <c r="A1052" t="s">
        <v>629</v>
      </c>
      <c r="B1052">
        <v>-122.262198</v>
      </c>
      <c r="C1052">
        <v>38.133448999999999</v>
      </c>
      <c r="D1052" t="s">
        <v>70</v>
      </c>
      <c r="E1052" s="6" t="s">
        <v>1203</v>
      </c>
      <c r="F1052" s="5" t="str">
        <f t="shared" si="32"/>
        <v>T1</v>
      </c>
      <c r="G1052">
        <f t="shared" si="33"/>
        <v>80</v>
      </c>
      <c r="H1052">
        <v>0</v>
      </c>
      <c r="I1052">
        <v>0</v>
      </c>
      <c r="J1052">
        <v>0</v>
      </c>
      <c r="K1052">
        <v>0</v>
      </c>
      <c r="M1052" s="5"/>
      <c r="N1052" s="5"/>
      <c r="O1052" s="5"/>
      <c r="P1052" s="5"/>
      <c r="Q1052" s="5"/>
      <c r="R1052" t="s">
        <v>73</v>
      </c>
    </row>
    <row r="1053" spans="1:28" x14ac:dyDescent="0.25">
      <c r="A1053" t="s">
        <v>629</v>
      </c>
      <c r="B1053">
        <v>-122.262291</v>
      </c>
      <c r="C1053">
        <v>38.133603999999998</v>
      </c>
      <c r="D1053" t="s">
        <v>70</v>
      </c>
      <c r="E1053" s="6" t="s">
        <v>1204</v>
      </c>
      <c r="F1053" s="5" t="str">
        <f t="shared" si="32"/>
        <v>T1</v>
      </c>
      <c r="G1053">
        <f t="shared" si="33"/>
        <v>100</v>
      </c>
      <c r="H1053">
        <v>1</v>
      </c>
      <c r="I1053">
        <v>0</v>
      </c>
      <c r="J1053">
        <v>0</v>
      </c>
      <c r="K1053">
        <v>0</v>
      </c>
      <c r="M1053" s="5"/>
      <c r="N1053" s="5"/>
      <c r="O1053" s="5"/>
      <c r="P1053" s="5"/>
      <c r="Q1053" s="5"/>
    </row>
    <row r="1054" spans="1:28" x14ac:dyDescent="0.25">
      <c r="A1054" t="s">
        <v>629</v>
      </c>
      <c r="B1054">
        <v>-122.262421</v>
      </c>
      <c r="C1054">
        <v>38.133729000000002</v>
      </c>
      <c r="D1054" t="s">
        <v>70</v>
      </c>
      <c r="E1054" s="6" t="s">
        <v>1205</v>
      </c>
      <c r="F1054" s="5" t="str">
        <f t="shared" si="32"/>
        <v>T1</v>
      </c>
      <c r="G1054">
        <f t="shared" si="33"/>
        <v>120</v>
      </c>
      <c r="H1054">
        <v>1</v>
      </c>
      <c r="I1054">
        <v>0</v>
      </c>
      <c r="J1054">
        <v>0</v>
      </c>
      <c r="K1054">
        <v>0</v>
      </c>
      <c r="M1054" s="5"/>
      <c r="N1054" s="5"/>
      <c r="O1054" s="5"/>
      <c r="P1054" s="5"/>
      <c r="Q1054" s="5"/>
    </row>
    <row r="1055" spans="1:28" x14ac:dyDescent="0.25">
      <c r="A1055" t="s">
        <v>629</v>
      </c>
      <c r="B1055">
        <v>-122.262575</v>
      </c>
      <c r="C1055">
        <v>38.133879</v>
      </c>
      <c r="D1055" t="s">
        <v>70</v>
      </c>
      <c r="E1055" s="6" t="s">
        <v>1206</v>
      </c>
      <c r="F1055" s="5" t="str">
        <f t="shared" si="32"/>
        <v>T1</v>
      </c>
      <c r="G1055">
        <f t="shared" si="33"/>
        <v>140</v>
      </c>
      <c r="H1055">
        <v>1</v>
      </c>
      <c r="I1055">
        <v>0</v>
      </c>
      <c r="J1055">
        <v>0</v>
      </c>
      <c r="K1055">
        <v>0</v>
      </c>
      <c r="M1055" s="5"/>
      <c r="N1055" s="5"/>
      <c r="O1055" s="5"/>
      <c r="P1055" s="5"/>
      <c r="Q1055" s="5"/>
    </row>
    <row r="1056" spans="1:28" x14ac:dyDescent="0.25">
      <c r="A1056" t="s">
        <v>629</v>
      </c>
      <c r="B1056">
        <v>-122.262711</v>
      </c>
      <c r="C1056">
        <v>38.134031999999998</v>
      </c>
      <c r="D1056" t="s">
        <v>70</v>
      </c>
      <c r="E1056" s="6" t="s">
        <v>1207</v>
      </c>
      <c r="F1056" s="5" t="str">
        <f t="shared" si="32"/>
        <v>T1</v>
      </c>
      <c r="G1056">
        <f t="shared" si="33"/>
        <v>160</v>
      </c>
      <c r="H1056">
        <v>0</v>
      </c>
      <c r="I1056">
        <v>0</v>
      </c>
      <c r="J1056">
        <v>0</v>
      </c>
      <c r="K1056">
        <v>0</v>
      </c>
      <c r="M1056" s="5"/>
      <c r="N1056" s="5"/>
      <c r="O1056" s="5"/>
      <c r="P1056" s="5"/>
      <c r="Q1056" s="5"/>
      <c r="R1056" t="s">
        <v>71</v>
      </c>
    </row>
    <row r="1057" spans="1:18" x14ac:dyDescent="0.25">
      <c r="A1057" t="s">
        <v>629</v>
      </c>
      <c r="B1057">
        <v>-122.262838</v>
      </c>
      <c r="C1057">
        <v>38.134194000000001</v>
      </c>
      <c r="D1057" t="s">
        <v>70</v>
      </c>
      <c r="E1057" s="6" t="s">
        <v>1208</v>
      </c>
      <c r="F1057" s="5" t="str">
        <f t="shared" si="32"/>
        <v>T1</v>
      </c>
      <c r="G1057">
        <f t="shared" si="33"/>
        <v>180</v>
      </c>
      <c r="H1057">
        <v>1</v>
      </c>
      <c r="I1057">
        <v>0</v>
      </c>
      <c r="J1057">
        <v>0</v>
      </c>
      <c r="K1057">
        <v>0</v>
      </c>
      <c r="M1057" s="5"/>
      <c r="N1057" s="5"/>
      <c r="O1057" s="5"/>
      <c r="P1057" s="5"/>
      <c r="Q1057" s="5"/>
    </row>
    <row r="1058" spans="1:18" x14ac:dyDescent="0.25">
      <c r="A1058" t="s">
        <v>629</v>
      </c>
      <c r="B1058">
        <v>-122.26293699999999</v>
      </c>
      <c r="C1058">
        <v>38.134357999999999</v>
      </c>
      <c r="D1058" t="s">
        <v>70</v>
      </c>
      <c r="E1058" s="6" t="s">
        <v>802</v>
      </c>
      <c r="F1058" s="5" t="str">
        <f t="shared" si="32"/>
        <v>T1</v>
      </c>
      <c r="G1058">
        <f t="shared" si="33"/>
        <v>200</v>
      </c>
      <c r="H1058">
        <v>0</v>
      </c>
      <c r="I1058">
        <v>0</v>
      </c>
      <c r="J1058">
        <v>0</v>
      </c>
      <c r="K1058">
        <v>0</v>
      </c>
      <c r="M1058" s="5"/>
      <c r="N1058" s="5"/>
      <c r="O1058" s="5"/>
      <c r="P1058" s="5"/>
      <c r="Q1058" s="5"/>
      <c r="R1058" t="s">
        <v>73</v>
      </c>
    </row>
    <row r="1059" spans="1:18" x14ac:dyDescent="0.25">
      <c r="A1059" t="s">
        <v>629</v>
      </c>
      <c r="B1059">
        <v>-122.262866</v>
      </c>
      <c r="C1059">
        <v>38.132137</v>
      </c>
      <c r="D1059" t="s">
        <v>70</v>
      </c>
      <c r="E1059" s="6" t="s">
        <v>803</v>
      </c>
      <c r="F1059" s="5" t="str">
        <f t="shared" si="32"/>
        <v>T2</v>
      </c>
      <c r="G1059">
        <f t="shared" si="33"/>
        <v>20</v>
      </c>
      <c r="H1059">
        <v>1</v>
      </c>
      <c r="I1059">
        <v>0</v>
      </c>
      <c r="J1059">
        <v>1</v>
      </c>
      <c r="K1059">
        <v>0</v>
      </c>
      <c r="M1059" s="5"/>
      <c r="N1059" s="5"/>
      <c r="O1059" s="5"/>
      <c r="P1059" s="5"/>
      <c r="Q1059" s="5"/>
      <c r="R1059" t="s">
        <v>133</v>
      </c>
    </row>
    <row r="1060" spans="1:18" x14ac:dyDescent="0.25">
      <c r="A1060" t="s">
        <v>629</v>
      </c>
      <c r="B1060">
        <v>-122.26305600000001</v>
      </c>
      <c r="C1060">
        <v>38.132047</v>
      </c>
      <c r="D1060" t="s">
        <v>70</v>
      </c>
      <c r="E1060" s="6" t="s">
        <v>856</v>
      </c>
      <c r="F1060" s="5" t="str">
        <f t="shared" si="32"/>
        <v>T2</v>
      </c>
      <c r="G1060">
        <f t="shared" si="33"/>
        <v>40</v>
      </c>
      <c r="H1060">
        <v>1</v>
      </c>
      <c r="I1060">
        <v>0</v>
      </c>
      <c r="J1060">
        <v>0</v>
      </c>
      <c r="K1060">
        <v>0</v>
      </c>
      <c r="M1060" s="5"/>
      <c r="N1060" s="5"/>
      <c r="O1060" s="5"/>
      <c r="P1060" s="5"/>
      <c r="Q1060" s="5"/>
    </row>
    <row r="1061" spans="1:18" x14ac:dyDescent="0.25">
      <c r="A1061" t="s">
        <v>629</v>
      </c>
      <c r="B1061">
        <v>-122.2632</v>
      </c>
      <c r="C1061">
        <v>38.131906999999998</v>
      </c>
      <c r="D1061" t="s">
        <v>70</v>
      </c>
      <c r="E1061" s="6" t="s">
        <v>1209</v>
      </c>
      <c r="F1061" s="5" t="str">
        <f t="shared" si="32"/>
        <v>T2</v>
      </c>
      <c r="G1061">
        <f t="shared" si="33"/>
        <v>60</v>
      </c>
      <c r="H1061">
        <v>1</v>
      </c>
      <c r="I1061">
        <v>0</v>
      </c>
      <c r="J1061">
        <v>0</v>
      </c>
      <c r="K1061">
        <v>0</v>
      </c>
      <c r="M1061" s="5"/>
      <c r="N1061" s="5"/>
      <c r="O1061" s="5"/>
      <c r="P1061" s="5"/>
      <c r="Q1061" s="5"/>
    </row>
    <row r="1062" spans="1:18" x14ac:dyDescent="0.25">
      <c r="A1062" t="s">
        <v>629</v>
      </c>
      <c r="B1062">
        <v>-122.263424</v>
      </c>
      <c r="C1062">
        <v>38.131974999999997</v>
      </c>
      <c r="D1062" t="s">
        <v>70</v>
      </c>
      <c r="E1062" s="6" t="s">
        <v>1210</v>
      </c>
      <c r="F1062" s="5" t="str">
        <f t="shared" si="32"/>
        <v>T2</v>
      </c>
      <c r="G1062">
        <f t="shared" si="33"/>
        <v>80</v>
      </c>
      <c r="H1062">
        <v>0</v>
      </c>
      <c r="I1062">
        <v>0</v>
      </c>
      <c r="J1062">
        <v>0</v>
      </c>
      <c r="K1062">
        <v>0</v>
      </c>
      <c r="M1062" s="5"/>
      <c r="N1062" s="5"/>
      <c r="O1062" s="5"/>
      <c r="P1062" s="5"/>
      <c r="Q1062" s="5"/>
      <c r="R1062" t="s">
        <v>73</v>
      </c>
    </row>
    <row r="1063" spans="1:18" x14ac:dyDescent="0.25">
      <c r="A1063" t="s">
        <v>629</v>
      </c>
      <c r="B1063">
        <v>-122.26363000000001</v>
      </c>
      <c r="C1063">
        <v>38.132091000000003</v>
      </c>
      <c r="D1063" t="s">
        <v>70</v>
      </c>
      <c r="E1063" s="6" t="s">
        <v>1211</v>
      </c>
      <c r="F1063" s="5" t="str">
        <f t="shared" si="32"/>
        <v>T2</v>
      </c>
      <c r="G1063">
        <f t="shared" si="33"/>
        <v>100</v>
      </c>
      <c r="H1063">
        <v>1</v>
      </c>
      <c r="I1063">
        <v>0</v>
      </c>
      <c r="J1063">
        <v>1</v>
      </c>
      <c r="K1063">
        <v>0</v>
      </c>
      <c r="M1063" s="5"/>
      <c r="N1063" s="5"/>
      <c r="O1063" s="5"/>
      <c r="P1063" s="5"/>
      <c r="Q1063" s="5"/>
      <c r="R1063" t="s">
        <v>133</v>
      </c>
    </row>
    <row r="1064" spans="1:18" x14ac:dyDescent="0.25">
      <c r="A1064" t="s">
        <v>629</v>
      </c>
      <c r="B1064">
        <v>-122.263817</v>
      </c>
      <c r="C1064">
        <v>38.132201999999999</v>
      </c>
      <c r="D1064" t="s">
        <v>70</v>
      </c>
      <c r="E1064" s="6" t="s">
        <v>1212</v>
      </c>
      <c r="F1064" s="5" t="str">
        <f t="shared" si="32"/>
        <v>T2</v>
      </c>
      <c r="G1064">
        <f t="shared" si="33"/>
        <v>120</v>
      </c>
      <c r="H1064">
        <v>1</v>
      </c>
      <c r="I1064">
        <v>0</v>
      </c>
      <c r="J1064">
        <v>1</v>
      </c>
      <c r="K1064">
        <v>0</v>
      </c>
      <c r="M1064" s="5"/>
      <c r="N1064" s="5"/>
      <c r="O1064" s="5"/>
      <c r="P1064" s="5"/>
      <c r="Q1064" s="5"/>
    </row>
    <row r="1065" spans="1:18" x14ac:dyDescent="0.25">
      <c r="A1065" t="s">
        <v>629</v>
      </c>
      <c r="B1065">
        <v>-122.26404100000001</v>
      </c>
      <c r="C1065">
        <v>38.132269999999998</v>
      </c>
      <c r="D1065" t="s">
        <v>70</v>
      </c>
      <c r="E1065" s="6" t="s">
        <v>1213</v>
      </c>
      <c r="F1065" s="5" t="str">
        <f t="shared" si="32"/>
        <v>T2</v>
      </c>
      <c r="G1065">
        <f t="shared" si="33"/>
        <v>140</v>
      </c>
      <c r="H1065">
        <v>1</v>
      </c>
      <c r="I1065">
        <v>0</v>
      </c>
      <c r="J1065">
        <v>0</v>
      </c>
      <c r="K1065">
        <v>0</v>
      </c>
      <c r="M1065" s="5"/>
      <c r="N1065" s="5"/>
      <c r="O1065" s="5"/>
      <c r="P1065" s="5"/>
      <c r="Q1065" s="5"/>
    </row>
    <row r="1066" spans="1:18" x14ac:dyDescent="0.25">
      <c r="A1066" t="s">
        <v>629</v>
      </c>
      <c r="B1066">
        <v>-122.26425399999999</v>
      </c>
      <c r="C1066">
        <v>38.132365</v>
      </c>
      <c r="D1066" t="s">
        <v>70</v>
      </c>
      <c r="E1066" s="6" t="s">
        <v>1214</v>
      </c>
      <c r="F1066" s="5" t="str">
        <f t="shared" si="32"/>
        <v>T2</v>
      </c>
      <c r="G1066">
        <f t="shared" si="33"/>
        <v>160</v>
      </c>
      <c r="H1066">
        <v>0</v>
      </c>
      <c r="I1066">
        <v>0</v>
      </c>
      <c r="J1066">
        <v>0</v>
      </c>
      <c r="K1066">
        <v>0</v>
      </c>
      <c r="M1066" s="5"/>
      <c r="N1066" s="5"/>
      <c r="O1066" s="5"/>
      <c r="P1066" s="5"/>
      <c r="Q1066" s="5"/>
      <c r="R1066" t="s">
        <v>73</v>
      </c>
    </row>
    <row r="1067" spans="1:18" x14ac:dyDescent="0.25">
      <c r="A1067" t="s">
        <v>629</v>
      </c>
      <c r="B1067">
        <v>-122.26446300000001</v>
      </c>
      <c r="C1067">
        <v>38.132435000000001</v>
      </c>
      <c r="D1067" t="s">
        <v>70</v>
      </c>
      <c r="E1067" s="6" t="s">
        <v>1215</v>
      </c>
      <c r="F1067" s="5" t="str">
        <f t="shared" si="32"/>
        <v>T2</v>
      </c>
      <c r="G1067">
        <f t="shared" si="33"/>
        <v>180</v>
      </c>
      <c r="H1067">
        <v>1</v>
      </c>
      <c r="I1067">
        <v>0</v>
      </c>
      <c r="J1067">
        <v>0</v>
      </c>
      <c r="K1067">
        <v>0</v>
      </c>
      <c r="M1067" s="5"/>
      <c r="N1067" s="5"/>
      <c r="O1067" s="5"/>
      <c r="P1067" s="5"/>
      <c r="Q1067" s="5"/>
      <c r="R1067" t="s">
        <v>133</v>
      </c>
    </row>
    <row r="1068" spans="1:18" x14ac:dyDescent="0.25">
      <c r="A1068" t="s">
        <v>629</v>
      </c>
      <c r="B1068">
        <v>-122.264673</v>
      </c>
      <c r="C1068">
        <v>38.132488000000002</v>
      </c>
      <c r="D1068" t="s">
        <v>70</v>
      </c>
      <c r="E1068" s="6" t="s">
        <v>804</v>
      </c>
      <c r="F1068" s="5" t="str">
        <f t="shared" si="32"/>
        <v>T2</v>
      </c>
      <c r="G1068">
        <f t="shared" si="33"/>
        <v>200</v>
      </c>
      <c r="H1068">
        <v>0</v>
      </c>
      <c r="I1068">
        <v>0</v>
      </c>
      <c r="J1068">
        <v>0</v>
      </c>
      <c r="K1068">
        <v>0</v>
      </c>
      <c r="M1068" s="5"/>
      <c r="N1068" s="5"/>
      <c r="O1068" s="5"/>
      <c r="P1068" s="5"/>
      <c r="Q1068" s="5"/>
      <c r="R1068" t="s">
        <v>73</v>
      </c>
    </row>
    <row r="1069" spans="1:18" x14ac:dyDescent="0.25">
      <c r="A1069" t="s">
        <v>630</v>
      </c>
      <c r="B1069">
        <v>-122.355717</v>
      </c>
      <c r="C1069">
        <v>38.006822999999997</v>
      </c>
      <c r="D1069" t="s">
        <v>7</v>
      </c>
      <c r="E1069" s="6" t="s">
        <v>631</v>
      </c>
      <c r="F1069" s="5" t="str">
        <f t="shared" si="32"/>
        <v>T1</v>
      </c>
      <c r="G1069">
        <f t="shared" si="33"/>
        <v>20</v>
      </c>
      <c r="H1069">
        <v>0</v>
      </c>
      <c r="I1069">
        <v>0</v>
      </c>
      <c r="J1069">
        <v>0</v>
      </c>
      <c r="K1069">
        <v>0</v>
      </c>
      <c r="M1069" s="5"/>
      <c r="N1069" s="5"/>
      <c r="O1069" s="5"/>
      <c r="P1069" s="5"/>
      <c r="Q1069" s="5"/>
    </row>
    <row r="1070" spans="1:18" x14ac:dyDescent="0.25">
      <c r="A1070" t="s">
        <v>630</v>
      </c>
      <c r="B1070">
        <v>-122.355509</v>
      </c>
      <c r="C1070">
        <v>38.006897000000002</v>
      </c>
      <c r="D1070" t="s">
        <v>7</v>
      </c>
      <c r="E1070" s="6" t="s">
        <v>632</v>
      </c>
      <c r="F1070" s="5" t="str">
        <f t="shared" si="32"/>
        <v>T1</v>
      </c>
      <c r="G1070">
        <f t="shared" si="33"/>
        <v>40</v>
      </c>
      <c r="H1070">
        <v>0</v>
      </c>
      <c r="I1070">
        <v>0</v>
      </c>
      <c r="J1070">
        <v>0</v>
      </c>
      <c r="K1070">
        <v>0</v>
      </c>
      <c r="M1070" s="5"/>
      <c r="N1070" s="5"/>
      <c r="O1070" s="5"/>
      <c r="P1070" s="5"/>
      <c r="Q1070" s="5"/>
    </row>
    <row r="1071" spans="1:18" x14ac:dyDescent="0.25">
      <c r="A1071" t="s">
        <v>630</v>
      </c>
      <c r="B1071">
        <v>-122.355301</v>
      </c>
      <c r="C1071">
        <v>38.006970000000003</v>
      </c>
      <c r="D1071" t="s">
        <v>7</v>
      </c>
      <c r="E1071" s="6" t="s">
        <v>633</v>
      </c>
      <c r="F1071" s="5" t="str">
        <f t="shared" si="32"/>
        <v>T1</v>
      </c>
      <c r="G1071">
        <f t="shared" si="33"/>
        <v>60</v>
      </c>
      <c r="H1071">
        <v>0</v>
      </c>
      <c r="I1071">
        <v>0</v>
      </c>
      <c r="J1071">
        <v>0</v>
      </c>
      <c r="K1071">
        <v>0</v>
      </c>
      <c r="M1071" s="5"/>
      <c r="N1071" s="5"/>
      <c r="O1071" s="5"/>
      <c r="P1071" s="5"/>
      <c r="Q1071" s="5"/>
    </row>
    <row r="1072" spans="1:18" x14ac:dyDescent="0.25">
      <c r="A1072" t="s">
        <v>630</v>
      </c>
      <c r="B1072">
        <v>-122.35509399999999</v>
      </c>
      <c r="C1072">
        <v>38.007044</v>
      </c>
      <c r="D1072" t="s">
        <v>7</v>
      </c>
      <c r="E1072" s="6" t="s">
        <v>634</v>
      </c>
      <c r="F1072" s="5" t="str">
        <f t="shared" si="32"/>
        <v>T1</v>
      </c>
      <c r="G1072">
        <f t="shared" si="33"/>
        <v>80</v>
      </c>
      <c r="H1072">
        <v>0</v>
      </c>
      <c r="I1072">
        <v>0</v>
      </c>
      <c r="J1072">
        <v>0</v>
      </c>
      <c r="K1072">
        <v>0</v>
      </c>
      <c r="M1072" s="5"/>
      <c r="N1072" s="5"/>
      <c r="O1072" s="5"/>
      <c r="P1072" s="5"/>
      <c r="Q1072" s="5"/>
    </row>
    <row r="1073" spans="1:28" x14ac:dyDescent="0.25">
      <c r="A1073" t="s">
        <v>630</v>
      </c>
      <c r="B1073">
        <v>-122.35488599999999</v>
      </c>
      <c r="C1073">
        <v>38.007117999999998</v>
      </c>
      <c r="D1073" t="s">
        <v>7</v>
      </c>
      <c r="E1073" s="6" t="s">
        <v>635</v>
      </c>
      <c r="F1073" s="5" t="str">
        <f t="shared" si="32"/>
        <v>T1</v>
      </c>
      <c r="G1073">
        <f t="shared" si="33"/>
        <v>100</v>
      </c>
      <c r="H1073">
        <v>0</v>
      </c>
      <c r="I1073">
        <v>0</v>
      </c>
      <c r="J1073">
        <v>0</v>
      </c>
      <c r="K1073">
        <v>0</v>
      </c>
      <c r="M1073" s="5"/>
      <c r="N1073" s="5"/>
      <c r="O1073" s="5"/>
      <c r="P1073" s="5"/>
      <c r="Q1073" s="5"/>
      <c r="T1073">
        <f>SUM(H1073:H1090)/COUNTA(H1073:H1090)</f>
        <v>0</v>
      </c>
      <c r="U1073">
        <f>SUM(I1073:I1090)/COUNTA(I1073:I1090)</f>
        <v>0.22222222222222221</v>
      </c>
      <c r="V1073">
        <f>SUM(J1073:J1090)/COUNTA(J1073:J1090)</f>
        <v>0.16666666666666666</v>
      </c>
      <c r="W1073">
        <f>SUM(K1073:K1090)/COUNTA(K1073:K1090)</f>
        <v>5.5555555555555552E-2</v>
      </c>
      <c r="X1073" t="s">
        <v>663</v>
      </c>
      <c r="Y1073" s="6" t="e">
        <f>AVERAGE(M1073:M1090)</f>
        <v>#DIV/0!</v>
      </c>
      <c r="Z1073">
        <v>1</v>
      </c>
      <c r="AA1073" t="e">
        <f>SUM(Q1073:Q1090)/COUNTA(Q1073:Q1090)</f>
        <v>#DIV/0!</v>
      </c>
      <c r="AB1073" t="e">
        <f>SUM(P1073:P1090)/COUNTA(P1073:P1090)</f>
        <v>#DIV/0!</v>
      </c>
    </row>
    <row r="1074" spans="1:28" x14ac:dyDescent="0.25">
      <c r="A1074" t="s">
        <v>630</v>
      </c>
      <c r="B1074">
        <v>-122.35467800000001</v>
      </c>
      <c r="C1074">
        <v>38.007192000000003</v>
      </c>
      <c r="D1074" t="s">
        <v>7</v>
      </c>
      <c r="E1074" s="6" t="s">
        <v>636</v>
      </c>
      <c r="F1074" s="5" t="str">
        <f t="shared" si="32"/>
        <v>T1</v>
      </c>
      <c r="G1074">
        <f t="shared" si="33"/>
        <v>120</v>
      </c>
      <c r="H1074">
        <v>0</v>
      </c>
      <c r="I1074">
        <v>0</v>
      </c>
      <c r="J1074">
        <v>0</v>
      </c>
      <c r="K1074">
        <v>0</v>
      </c>
      <c r="M1074" s="5"/>
      <c r="N1074" s="5"/>
      <c r="O1074" s="5"/>
      <c r="P1074" s="5"/>
      <c r="Q1074" s="5"/>
    </row>
    <row r="1075" spans="1:28" x14ac:dyDescent="0.25">
      <c r="A1075" t="s">
        <v>630</v>
      </c>
      <c r="B1075">
        <v>-122.35447000000001</v>
      </c>
      <c r="C1075">
        <v>38.007264999999997</v>
      </c>
      <c r="D1075" t="s">
        <v>7</v>
      </c>
      <c r="E1075" s="6" t="s">
        <v>637</v>
      </c>
      <c r="F1075" s="5" t="str">
        <f t="shared" si="32"/>
        <v>T1</v>
      </c>
      <c r="G1075">
        <f t="shared" si="33"/>
        <v>140</v>
      </c>
      <c r="H1075">
        <v>0</v>
      </c>
      <c r="I1075">
        <v>0</v>
      </c>
      <c r="J1075">
        <v>0</v>
      </c>
      <c r="K1075">
        <v>0</v>
      </c>
      <c r="M1075" s="5"/>
      <c r="N1075" s="5"/>
      <c r="O1075" s="5"/>
      <c r="P1075" s="5"/>
      <c r="Q1075" s="5"/>
    </row>
    <row r="1076" spans="1:28" x14ac:dyDescent="0.25">
      <c r="A1076" t="s">
        <v>630</v>
      </c>
      <c r="B1076">
        <v>-122.35426200000001</v>
      </c>
      <c r="C1076">
        <v>38.007339000000002</v>
      </c>
      <c r="D1076" t="s">
        <v>7</v>
      </c>
      <c r="E1076" s="6" t="s">
        <v>638</v>
      </c>
      <c r="F1076" s="5" t="str">
        <f t="shared" si="32"/>
        <v>T1</v>
      </c>
      <c r="G1076">
        <f t="shared" si="33"/>
        <v>160</v>
      </c>
      <c r="H1076">
        <v>0</v>
      </c>
      <c r="I1076">
        <v>0</v>
      </c>
      <c r="J1076">
        <v>0</v>
      </c>
      <c r="K1076">
        <v>0</v>
      </c>
      <c r="M1076" s="5"/>
      <c r="N1076" s="5"/>
      <c r="O1076" s="5"/>
      <c r="P1076" s="5"/>
      <c r="Q1076" s="5"/>
    </row>
    <row r="1077" spans="1:28" x14ac:dyDescent="0.25">
      <c r="A1077" t="s">
        <v>630</v>
      </c>
      <c r="B1077">
        <v>-122.354054</v>
      </c>
      <c r="C1077">
        <v>38.007413</v>
      </c>
      <c r="D1077" t="s">
        <v>7</v>
      </c>
      <c r="E1077" s="6" t="s">
        <v>639</v>
      </c>
      <c r="F1077" s="5" t="str">
        <f t="shared" si="32"/>
        <v>T1</v>
      </c>
      <c r="G1077">
        <f t="shared" si="33"/>
        <v>180</v>
      </c>
      <c r="H1077">
        <v>0</v>
      </c>
      <c r="I1077">
        <v>0</v>
      </c>
      <c r="J1077">
        <v>0</v>
      </c>
      <c r="K1077">
        <v>0</v>
      </c>
      <c r="M1077" s="5"/>
      <c r="N1077" s="5"/>
      <c r="O1077" s="5"/>
      <c r="P1077" s="5"/>
      <c r="Q1077" s="5"/>
    </row>
    <row r="1078" spans="1:28" x14ac:dyDescent="0.25">
      <c r="A1078" t="s">
        <v>630</v>
      </c>
      <c r="B1078">
        <v>-122.358413</v>
      </c>
      <c r="C1078">
        <v>38.005462999999999</v>
      </c>
      <c r="D1078" t="s">
        <v>7</v>
      </c>
      <c r="E1078" s="6" t="s">
        <v>640</v>
      </c>
      <c r="F1078" s="5" t="str">
        <f t="shared" si="32"/>
        <v>T2</v>
      </c>
      <c r="G1078">
        <f t="shared" si="33"/>
        <v>20</v>
      </c>
      <c r="H1078">
        <v>0</v>
      </c>
      <c r="I1078">
        <v>0</v>
      </c>
      <c r="J1078">
        <v>0</v>
      </c>
      <c r="K1078">
        <v>0</v>
      </c>
      <c r="M1078" s="5"/>
      <c r="N1078" s="5"/>
      <c r="O1078" s="5"/>
      <c r="P1078" s="5"/>
      <c r="Q1078" s="5"/>
    </row>
    <row r="1079" spans="1:28" x14ac:dyDescent="0.25">
      <c r="A1079" t="s">
        <v>630</v>
      </c>
      <c r="B1079">
        <v>-122.358445</v>
      </c>
      <c r="C1079">
        <v>38.005642000000002</v>
      </c>
      <c r="D1079" t="s">
        <v>7</v>
      </c>
      <c r="E1079" s="6" t="s">
        <v>641</v>
      </c>
      <c r="F1079" s="5" t="str">
        <f t="shared" si="32"/>
        <v>T2</v>
      </c>
      <c r="G1079">
        <f t="shared" si="33"/>
        <v>40</v>
      </c>
      <c r="H1079">
        <v>0</v>
      </c>
      <c r="I1079">
        <v>1</v>
      </c>
      <c r="J1079">
        <v>1</v>
      </c>
      <c r="K1079">
        <v>0</v>
      </c>
      <c r="M1079" s="5"/>
      <c r="N1079" s="5"/>
      <c r="O1079" s="5"/>
      <c r="P1079" s="5"/>
      <c r="Q1079" s="5"/>
    </row>
    <row r="1080" spans="1:28" x14ac:dyDescent="0.25">
      <c r="A1080" t="s">
        <v>630</v>
      </c>
      <c r="B1080">
        <v>-122.35847800000001</v>
      </c>
      <c r="C1080">
        <v>38.00582</v>
      </c>
      <c r="D1080" t="s">
        <v>7</v>
      </c>
      <c r="E1080" s="6" t="s">
        <v>642</v>
      </c>
      <c r="F1080" s="5" t="str">
        <f t="shared" si="32"/>
        <v>T2</v>
      </c>
      <c r="G1080">
        <f t="shared" si="33"/>
        <v>60</v>
      </c>
      <c r="H1080">
        <v>0</v>
      </c>
      <c r="I1080">
        <v>0</v>
      </c>
      <c r="J1080">
        <v>0</v>
      </c>
      <c r="K1080">
        <v>0</v>
      </c>
      <c r="M1080" s="5"/>
      <c r="N1080" s="5"/>
      <c r="O1080" s="5"/>
      <c r="P1080" s="5"/>
      <c r="Q1080" s="5"/>
    </row>
    <row r="1081" spans="1:28" x14ac:dyDescent="0.25">
      <c r="A1081" t="s">
        <v>630</v>
      </c>
      <c r="B1081">
        <v>-122.35851</v>
      </c>
      <c r="C1081">
        <v>38.005999000000003</v>
      </c>
      <c r="D1081" t="s">
        <v>7</v>
      </c>
      <c r="E1081" s="6" t="s">
        <v>643</v>
      </c>
      <c r="F1081" s="5" t="str">
        <f t="shared" si="32"/>
        <v>T2</v>
      </c>
      <c r="G1081">
        <f t="shared" si="33"/>
        <v>80</v>
      </c>
      <c r="H1081">
        <v>0</v>
      </c>
      <c r="I1081">
        <v>1</v>
      </c>
      <c r="J1081">
        <v>1</v>
      </c>
      <c r="K1081">
        <v>0</v>
      </c>
      <c r="M1081" s="5"/>
      <c r="N1081" s="5"/>
      <c r="O1081" s="5"/>
      <c r="P1081" s="5"/>
      <c r="Q1081" s="5"/>
    </row>
    <row r="1082" spans="1:28" x14ac:dyDescent="0.25">
      <c r="A1082" t="s">
        <v>630</v>
      </c>
      <c r="B1082">
        <v>-122.358542</v>
      </c>
      <c r="C1082">
        <v>38.006177000000001</v>
      </c>
      <c r="D1082" t="s">
        <v>7</v>
      </c>
      <c r="E1082" s="6" t="s">
        <v>644</v>
      </c>
      <c r="F1082" s="5" t="str">
        <f t="shared" si="32"/>
        <v>T2</v>
      </c>
      <c r="G1082">
        <f t="shared" si="33"/>
        <v>100</v>
      </c>
      <c r="H1082">
        <v>0</v>
      </c>
      <c r="I1082">
        <v>0</v>
      </c>
      <c r="J1082">
        <v>1</v>
      </c>
      <c r="K1082">
        <v>1</v>
      </c>
      <c r="M1082" s="5"/>
      <c r="N1082" s="5"/>
      <c r="O1082" s="5"/>
      <c r="P1082" s="5"/>
      <c r="Q1082" s="5"/>
    </row>
    <row r="1083" spans="1:28" x14ac:dyDescent="0.25">
      <c r="A1083" t="s">
        <v>630</v>
      </c>
      <c r="B1083">
        <v>-122.358574</v>
      </c>
      <c r="C1083">
        <v>38.006354999999999</v>
      </c>
      <c r="D1083" t="s">
        <v>7</v>
      </c>
      <c r="E1083" s="6" t="s">
        <v>645</v>
      </c>
      <c r="F1083" s="5" t="str">
        <f t="shared" si="32"/>
        <v>T2</v>
      </c>
      <c r="G1083">
        <f t="shared" si="33"/>
        <v>120</v>
      </c>
      <c r="H1083">
        <v>0</v>
      </c>
      <c r="I1083">
        <v>1</v>
      </c>
      <c r="J1083">
        <v>0</v>
      </c>
      <c r="K1083">
        <v>0</v>
      </c>
      <c r="M1083" s="5"/>
      <c r="N1083" s="5"/>
      <c r="O1083" s="5"/>
      <c r="P1083" s="5"/>
      <c r="Q1083" s="5"/>
    </row>
    <row r="1084" spans="1:28" x14ac:dyDescent="0.25">
      <c r="A1084" t="s">
        <v>630</v>
      </c>
      <c r="B1084">
        <v>-122.35860599999999</v>
      </c>
      <c r="C1084">
        <v>38.006534000000002</v>
      </c>
      <c r="D1084" t="s">
        <v>7</v>
      </c>
      <c r="E1084" s="6" t="s">
        <v>646</v>
      </c>
      <c r="F1084" s="5" t="str">
        <f t="shared" si="32"/>
        <v>T2</v>
      </c>
      <c r="G1084">
        <f t="shared" si="33"/>
        <v>140</v>
      </c>
      <c r="H1084">
        <v>0</v>
      </c>
      <c r="I1084">
        <v>0</v>
      </c>
      <c r="J1084">
        <v>0</v>
      </c>
      <c r="K1084">
        <v>0</v>
      </c>
      <c r="M1084" s="5"/>
      <c r="N1084" s="5"/>
      <c r="O1084" s="5"/>
      <c r="P1084" s="5"/>
      <c r="Q1084" s="5"/>
    </row>
    <row r="1085" spans="1:28" x14ac:dyDescent="0.25">
      <c r="A1085" t="s">
        <v>630</v>
      </c>
      <c r="B1085">
        <v>-122.358639</v>
      </c>
      <c r="C1085">
        <v>38.006712</v>
      </c>
      <c r="D1085" t="s">
        <v>7</v>
      </c>
      <c r="E1085" s="6" t="s">
        <v>647</v>
      </c>
      <c r="F1085" s="5" t="str">
        <f t="shared" si="32"/>
        <v>T2</v>
      </c>
      <c r="G1085">
        <f t="shared" si="33"/>
        <v>160</v>
      </c>
      <c r="H1085">
        <v>0</v>
      </c>
      <c r="I1085">
        <v>0</v>
      </c>
      <c r="J1085">
        <v>0</v>
      </c>
      <c r="K1085">
        <v>0</v>
      </c>
      <c r="M1085" s="5"/>
      <c r="N1085" s="5"/>
      <c r="O1085" s="5"/>
      <c r="P1085" s="5"/>
      <c r="Q1085" s="5"/>
    </row>
    <row r="1086" spans="1:28" x14ac:dyDescent="0.25">
      <c r="A1086" t="s">
        <v>630</v>
      </c>
      <c r="B1086">
        <v>-122.358671</v>
      </c>
      <c r="C1086">
        <v>38.006891000000003</v>
      </c>
      <c r="D1086" t="s">
        <v>7</v>
      </c>
      <c r="E1086" s="6" t="s">
        <v>648</v>
      </c>
      <c r="F1086" s="5" t="str">
        <f t="shared" si="32"/>
        <v>T2</v>
      </c>
      <c r="G1086">
        <f t="shared" si="33"/>
        <v>180</v>
      </c>
      <c r="H1086">
        <v>0</v>
      </c>
      <c r="I1086">
        <v>1</v>
      </c>
      <c r="J1086">
        <v>0</v>
      </c>
      <c r="K1086">
        <v>0</v>
      </c>
      <c r="M1086" s="5"/>
      <c r="N1086" s="5"/>
      <c r="O1086" s="5"/>
      <c r="P1086" s="5"/>
      <c r="Q1086" s="5"/>
    </row>
    <row r="1087" spans="1:28" x14ac:dyDescent="0.25">
      <c r="A1087" t="s">
        <v>649</v>
      </c>
      <c r="B1087">
        <v>-121.848856</v>
      </c>
      <c r="C1087">
        <v>38.047445000000003</v>
      </c>
      <c r="D1087" t="s">
        <v>70</v>
      </c>
      <c r="E1087" s="6" t="s">
        <v>805</v>
      </c>
      <c r="F1087" s="5" t="str">
        <f t="shared" si="32"/>
        <v>T1</v>
      </c>
      <c r="G1087">
        <f t="shared" si="33"/>
        <v>20</v>
      </c>
      <c r="H1087">
        <v>0</v>
      </c>
      <c r="I1087">
        <v>0</v>
      </c>
      <c r="J1087">
        <v>0</v>
      </c>
      <c r="K1087">
        <v>0</v>
      </c>
      <c r="M1087" s="5"/>
      <c r="N1087" s="5"/>
      <c r="O1087" s="5"/>
      <c r="P1087" s="5"/>
      <c r="Q1087" s="5"/>
      <c r="R1087" t="s">
        <v>73</v>
      </c>
      <c r="T1087">
        <v>0</v>
      </c>
      <c r="U1087">
        <v>0</v>
      </c>
      <c r="V1087">
        <v>0</v>
      </c>
      <c r="W1087">
        <v>0</v>
      </c>
      <c r="X1087">
        <v>0</v>
      </c>
      <c r="Y1087" s="6" t="s">
        <v>663</v>
      </c>
      <c r="Z1087">
        <v>0</v>
      </c>
      <c r="AA1087" t="s">
        <v>663</v>
      </c>
      <c r="AB1087" t="s">
        <v>663</v>
      </c>
    </row>
    <row r="1088" spans="1:28" x14ac:dyDescent="0.25">
      <c r="A1088" t="s">
        <v>649</v>
      </c>
      <c r="B1088">
        <v>-121.84888599999999</v>
      </c>
      <c r="C1088">
        <v>38.047266999999998</v>
      </c>
      <c r="D1088" t="s">
        <v>70</v>
      </c>
      <c r="E1088" s="6" t="s">
        <v>857</v>
      </c>
      <c r="F1088" s="5" t="str">
        <f t="shared" si="32"/>
        <v>T1</v>
      </c>
      <c r="G1088">
        <f t="shared" si="33"/>
        <v>40</v>
      </c>
      <c r="H1088">
        <v>0</v>
      </c>
      <c r="I1088">
        <v>0</v>
      </c>
      <c r="J1088">
        <v>0</v>
      </c>
      <c r="K1088">
        <v>0</v>
      </c>
      <c r="M1088" s="5"/>
      <c r="N1088" s="5"/>
      <c r="O1088" s="5"/>
      <c r="P1088" s="5"/>
      <c r="Q1088" s="5"/>
      <c r="R1088" t="s">
        <v>71</v>
      </c>
    </row>
    <row r="1089" spans="1:18" x14ac:dyDescent="0.25">
      <c r="A1089" t="s">
        <v>649</v>
      </c>
      <c r="B1089">
        <v>-121.849051</v>
      </c>
      <c r="C1089">
        <v>38.047154999999997</v>
      </c>
      <c r="D1089" t="s">
        <v>70</v>
      </c>
      <c r="E1089" s="6" t="s">
        <v>1199</v>
      </c>
      <c r="F1089" s="5" t="str">
        <f t="shared" si="32"/>
        <v>T1</v>
      </c>
      <c r="G1089">
        <f t="shared" si="33"/>
        <v>60</v>
      </c>
      <c r="H1089">
        <v>0</v>
      </c>
      <c r="I1089">
        <v>0</v>
      </c>
      <c r="J1089">
        <v>0</v>
      </c>
      <c r="K1089">
        <v>0</v>
      </c>
      <c r="M1089" s="5"/>
      <c r="N1089" s="5"/>
      <c r="O1089" s="5"/>
      <c r="P1089" s="5"/>
      <c r="Q1089" s="5"/>
      <c r="R1089" t="s">
        <v>71</v>
      </c>
    </row>
    <row r="1090" spans="1:18" x14ac:dyDescent="0.25">
      <c r="A1090" t="s">
        <v>649</v>
      </c>
      <c r="B1090">
        <v>-121.84918399999999</v>
      </c>
      <c r="C1090">
        <v>38.047007999999998</v>
      </c>
      <c r="D1090" t="s">
        <v>70</v>
      </c>
      <c r="E1090" s="6" t="s">
        <v>1200</v>
      </c>
      <c r="F1090" s="5" t="str">
        <f t="shared" ref="F1090:F1091" si="34">MID(E1090,SEARCH("_",E1090)+1,SEARCH("_",E1090, SEARCH("_",E1090)+1)-SEARCH("_",E1090)-1)</f>
        <v>T1</v>
      </c>
      <c r="G1090">
        <f t="shared" si="33"/>
        <v>80</v>
      </c>
      <c r="H1090">
        <v>0</v>
      </c>
      <c r="I1090">
        <v>0</v>
      </c>
      <c r="J1090">
        <v>0</v>
      </c>
      <c r="K1090">
        <v>0</v>
      </c>
      <c r="M1090" s="5"/>
      <c r="N1090" s="5"/>
      <c r="O1090" s="5"/>
      <c r="P1090" s="5"/>
      <c r="Q1090" s="5"/>
      <c r="R1090" t="s">
        <v>71</v>
      </c>
    </row>
    <row r="1091" spans="1:18" x14ac:dyDescent="0.25">
      <c r="A1091" t="s">
        <v>649</v>
      </c>
      <c r="B1091">
        <v>-121.849323</v>
      </c>
      <c r="C1091">
        <v>38.046864999999997</v>
      </c>
      <c r="D1091" t="s">
        <v>70</v>
      </c>
      <c r="E1091" s="6" t="s">
        <v>1201</v>
      </c>
      <c r="F1091" s="5" t="str">
        <f t="shared" si="34"/>
        <v>T1</v>
      </c>
      <c r="G1091">
        <f t="shared" si="33"/>
        <v>100</v>
      </c>
      <c r="H1091">
        <v>0</v>
      </c>
      <c r="I1091">
        <v>0</v>
      </c>
      <c r="J1091">
        <v>0</v>
      </c>
      <c r="K1091">
        <v>0</v>
      </c>
      <c r="L1091" s="5" t="s">
        <v>1241</v>
      </c>
      <c r="M1091" s="5"/>
      <c r="N1091" s="5"/>
      <c r="O1091" s="5"/>
      <c r="P1091" s="5"/>
      <c r="Q1091" s="5"/>
      <c r="R1091" t="s">
        <v>71</v>
      </c>
    </row>
    <row r="1093" spans="1:18" x14ac:dyDescent="0.25">
      <c r="K1093" t="s">
        <v>1239</v>
      </c>
    </row>
    <row r="1094" spans="1:18" x14ac:dyDescent="0.25">
      <c r="K1094" t="s">
        <v>1240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Site Data</vt:lpstr>
      <vt:lpstr>Standardized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 Brandon</cp:lastModifiedBy>
  <dcterms:created xsi:type="dcterms:W3CDTF">2024-01-23T23:01:40Z</dcterms:created>
  <dcterms:modified xsi:type="dcterms:W3CDTF">2024-10-07T15:53:37Z</dcterms:modified>
</cp:coreProperties>
</file>