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Kristin\Documents\SMHM Project\Data Analysis\Datasets\Excel Spreadsheets\"/>
    </mc:Choice>
  </mc:AlternateContent>
  <xr:revisionPtr revIDLastSave="0" documentId="13_ncr:1_{0E441B59-4C3B-432D-AD68-BD69C1CE0801}" xr6:coauthVersionLast="47" xr6:coauthVersionMax="47" xr10:uidLastSave="{00000000-0000-0000-0000-000000000000}"/>
  <bookViews>
    <workbookView xWindow="-96" yWindow="-96" windowWidth="23232" windowHeight="13872" activeTab="1" xr2:uid="{D4026D1A-4348-4817-A9FA-895314824714}"/>
  </bookViews>
  <sheets>
    <sheet name="Key" sheetId="1" r:id="rId1"/>
    <sheet name="Marsh Master Spreadsheet" sheetId="4" r:id="rId2"/>
    <sheet name="Standardized Patch Data" sheetId="3" r:id="rId3"/>
  </sheets>
  <externalReferences>
    <externalReference r:id="rId4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5" i="3" l="1"/>
  <c r="J2" i="3" l="1"/>
  <c r="K2" i="3"/>
  <c r="L2" i="3"/>
  <c r="J3" i="3"/>
  <c r="K3" i="3"/>
  <c r="L3" i="3"/>
  <c r="J4" i="3"/>
  <c r="K4" i="3"/>
  <c r="L4" i="3"/>
  <c r="J5" i="3"/>
  <c r="K5" i="3"/>
  <c r="L5" i="3"/>
  <c r="J6" i="3"/>
  <c r="K6" i="3"/>
  <c r="L6" i="3"/>
  <c r="J7" i="3"/>
  <c r="K7" i="3"/>
  <c r="L7" i="3"/>
  <c r="J8" i="3"/>
  <c r="K8" i="3"/>
  <c r="L8" i="3"/>
  <c r="J9" i="3"/>
  <c r="K9" i="3"/>
  <c r="L9" i="3"/>
  <c r="M9" i="3"/>
  <c r="J10" i="3"/>
  <c r="K10" i="3"/>
  <c r="L10" i="3"/>
  <c r="M10" i="3"/>
  <c r="J11" i="3"/>
  <c r="K11" i="3"/>
  <c r="L11" i="3"/>
  <c r="J12" i="3"/>
  <c r="K12" i="3"/>
  <c r="L12" i="3"/>
  <c r="M12" i="3"/>
  <c r="J13" i="3"/>
  <c r="K13" i="3"/>
  <c r="L13" i="3"/>
  <c r="J14" i="3"/>
  <c r="K14" i="3"/>
  <c r="L14" i="3"/>
  <c r="M14" i="3"/>
  <c r="J15" i="3"/>
  <c r="K15" i="3"/>
  <c r="L15" i="3"/>
  <c r="M15" i="3"/>
  <c r="J16" i="3"/>
  <c r="K16" i="3"/>
  <c r="L16" i="3"/>
  <c r="J17" i="3"/>
  <c r="K17" i="3"/>
  <c r="L17" i="3"/>
  <c r="M17" i="3"/>
  <c r="J18" i="3"/>
  <c r="K18" i="3"/>
  <c r="L18" i="3"/>
  <c r="J19" i="3"/>
  <c r="K19" i="3"/>
  <c r="L19" i="3"/>
  <c r="J20" i="3"/>
  <c r="K20" i="3"/>
  <c r="L20" i="3"/>
  <c r="M20" i="3"/>
  <c r="J21" i="3"/>
  <c r="K21" i="3"/>
  <c r="L21" i="3"/>
  <c r="M21" i="3"/>
  <c r="J22" i="3"/>
  <c r="K22" i="3"/>
  <c r="L22" i="3"/>
  <c r="J23" i="3"/>
  <c r="K23" i="3"/>
  <c r="L23" i="3"/>
  <c r="J24" i="3"/>
  <c r="K24" i="3"/>
  <c r="L24" i="3"/>
  <c r="J25" i="3"/>
  <c r="K25" i="3"/>
  <c r="L25" i="3"/>
  <c r="J26" i="3"/>
  <c r="K26" i="3"/>
  <c r="L26" i="3"/>
  <c r="M26" i="3"/>
  <c r="J27" i="3"/>
  <c r="K27" i="3"/>
  <c r="L27" i="3"/>
  <c r="J28" i="3"/>
  <c r="K28" i="3"/>
  <c r="L28" i="3"/>
  <c r="J29" i="3"/>
  <c r="K29" i="3"/>
  <c r="L29" i="3"/>
  <c r="M29" i="3"/>
  <c r="J30" i="3"/>
  <c r="K30" i="3"/>
  <c r="L30" i="3"/>
  <c r="J31" i="3"/>
  <c r="K31" i="3"/>
  <c r="L31" i="3"/>
  <c r="M31" i="3"/>
  <c r="J32" i="3"/>
  <c r="K32" i="3"/>
  <c r="L32" i="3"/>
  <c r="J33" i="3"/>
  <c r="K33" i="3"/>
  <c r="L33" i="3"/>
  <c r="M33" i="3"/>
  <c r="J34" i="3"/>
  <c r="K34" i="3"/>
  <c r="L34" i="3"/>
  <c r="J35" i="3"/>
  <c r="K35" i="3"/>
  <c r="L35" i="3"/>
  <c r="M35" i="3"/>
  <c r="J36" i="3"/>
  <c r="K36" i="3"/>
  <c r="L36" i="3"/>
  <c r="J37" i="3"/>
  <c r="K37" i="3"/>
  <c r="L37" i="3"/>
  <c r="M37" i="3"/>
  <c r="J38" i="3"/>
  <c r="K38" i="3"/>
  <c r="L38" i="3"/>
  <c r="J39" i="3"/>
  <c r="K39" i="3"/>
  <c r="L39" i="3"/>
  <c r="J40" i="3"/>
  <c r="K40" i="3"/>
  <c r="L40" i="3"/>
  <c r="J41" i="3"/>
  <c r="K41" i="3"/>
  <c r="L41" i="3"/>
  <c r="M41" i="3"/>
  <c r="J42" i="3"/>
  <c r="K42" i="3"/>
  <c r="L42" i="3"/>
  <c r="J43" i="3"/>
  <c r="K43" i="3"/>
  <c r="L43" i="3"/>
  <c r="J44" i="3"/>
  <c r="K44" i="3"/>
  <c r="L44" i="3"/>
  <c r="J45" i="3"/>
  <c r="K45" i="3"/>
  <c r="L45" i="3"/>
  <c r="J46" i="3"/>
  <c r="K46" i="3"/>
  <c r="L46" i="3"/>
  <c r="J47" i="3"/>
  <c r="K47" i="3"/>
  <c r="L47" i="3"/>
  <c r="J48" i="3"/>
  <c r="K48" i="3"/>
  <c r="L48" i="3"/>
  <c r="J49" i="3"/>
  <c r="K49" i="3"/>
  <c r="L49" i="3"/>
  <c r="M49" i="3"/>
  <c r="J50" i="3"/>
  <c r="K50" i="3"/>
  <c r="L50" i="3"/>
  <c r="J51" i="3"/>
  <c r="K51" i="3"/>
  <c r="L51" i="3"/>
  <c r="J52" i="3"/>
  <c r="K52" i="3"/>
  <c r="L52" i="3"/>
  <c r="J53" i="3"/>
  <c r="K53" i="3"/>
  <c r="L53" i="3"/>
  <c r="J54" i="3"/>
  <c r="K54" i="3"/>
  <c r="L54" i="3"/>
  <c r="M54" i="3"/>
  <c r="J56" i="3"/>
  <c r="K56" i="3"/>
  <c r="L56" i="3"/>
  <c r="J57" i="3"/>
  <c r="K57" i="3"/>
  <c r="L57" i="3"/>
  <c r="M57" i="3"/>
  <c r="J58" i="3"/>
  <c r="K58" i="3"/>
  <c r="L58" i="3"/>
  <c r="M58" i="3"/>
  <c r="J59" i="3"/>
  <c r="K59" i="3"/>
  <c r="L59" i="3"/>
  <c r="M59" i="3"/>
  <c r="J60" i="3"/>
  <c r="K60" i="3"/>
  <c r="L60" i="3"/>
  <c r="J61" i="3"/>
  <c r="K61" i="3"/>
  <c r="L61" i="3"/>
  <c r="J62" i="3"/>
  <c r="K62" i="3"/>
  <c r="L62" i="3"/>
  <c r="M62" i="3"/>
  <c r="J63" i="3"/>
  <c r="K63" i="3"/>
  <c r="L63" i="3"/>
  <c r="J64" i="3"/>
  <c r="K64" i="3"/>
  <c r="L64" i="3"/>
  <c r="J65" i="3"/>
  <c r="K65" i="3"/>
  <c r="L65" i="3"/>
  <c r="M65" i="3"/>
  <c r="J66" i="3"/>
  <c r="K66" i="3"/>
  <c r="L66" i="3"/>
  <c r="M66" i="3"/>
  <c r="J67" i="3"/>
  <c r="K67" i="3"/>
  <c r="L67" i="3"/>
  <c r="M67" i="3"/>
  <c r="J68" i="3"/>
  <c r="K68" i="3"/>
  <c r="L68" i="3"/>
  <c r="J69" i="3"/>
  <c r="K69" i="3"/>
  <c r="L69" i="3"/>
  <c r="M69" i="3"/>
  <c r="J70" i="3"/>
  <c r="K70" i="3"/>
  <c r="L70" i="3"/>
  <c r="J71" i="3"/>
  <c r="K71" i="3"/>
  <c r="L71" i="3"/>
  <c r="M71" i="3"/>
  <c r="J72" i="3"/>
  <c r="K72" i="3"/>
  <c r="L72" i="3"/>
  <c r="J73" i="3"/>
  <c r="K73" i="3"/>
  <c r="L73" i="3"/>
  <c r="J74" i="3"/>
  <c r="K74" i="3"/>
  <c r="L74" i="3"/>
  <c r="J75" i="3"/>
  <c r="K75" i="3"/>
  <c r="L75" i="3"/>
  <c r="J76" i="3"/>
  <c r="K76" i="3"/>
  <c r="L76" i="3"/>
  <c r="J77" i="3"/>
  <c r="K77" i="3"/>
  <c r="L77" i="3"/>
  <c r="M77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K55" i="4" l="1"/>
  <c r="J55" i="4"/>
  <c r="I55" i="4"/>
  <c r="H55" i="4"/>
  <c r="J55" i="3" l="1"/>
  <c r="I55" i="3"/>
  <c r="K55" i="3"/>
  <c r="L55" i="3"/>
  <c r="M55" i="3"/>
</calcChain>
</file>

<file path=xl/sharedStrings.xml><?xml version="1.0" encoding="utf-8"?>
<sst xmlns="http://schemas.openxmlformats.org/spreadsheetml/2006/main" count="411" uniqueCount="152">
  <si>
    <t>Variable Name</t>
  </si>
  <si>
    <t>Description</t>
  </si>
  <si>
    <r>
      <t>Salt marsh harvest mouse (</t>
    </r>
    <r>
      <rPr>
        <i/>
        <sz val="11"/>
        <color theme="1"/>
        <rFont val="Calibri"/>
        <family val="2"/>
        <scheme val="minor"/>
      </rPr>
      <t>Reithrodontomys raviventris</t>
    </r>
    <r>
      <rPr>
        <sz val="11"/>
        <color theme="1"/>
        <rFont val="Calibri"/>
        <family val="2"/>
        <scheme val="minor"/>
      </rPr>
      <t>) presence/absence</t>
    </r>
  </si>
  <si>
    <r>
      <t>Western harvest mouse (</t>
    </r>
    <r>
      <rPr>
        <i/>
        <sz val="11"/>
        <color theme="1"/>
        <rFont val="Calibri"/>
        <family val="2"/>
        <scheme val="minor"/>
      </rPr>
      <t>Reithrodontomys megalotis</t>
    </r>
    <r>
      <rPr>
        <sz val="11"/>
        <color theme="1"/>
        <rFont val="Calibri"/>
        <family val="2"/>
        <scheme val="minor"/>
      </rPr>
      <t>) presence/absence</t>
    </r>
  </si>
  <si>
    <r>
      <t>House mouse (</t>
    </r>
    <r>
      <rPr>
        <i/>
        <sz val="11"/>
        <color theme="1"/>
        <rFont val="Calibri"/>
        <family val="2"/>
        <scheme val="minor"/>
      </rPr>
      <t>Mus musculus</t>
    </r>
    <r>
      <rPr>
        <sz val="11"/>
        <color theme="1"/>
        <rFont val="Calibri"/>
        <family val="2"/>
        <scheme val="minor"/>
      </rPr>
      <t>) presence/absence</t>
    </r>
  </si>
  <si>
    <r>
      <t>Vole (</t>
    </r>
    <r>
      <rPr>
        <i/>
        <sz val="11"/>
        <color theme="1"/>
        <rFont val="Calibri"/>
        <family val="2"/>
        <scheme val="minor"/>
      </rPr>
      <t>Microtus californicus</t>
    </r>
    <r>
      <rPr>
        <sz val="11"/>
        <color theme="1"/>
        <rFont val="Calibri"/>
        <family val="2"/>
        <scheme val="minor"/>
      </rPr>
      <t>) presence/absence</t>
    </r>
  </si>
  <si>
    <r>
      <t>Deer mouse (</t>
    </r>
    <r>
      <rPr>
        <i/>
        <sz val="11"/>
        <color theme="1"/>
        <rFont val="Calibri"/>
        <family val="2"/>
        <scheme val="minor"/>
      </rPr>
      <t>Peromyscus maniculatus</t>
    </r>
    <r>
      <rPr>
        <sz val="11"/>
        <color theme="1"/>
        <rFont val="Calibri"/>
        <family val="2"/>
        <scheme val="minor"/>
      </rPr>
      <t>) presence/absence</t>
    </r>
  </si>
  <si>
    <t>Area</t>
  </si>
  <si>
    <t>Hill Slough 8</t>
  </si>
  <si>
    <t>West Family</t>
  </si>
  <si>
    <t>Goodyear</t>
  </si>
  <si>
    <t>Benicia Industrial</t>
  </si>
  <si>
    <t>Bay Point</t>
  </si>
  <si>
    <t>McNabney</t>
  </si>
  <si>
    <t>Martinez RS</t>
  </si>
  <si>
    <t>Ringstrom</t>
  </si>
  <si>
    <t>American Canyon</t>
  </si>
  <si>
    <t>Creekside</t>
  </si>
  <si>
    <t>Heerdt</t>
  </si>
  <si>
    <t>Marta</t>
  </si>
  <si>
    <t>Alto</t>
  </si>
  <si>
    <t>Almonte</t>
  </si>
  <si>
    <t>Bothin South</t>
  </si>
  <si>
    <t>Whittell</t>
  </si>
  <si>
    <t>Arrowhead</t>
  </si>
  <si>
    <t>MLK</t>
  </si>
  <si>
    <t>Enterprise</t>
  </si>
  <si>
    <t>Hayward Pasture</t>
  </si>
  <si>
    <t>HARD</t>
  </si>
  <si>
    <t>New Chicago</t>
  </si>
  <si>
    <t>Mundy</t>
  </si>
  <si>
    <t>Byxbee (Harbor)</t>
  </si>
  <si>
    <t>Inner Bair</t>
  </si>
  <si>
    <t>Long</t>
  </si>
  <si>
    <t>Lat</t>
  </si>
  <si>
    <t>Centroid longitudinal coordinates of the study site</t>
  </si>
  <si>
    <t>Centroid latitudinal coordinates of the study site</t>
  </si>
  <si>
    <t>Belden's Landing</t>
  </si>
  <si>
    <t>Belmont Slough</t>
  </si>
  <si>
    <t>Bothin Marsh</t>
  </si>
  <si>
    <t>Browns Island</t>
  </si>
  <si>
    <t>Burdell Unit</t>
  </si>
  <si>
    <t>China Camp</t>
  </si>
  <si>
    <t>Cullinan Ranch</t>
  </si>
  <si>
    <t>Dixon Landing</t>
  </si>
  <si>
    <t>Freeman Island</t>
  </si>
  <si>
    <t>Guadacanal</t>
  </si>
  <si>
    <t>Haystack</t>
  </si>
  <si>
    <t>Head Albrae</t>
  </si>
  <si>
    <t>Hercules</t>
  </si>
  <si>
    <t>Ideal Marsh</t>
  </si>
  <si>
    <t>Mariner's Point</t>
  </si>
  <si>
    <t>Munster Property</t>
  </si>
  <si>
    <t>Novato Creek</t>
  </si>
  <si>
    <t>Oakland Airport</t>
  </si>
  <si>
    <t>Plummer Slough Bridge</t>
  </si>
  <si>
    <t>Point Pinole</t>
  </si>
  <si>
    <t>Professional Circle</t>
  </si>
  <si>
    <t>Rush Creek</t>
  </si>
  <si>
    <t>San Bruno Canal</t>
  </si>
  <si>
    <t>San Mateo Bridge</t>
  </si>
  <si>
    <t>Snag Island</t>
  </si>
  <si>
    <t>Strip Marsh East</t>
  </si>
  <si>
    <t>White Slough</t>
  </si>
  <si>
    <t>Winter Island</t>
  </si>
  <si>
    <t>West Sonoma Creek</t>
  </si>
  <si>
    <t>Muzzi North</t>
  </si>
  <si>
    <t>Muzzi South</t>
  </si>
  <si>
    <t>Mallard Slough</t>
  </si>
  <si>
    <t>Radio Point</t>
  </si>
  <si>
    <t>Location</t>
  </si>
  <si>
    <t>Name of study site</t>
  </si>
  <si>
    <t>Alviso Triangle</t>
  </si>
  <si>
    <t>Corte Madera Triangle</t>
  </si>
  <si>
    <t>Bayfront Park</t>
  </si>
  <si>
    <t>Dotson Marsh North</t>
  </si>
  <si>
    <t>Dotson Marsh South</t>
  </si>
  <si>
    <t>Flood Control Basin</t>
  </si>
  <si>
    <t>Giant Marsh</t>
  </si>
  <si>
    <t>Joice Island</t>
  </si>
  <si>
    <t>McLaughlin Shoreline</t>
  </si>
  <si>
    <t>Mountain View Slough</t>
  </si>
  <si>
    <t>Newark Mouse Pasture</t>
  </si>
  <si>
    <t>Piper Park</t>
  </si>
  <si>
    <t>Renzel Wetlands</t>
  </si>
  <si>
    <t>San Pablo Creek</t>
  </si>
  <si>
    <t>Steinberger Slough</t>
  </si>
  <si>
    <t>Tiscornia Marsh</t>
  </si>
  <si>
    <t>Ravenswood Slough (CA)</t>
  </si>
  <si>
    <t>Ravenswood Slough (JH)</t>
  </si>
  <si>
    <t>Rmeg</t>
  </si>
  <si>
    <t>Mmus</t>
  </si>
  <si>
    <t>Mcal</t>
  </si>
  <si>
    <t>Pman</t>
  </si>
  <si>
    <t>Rrav_prop</t>
  </si>
  <si>
    <t>Rmeg_prop</t>
  </si>
  <si>
    <t>Mmus_prop</t>
  </si>
  <si>
    <t>Mcal_prop</t>
  </si>
  <si>
    <t>Pman_prop</t>
  </si>
  <si>
    <t>Rrav</t>
  </si>
  <si>
    <t>Avg (raw data)</t>
  </si>
  <si>
    <t>SD (raw data)</t>
  </si>
  <si>
    <t>Frag</t>
  </si>
  <si>
    <t>Edge</t>
  </si>
  <si>
    <t>Elev_min</t>
  </si>
  <si>
    <t>Elev_max</t>
  </si>
  <si>
    <t>Elev_range</t>
  </si>
  <si>
    <t>Type</t>
  </si>
  <si>
    <t>Number of distinct habitat patches within the study site</t>
  </si>
  <si>
    <t>Config</t>
  </si>
  <si>
    <t>Dist_urban</t>
  </si>
  <si>
    <t>Tidal</t>
  </si>
  <si>
    <t>Muted</t>
  </si>
  <si>
    <t>Non</t>
  </si>
  <si>
    <t>Both</t>
  </si>
  <si>
    <t>Guadalcanal</t>
  </si>
  <si>
    <t>Deep</t>
  </si>
  <si>
    <t>Comb</t>
  </si>
  <si>
    <t>Narrow</t>
  </si>
  <si>
    <t>Amount of edge habitat, in meters</t>
  </si>
  <si>
    <t>Proportion of bait stations where Rrav were present</t>
  </si>
  <si>
    <t>Proportion of bait stations where Rmeg were present</t>
  </si>
  <si>
    <t>Proportion of bait stations where Mmus were present</t>
  </si>
  <si>
    <t>Proportion of bait stations where Mcal were present</t>
  </si>
  <si>
    <t>Proportion of bait stations where Pman were present</t>
  </si>
  <si>
    <t>Management regime (tidal, muted tidal, non-tidal)</t>
  </si>
  <si>
    <t>Area of the study site, in hectares</t>
  </si>
  <si>
    <t>Study site configuration (narrow, deep, combination)</t>
  </si>
  <si>
    <t>Minimum elevation, in meters (to evaluate presence of high tide escape habitat)</t>
  </si>
  <si>
    <t>Maximum elevation, in meters (to evaluate presence of high tide escape habitat)</t>
  </si>
  <si>
    <t>Range of elevations, in meters (to evaluate presence of high tide escape habitat)</t>
  </si>
  <si>
    <t>Distance to nearest urban area from edge of study site, in meters</t>
  </si>
  <si>
    <t>Inundation</t>
  </si>
  <si>
    <t>Connectivity</t>
  </si>
  <si>
    <t>Byxbee Harbor</t>
  </si>
  <si>
    <t>Rrav_conn</t>
  </si>
  <si>
    <t>Rmeg_conn</t>
  </si>
  <si>
    <t>Mmus_conn</t>
  </si>
  <si>
    <t>Mcal_conn</t>
  </si>
  <si>
    <t>Proportion of marsh that is above mean higher high water (MHHW; to evaluate presence of high tide escape habitat)</t>
  </si>
  <si>
    <r>
      <t>Proportion of marsh habitat (</t>
    </r>
    <r>
      <rPr>
        <sz val="11"/>
        <color theme="1"/>
        <rFont val="Aptos Narrow"/>
        <family val="2"/>
      </rPr>
      <t>≥</t>
    </r>
    <r>
      <rPr>
        <sz val="11"/>
        <color theme="1"/>
        <rFont val="Calibri"/>
        <family val="2"/>
        <scheme val="minor"/>
      </rPr>
      <t>2025m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within a 1800m buffer outside the perimeter of the marsh</t>
    </r>
  </si>
  <si>
    <r>
      <t>Proportion of marsh habitat (≥5000m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within a 2828m buffer outside the perimeter of the marsh</t>
    </r>
  </si>
  <si>
    <r>
      <t>Proportion of marsh habitat (≥350m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within a 748m buffer outside the perimeter of the marsh</t>
    </r>
  </si>
  <si>
    <r>
      <t>Proportion of marsh habitat (≥100m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within a 400m buffer outside the perimeter of the marsh</t>
    </r>
  </si>
  <si>
    <t>Inund</t>
  </si>
  <si>
    <t>Dotson North</t>
  </si>
  <si>
    <t>Dotson South</t>
  </si>
  <si>
    <t>HARD Marsh</t>
  </si>
  <si>
    <t>Joice Island (JH)</t>
  </si>
  <si>
    <t>Joice Island (CA)</t>
  </si>
  <si>
    <t>Point Pinole (CA)</t>
  </si>
  <si>
    <t>Point Pinole (JH)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</si>
</sst>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ptos Narrow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ristin\Documents\SMHM%20Project\Data%20Analysis\Datasets\Site%20Level%20Master%20Spreadsheet.csv" TargetMode="External"/><Relationship Id="rId1" Type="http://schemas.openxmlformats.org/officeDocument/2006/relationships/externalLinkPath" Target="/Users/Kristin/Documents/SMHM%20Project/Data%20Analysis/Datasets/Site%20Level%20Master%20Spreadshee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te Level Master Spreadsheet"/>
    </sheetNames>
    <sheetDataSet>
      <sheetData sheetId="0">
        <row r="739">
          <cell r="F739">
            <v>0</v>
          </cell>
          <cell r="G739">
            <v>0</v>
          </cell>
          <cell r="H739">
            <v>0</v>
          </cell>
          <cell r="I739">
            <v>0</v>
          </cell>
        </row>
        <row r="740">
          <cell r="F740">
            <v>0</v>
          </cell>
          <cell r="G740">
            <v>0</v>
          </cell>
          <cell r="H740">
            <v>0</v>
          </cell>
          <cell r="I740">
            <v>0</v>
          </cell>
        </row>
        <row r="741">
          <cell r="F741">
            <v>0</v>
          </cell>
          <cell r="G741">
            <v>0</v>
          </cell>
          <cell r="H741">
            <v>1</v>
          </cell>
          <cell r="I741">
            <v>0</v>
          </cell>
        </row>
        <row r="742">
          <cell r="F742">
            <v>0</v>
          </cell>
          <cell r="G742">
            <v>0</v>
          </cell>
          <cell r="H742">
            <v>1</v>
          </cell>
          <cell r="I742">
            <v>0</v>
          </cell>
        </row>
        <row r="743">
          <cell r="F743">
            <v>0</v>
          </cell>
          <cell r="G743">
            <v>0</v>
          </cell>
          <cell r="H743">
            <v>1</v>
          </cell>
          <cell r="I743">
            <v>0</v>
          </cell>
        </row>
        <row r="744">
          <cell r="F744">
            <v>0</v>
          </cell>
          <cell r="G744">
            <v>0</v>
          </cell>
          <cell r="H744">
            <v>1</v>
          </cell>
          <cell r="I744">
            <v>0</v>
          </cell>
        </row>
        <row r="745">
          <cell r="F745">
            <v>0</v>
          </cell>
          <cell r="G745">
            <v>0</v>
          </cell>
          <cell r="H745">
            <v>0</v>
          </cell>
          <cell r="I745">
            <v>0</v>
          </cell>
        </row>
        <row r="746">
          <cell r="F746">
            <v>0</v>
          </cell>
          <cell r="G746">
            <v>0</v>
          </cell>
          <cell r="H746">
            <v>1</v>
          </cell>
          <cell r="I746">
            <v>0</v>
          </cell>
        </row>
        <row r="747">
          <cell r="F747">
            <v>0</v>
          </cell>
          <cell r="G747">
            <v>0</v>
          </cell>
          <cell r="H747">
            <v>1</v>
          </cell>
          <cell r="I747">
            <v>0</v>
          </cell>
        </row>
        <row r="748">
          <cell r="F748">
            <v>0</v>
          </cell>
          <cell r="G748">
            <v>0</v>
          </cell>
          <cell r="H748">
            <v>0</v>
          </cell>
          <cell r="I748">
            <v>0</v>
          </cell>
        </row>
        <row r="749">
          <cell r="F749">
            <v>0</v>
          </cell>
          <cell r="G749">
            <v>0</v>
          </cell>
          <cell r="H749">
            <v>0</v>
          </cell>
          <cell r="I749">
            <v>0</v>
          </cell>
        </row>
        <row r="750">
          <cell r="F750">
            <v>0</v>
          </cell>
          <cell r="G750">
            <v>0</v>
          </cell>
          <cell r="H750">
            <v>0</v>
          </cell>
          <cell r="I750">
            <v>0</v>
          </cell>
        </row>
        <row r="751">
          <cell r="F751">
            <v>0</v>
          </cell>
          <cell r="G751">
            <v>0</v>
          </cell>
          <cell r="H751">
            <v>0</v>
          </cell>
          <cell r="I751">
            <v>0</v>
          </cell>
        </row>
        <row r="752">
          <cell r="F752">
            <v>0</v>
          </cell>
          <cell r="G752">
            <v>0</v>
          </cell>
          <cell r="H752">
            <v>0</v>
          </cell>
          <cell r="I752">
            <v>0</v>
          </cell>
        </row>
        <row r="753">
          <cell r="F753">
            <v>0</v>
          </cell>
          <cell r="G753">
            <v>0</v>
          </cell>
          <cell r="H753">
            <v>0</v>
          </cell>
          <cell r="I753">
            <v>0</v>
          </cell>
        </row>
        <row r="754">
          <cell r="F754">
            <v>0</v>
          </cell>
          <cell r="G754">
            <v>0</v>
          </cell>
          <cell r="H754">
            <v>0</v>
          </cell>
          <cell r="I754">
            <v>0</v>
          </cell>
        </row>
        <row r="755">
          <cell r="F755">
            <v>0</v>
          </cell>
          <cell r="G755">
            <v>0</v>
          </cell>
          <cell r="H755">
            <v>0</v>
          </cell>
          <cell r="I755">
            <v>0</v>
          </cell>
        </row>
        <row r="756">
          <cell r="F756">
            <v>0</v>
          </cell>
          <cell r="G756">
            <v>0</v>
          </cell>
          <cell r="H756">
            <v>0</v>
          </cell>
          <cell r="I756">
            <v>0</v>
          </cell>
        </row>
        <row r="757">
          <cell r="F757">
            <v>0</v>
          </cell>
          <cell r="G757">
            <v>0</v>
          </cell>
          <cell r="H757">
            <v>0</v>
          </cell>
          <cell r="I757">
            <v>0</v>
          </cell>
        </row>
        <row r="758">
          <cell r="F758">
            <v>0</v>
          </cell>
          <cell r="G758">
            <v>0</v>
          </cell>
          <cell r="H758">
            <v>0</v>
          </cell>
          <cell r="I75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437A-35BB-4ED2-B986-49848124CCEF}">
  <sheetPr codeName="Sheet1"/>
  <dimension ref="A1:B28"/>
  <sheetViews>
    <sheetView workbookViewId="0">
      <selection activeCell="B25" sqref="B25"/>
    </sheetView>
  </sheetViews>
  <sheetFormatPr defaultRowHeight="14.4" x14ac:dyDescent="0.55000000000000004"/>
  <cols>
    <col min="1" max="1" width="17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70</v>
      </c>
      <c r="B2" t="s">
        <v>71</v>
      </c>
    </row>
    <row r="3" spans="1:2" x14ac:dyDescent="0.55000000000000004">
      <c r="A3" t="s">
        <v>33</v>
      </c>
      <c r="B3" t="s">
        <v>35</v>
      </c>
    </row>
    <row r="4" spans="1:2" x14ac:dyDescent="0.55000000000000004">
      <c r="A4" t="s">
        <v>34</v>
      </c>
      <c r="B4" t="s">
        <v>36</v>
      </c>
    </row>
    <row r="5" spans="1:2" x14ac:dyDescent="0.55000000000000004">
      <c r="A5" t="s">
        <v>99</v>
      </c>
      <c r="B5" t="s">
        <v>2</v>
      </c>
    </row>
    <row r="6" spans="1:2" x14ac:dyDescent="0.55000000000000004">
      <c r="A6" t="s">
        <v>90</v>
      </c>
      <c r="B6" t="s">
        <v>3</v>
      </c>
    </row>
    <row r="7" spans="1:2" x14ac:dyDescent="0.55000000000000004">
      <c r="A7" t="s">
        <v>91</v>
      </c>
      <c r="B7" t="s">
        <v>4</v>
      </c>
    </row>
    <row r="8" spans="1:2" x14ac:dyDescent="0.55000000000000004">
      <c r="A8" t="s">
        <v>92</v>
      </c>
      <c r="B8" t="s">
        <v>5</v>
      </c>
    </row>
    <row r="9" spans="1:2" x14ac:dyDescent="0.55000000000000004">
      <c r="A9" t="s">
        <v>93</v>
      </c>
      <c r="B9" t="s">
        <v>6</v>
      </c>
    </row>
    <row r="10" spans="1:2" x14ac:dyDescent="0.55000000000000004">
      <c r="A10" t="s">
        <v>94</v>
      </c>
      <c r="B10" t="s">
        <v>120</v>
      </c>
    </row>
    <row r="11" spans="1:2" x14ac:dyDescent="0.55000000000000004">
      <c r="A11" t="s">
        <v>95</v>
      </c>
      <c r="B11" t="s">
        <v>121</v>
      </c>
    </row>
    <row r="12" spans="1:2" x14ac:dyDescent="0.55000000000000004">
      <c r="A12" t="s">
        <v>96</v>
      </c>
      <c r="B12" t="s">
        <v>122</v>
      </c>
    </row>
    <row r="13" spans="1:2" x14ac:dyDescent="0.55000000000000004">
      <c r="A13" t="s">
        <v>97</v>
      </c>
      <c r="B13" t="s">
        <v>123</v>
      </c>
    </row>
    <row r="14" spans="1:2" x14ac:dyDescent="0.55000000000000004">
      <c r="A14" t="s">
        <v>98</v>
      </c>
      <c r="B14" t="s">
        <v>124</v>
      </c>
    </row>
    <row r="15" spans="1:2" x14ac:dyDescent="0.55000000000000004">
      <c r="A15" t="s">
        <v>7</v>
      </c>
      <c r="B15" t="s">
        <v>126</v>
      </c>
    </row>
    <row r="16" spans="1:2" x14ac:dyDescent="0.55000000000000004">
      <c r="A16" t="s">
        <v>102</v>
      </c>
      <c r="B16" t="s">
        <v>108</v>
      </c>
    </row>
    <row r="17" spans="1:2" x14ac:dyDescent="0.55000000000000004">
      <c r="A17" t="s">
        <v>103</v>
      </c>
      <c r="B17" t="s">
        <v>119</v>
      </c>
    </row>
    <row r="18" spans="1:2" x14ac:dyDescent="0.55000000000000004">
      <c r="A18" t="s">
        <v>109</v>
      </c>
      <c r="B18" t="s">
        <v>127</v>
      </c>
    </row>
    <row r="19" spans="1:2" x14ac:dyDescent="0.55000000000000004">
      <c r="A19" t="s">
        <v>144</v>
      </c>
      <c r="B19" t="s">
        <v>139</v>
      </c>
    </row>
    <row r="20" spans="1:2" ht="16.5" x14ac:dyDescent="0.55000000000000004">
      <c r="A20" t="s">
        <v>135</v>
      </c>
      <c r="B20" t="s">
        <v>140</v>
      </c>
    </row>
    <row r="21" spans="1:2" ht="16.5" x14ac:dyDescent="0.55000000000000004">
      <c r="A21" t="s">
        <v>136</v>
      </c>
      <c r="B21" t="s">
        <v>141</v>
      </c>
    </row>
    <row r="22" spans="1:2" ht="16.5" x14ac:dyDescent="0.55000000000000004">
      <c r="A22" t="s">
        <v>137</v>
      </c>
      <c r="B22" t="s">
        <v>142</v>
      </c>
    </row>
    <row r="23" spans="1:2" ht="16.5" x14ac:dyDescent="0.55000000000000004">
      <c r="A23" t="s">
        <v>138</v>
      </c>
      <c r="B23" t="s">
        <v>143</v>
      </c>
    </row>
    <row r="24" spans="1:2" x14ac:dyDescent="0.55000000000000004">
      <c r="A24" t="s">
        <v>110</v>
      </c>
      <c r="B24" t="s">
        <v>131</v>
      </c>
    </row>
    <row r="25" spans="1:2" x14ac:dyDescent="0.55000000000000004">
      <c r="A25" t="s">
        <v>104</v>
      </c>
      <c r="B25" t="s">
        <v>128</v>
      </c>
    </row>
    <row r="26" spans="1:2" x14ac:dyDescent="0.55000000000000004">
      <c r="A26" t="s">
        <v>105</v>
      </c>
      <c r="B26" t="s">
        <v>129</v>
      </c>
    </row>
    <row r="27" spans="1:2" x14ac:dyDescent="0.55000000000000004">
      <c r="A27" t="s">
        <v>106</v>
      </c>
      <c r="B27" t="s">
        <v>130</v>
      </c>
    </row>
    <row r="28" spans="1:2" x14ac:dyDescent="0.55000000000000004">
      <c r="A28" t="s">
        <v>107</v>
      </c>
      <c r="B28" t="s">
        <v>125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69DB-EA43-428A-9ACB-F5EFE4531313}">
  <sheetPr codeName="Sheet2"/>
  <dimension ref="A1:AG77"/>
  <sheetViews>
    <sheetView tabSelected="1" zoomScaleNormal="100" workbookViewId="0">
      <pane xSplit="1" topLeftCell="B1" activePane="topRight" state="frozen"/>
      <selection pane="topRight" activeCell="C14" sqref="C14"/>
    </sheetView>
  </sheetViews>
  <sheetFormatPr defaultRowHeight="14.4" x14ac:dyDescent="0.55000000000000004"/>
  <cols>
    <col min="1" max="1" width="23.41796875" bestFit="1" customWidth="1"/>
    <col min="2" max="2" width="6.41796875" customWidth="1"/>
    <col min="3" max="3" width="7.15625" customWidth="1"/>
    <col min="4" max="4" width="4.41796875" bestFit="1" customWidth="1"/>
    <col min="5" max="5" width="5.26171875" bestFit="1" customWidth="1"/>
    <col min="6" max="6" width="5.83984375" bestFit="1" customWidth="1"/>
    <col min="7" max="7" width="4.578125" bestFit="1" customWidth="1"/>
    <col min="8" max="10" width="11.68359375" bestFit="1" customWidth="1"/>
    <col min="11" max="11" width="10.41796875" bestFit="1" customWidth="1"/>
    <col min="12" max="12" width="6" customWidth="1"/>
    <col min="13" max="13" width="6.41796875" customWidth="1"/>
    <col min="14" max="14" width="6.26171875" customWidth="1"/>
    <col min="15" max="16" width="9.41796875" customWidth="1"/>
    <col min="17" max="17" width="10.15625" bestFit="1" customWidth="1"/>
    <col min="18" max="18" width="11.26171875" bestFit="1" customWidth="1"/>
    <col min="19" max="19" width="11" bestFit="1" customWidth="1"/>
    <col min="20" max="20" width="10.83984375" bestFit="1" customWidth="1"/>
    <col min="21" max="21" width="10.83984375" customWidth="1"/>
    <col min="22" max="22" width="9.15625" bestFit="1" customWidth="1"/>
    <col min="23" max="23" width="9.41796875" bestFit="1" customWidth="1"/>
    <col min="24" max="24" width="10.68359375" bestFit="1" customWidth="1"/>
    <col min="25" max="25" width="7.578125" customWidth="1"/>
    <col min="26" max="26" width="10" bestFit="1" customWidth="1"/>
    <col min="27" max="27" width="10.41796875" bestFit="1" customWidth="1"/>
    <col min="28" max="28" width="11.41796875" bestFit="1" customWidth="1"/>
    <col min="29" max="29" width="10.26171875" bestFit="1" customWidth="1"/>
    <col min="30" max="32" width="10.15625" bestFit="1" customWidth="1"/>
  </cols>
  <sheetData>
    <row r="1" spans="1:33" s="1" customFormat="1" x14ac:dyDescent="0.55000000000000004">
      <c r="A1" s="1" t="s">
        <v>70</v>
      </c>
      <c r="B1" s="1" t="s">
        <v>33</v>
      </c>
      <c r="C1" s="1" t="s">
        <v>34</v>
      </c>
      <c r="D1" s="1" t="s">
        <v>99</v>
      </c>
      <c r="E1" s="1" t="s">
        <v>90</v>
      </c>
      <c r="F1" s="1" t="s">
        <v>91</v>
      </c>
      <c r="G1" s="1" t="s">
        <v>92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7</v>
      </c>
      <c r="M1" s="1" t="s">
        <v>102</v>
      </c>
      <c r="N1" s="1" t="s">
        <v>103</v>
      </c>
      <c r="O1" s="1" t="s">
        <v>109</v>
      </c>
      <c r="P1" s="1" t="s">
        <v>144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110</v>
      </c>
      <c r="V1" s="1" t="s">
        <v>104</v>
      </c>
      <c r="W1" s="1" t="s">
        <v>105</v>
      </c>
      <c r="X1" s="1" t="s">
        <v>106</v>
      </c>
      <c r="Y1" s="1" t="s">
        <v>107</v>
      </c>
    </row>
    <row r="2" spans="1:33" x14ac:dyDescent="0.55000000000000004">
      <c r="A2" t="s">
        <v>21</v>
      </c>
      <c r="D2" s="3">
        <v>0</v>
      </c>
      <c r="E2" s="3">
        <v>1</v>
      </c>
      <c r="F2" s="3">
        <v>0</v>
      </c>
      <c r="G2" s="3">
        <v>0</v>
      </c>
      <c r="H2" s="4">
        <v>0</v>
      </c>
      <c r="I2" s="4">
        <v>0.45454545454545453</v>
      </c>
      <c r="J2" s="4">
        <v>0</v>
      </c>
      <c r="K2" s="4">
        <v>0</v>
      </c>
      <c r="L2" s="5"/>
      <c r="M2" s="5"/>
      <c r="N2" s="5"/>
      <c r="O2" s="5" t="s">
        <v>116</v>
      </c>
      <c r="P2" s="5"/>
      <c r="Q2" s="5"/>
      <c r="R2" s="5"/>
      <c r="S2" s="5"/>
      <c r="T2" s="5"/>
      <c r="U2" s="5"/>
      <c r="V2" s="5"/>
      <c r="W2" s="5"/>
      <c r="X2" s="5"/>
      <c r="Y2" s="4" t="s">
        <v>111</v>
      </c>
      <c r="Z2" s="5"/>
      <c r="AA2" s="4"/>
      <c r="AB2" s="4"/>
      <c r="AC2" s="4"/>
      <c r="AD2" s="4"/>
      <c r="AE2" s="4"/>
      <c r="AF2" s="4"/>
      <c r="AG2" s="3"/>
    </row>
    <row r="3" spans="1:33" x14ac:dyDescent="0.55000000000000004">
      <c r="A3" t="s">
        <v>20</v>
      </c>
      <c r="D3" s="3">
        <v>0</v>
      </c>
      <c r="E3" s="3">
        <v>1</v>
      </c>
      <c r="F3" s="3">
        <v>0</v>
      </c>
      <c r="G3" s="3">
        <v>1</v>
      </c>
      <c r="H3" s="4">
        <v>0</v>
      </c>
      <c r="I3" s="4">
        <v>0.42857142857142855</v>
      </c>
      <c r="J3" s="4">
        <v>0</v>
      </c>
      <c r="K3" s="4">
        <v>0.14285714285714285</v>
      </c>
      <c r="L3" s="5"/>
      <c r="M3" s="5"/>
      <c r="N3" s="5"/>
      <c r="O3" s="5" t="s">
        <v>117</v>
      </c>
      <c r="P3" s="5"/>
      <c r="Q3" s="5"/>
      <c r="R3" s="5"/>
      <c r="S3" s="5"/>
      <c r="T3" s="5"/>
      <c r="U3" s="5"/>
      <c r="V3" s="5"/>
      <c r="W3" s="5"/>
      <c r="X3" s="5"/>
      <c r="Y3" s="4" t="s">
        <v>111</v>
      </c>
      <c r="Z3" s="5"/>
      <c r="AA3" s="4"/>
      <c r="AB3" s="4"/>
      <c r="AC3" s="4"/>
      <c r="AD3" s="4"/>
      <c r="AE3" s="4"/>
      <c r="AF3" s="4"/>
      <c r="AG3" s="3"/>
    </row>
    <row r="4" spans="1:33" x14ac:dyDescent="0.55000000000000004">
      <c r="A4" t="s">
        <v>72</v>
      </c>
      <c r="D4" s="3">
        <v>1</v>
      </c>
      <c r="E4" s="3">
        <v>1</v>
      </c>
      <c r="F4" s="3">
        <v>1</v>
      </c>
      <c r="G4" s="3">
        <v>1</v>
      </c>
      <c r="H4" s="4">
        <v>0.4375</v>
      </c>
      <c r="I4" s="4">
        <v>0.1875</v>
      </c>
      <c r="J4" s="4">
        <v>0.1875</v>
      </c>
      <c r="K4" s="4">
        <v>0.1875</v>
      </c>
      <c r="L4" s="5"/>
      <c r="M4" s="5"/>
      <c r="N4" s="5"/>
      <c r="O4" s="5" t="s">
        <v>116</v>
      </c>
      <c r="P4" s="5"/>
      <c r="Q4" s="5"/>
      <c r="R4" s="5"/>
      <c r="S4" s="5"/>
      <c r="T4" s="5"/>
      <c r="U4" s="5"/>
      <c r="V4" s="5"/>
      <c r="W4" s="5"/>
      <c r="X4" s="5"/>
      <c r="Y4" s="4" t="s">
        <v>111</v>
      </c>
      <c r="Z4" s="5"/>
      <c r="AA4" s="4"/>
      <c r="AB4" s="4"/>
      <c r="AC4" s="4"/>
      <c r="AD4" s="4"/>
      <c r="AE4" s="4"/>
      <c r="AF4" s="4"/>
      <c r="AG4" s="3"/>
    </row>
    <row r="5" spans="1:33" x14ac:dyDescent="0.55000000000000004">
      <c r="A5" t="s">
        <v>16</v>
      </c>
      <c r="D5" s="3">
        <v>1</v>
      </c>
      <c r="E5" s="3">
        <v>0</v>
      </c>
      <c r="F5" s="3">
        <v>0</v>
      </c>
      <c r="G5" s="3">
        <v>0</v>
      </c>
      <c r="H5" s="4">
        <v>0.66666666666666663</v>
      </c>
      <c r="I5" s="4">
        <v>0</v>
      </c>
      <c r="J5" s="4">
        <v>6.6666666666666666E-2</v>
      </c>
      <c r="K5" s="4">
        <v>0</v>
      </c>
      <c r="L5" s="5"/>
      <c r="M5" s="5"/>
      <c r="N5" s="5"/>
      <c r="O5" s="5" t="s">
        <v>116</v>
      </c>
      <c r="P5" s="5"/>
      <c r="Q5" s="5"/>
      <c r="R5" s="5"/>
      <c r="S5" s="5"/>
      <c r="T5" s="5"/>
      <c r="U5" s="5"/>
      <c r="V5" s="5"/>
      <c r="W5" s="5"/>
      <c r="X5" s="5"/>
      <c r="Y5" s="4" t="s">
        <v>111</v>
      </c>
      <c r="Z5" s="5"/>
      <c r="AA5" s="4"/>
      <c r="AB5" s="4"/>
      <c r="AC5" s="4"/>
      <c r="AD5" s="4"/>
      <c r="AE5" s="4"/>
      <c r="AF5" s="4"/>
      <c r="AG5" s="3"/>
    </row>
    <row r="6" spans="1:33" x14ac:dyDescent="0.55000000000000004">
      <c r="A6" t="s">
        <v>24</v>
      </c>
      <c r="D6" s="3">
        <v>0</v>
      </c>
      <c r="E6" s="3">
        <v>0</v>
      </c>
      <c r="F6" s="3">
        <v>1</v>
      </c>
      <c r="G6" s="3">
        <v>0</v>
      </c>
      <c r="H6" s="4">
        <v>0</v>
      </c>
      <c r="I6" s="4">
        <v>0</v>
      </c>
      <c r="J6" s="4">
        <v>0.5714285714285714</v>
      </c>
      <c r="K6" s="4">
        <v>0</v>
      </c>
      <c r="L6" s="5"/>
      <c r="M6" s="5"/>
      <c r="N6" s="5"/>
      <c r="O6" s="5" t="s">
        <v>116</v>
      </c>
      <c r="P6" s="5"/>
      <c r="Q6" s="5"/>
      <c r="R6" s="5"/>
      <c r="S6" s="5"/>
      <c r="T6" s="5"/>
      <c r="U6" s="5"/>
      <c r="V6" s="5"/>
      <c r="W6" s="5"/>
      <c r="X6" s="5"/>
      <c r="Y6" s="4" t="s">
        <v>111</v>
      </c>
      <c r="Z6" s="5"/>
      <c r="AA6" s="4"/>
      <c r="AB6" s="4"/>
      <c r="AC6" s="4"/>
      <c r="AD6" s="4"/>
      <c r="AE6" s="4"/>
      <c r="AF6" s="4"/>
      <c r="AG6" s="3"/>
    </row>
    <row r="7" spans="1:33" x14ac:dyDescent="0.55000000000000004">
      <c r="A7" t="s">
        <v>12</v>
      </c>
      <c r="D7" s="3">
        <v>1</v>
      </c>
      <c r="E7" s="3">
        <v>1</v>
      </c>
      <c r="F7" s="3">
        <v>1</v>
      </c>
      <c r="G7" s="3">
        <v>0</v>
      </c>
      <c r="H7" s="4">
        <v>0.27777777777777779</v>
      </c>
      <c r="I7" s="4">
        <v>0.16666666666666666</v>
      </c>
      <c r="J7" s="4">
        <v>0.55555555555555558</v>
      </c>
      <c r="K7" s="4">
        <v>0</v>
      </c>
      <c r="L7" s="5"/>
      <c r="M7" s="5"/>
      <c r="N7" s="5"/>
      <c r="O7" s="5" t="s">
        <v>116</v>
      </c>
      <c r="P7" s="5"/>
      <c r="Q7" s="5"/>
      <c r="R7" s="5"/>
      <c r="S7" s="5"/>
      <c r="T7" s="5"/>
      <c r="U7" s="5"/>
      <c r="V7" s="5"/>
      <c r="W7" s="5"/>
      <c r="X7" s="5"/>
      <c r="Y7" s="4" t="s">
        <v>111</v>
      </c>
      <c r="Z7" s="5"/>
      <c r="AA7" s="4"/>
      <c r="AB7" s="4"/>
      <c r="AC7" s="4"/>
      <c r="AD7" s="4"/>
      <c r="AE7" s="4"/>
      <c r="AF7" s="4"/>
      <c r="AG7" s="3"/>
    </row>
    <row r="8" spans="1:33" x14ac:dyDescent="0.55000000000000004">
      <c r="A8" t="s">
        <v>74</v>
      </c>
      <c r="D8" s="3">
        <v>0</v>
      </c>
      <c r="E8" s="3">
        <v>1</v>
      </c>
      <c r="F8" s="3">
        <v>0</v>
      </c>
      <c r="G8" s="3">
        <v>0</v>
      </c>
      <c r="H8" s="4">
        <v>0</v>
      </c>
      <c r="I8" s="4">
        <v>0.4</v>
      </c>
      <c r="J8" s="4">
        <v>0</v>
      </c>
      <c r="K8" s="4">
        <v>0</v>
      </c>
      <c r="L8" s="5"/>
      <c r="M8" s="5"/>
      <c r="N8" s="5"/>
      <c r="O8" s="5" t="s">
        <v>117</v>
      </c>
      <c r="P8" s="5"/>
      <c r="Q8" s="5"/>
      <c r="R8" s="5"/>
      <c r="S8" s="5"/>
      <c r="T8" s="5"/>
      <c r="U8" s="5"/>
      <c r="V8" s="5"/>
      <c r="W8" s="5"/>
      <c r="X8" s="5"/>
      <c r="Y8" s="4" t="s">
        <v>111</v>
      </c>
      <c r="Z8" s="5"/>
      <c r="AA8" s="4"/>
      <c r="AB8" s="4"/>
      <c r="AC8" s="4"/>
      <c r="AD8" s="4"/>
      <c r="AE8" s="4"/>
      <c r="AF8" s="4"/>
      <c r="AG8" s="3"/>
    </row>
    <row r="9" spans="1:33" x14ac:dyDescent="0.55000000000000004">
      <c r="A9" t="s">
        <v>38</v>
      </c>
      <c r="D9" s="3">
        <v>0</v>
      </c>
      <c r="E9" s="3">
        <v>0</v>
      </c>
      <c r="F9" s="3">
        <v>0</v>
      </c>
      <c r="G9" s="3">
        <v>0</v>
      </c>
      <c r="H9" s="4">
        <v>0</v>
      </c>
      <c r="I9" s="4">
        <v>0</v>
      </c>
      <c r="J9" s="4">
        <v>0</v>
      </c>
      <c r="K9" s="4">
        <v>0</v>
      </c>
      <c r="L9" s="3"/>
      <c r="M9" s="3"/>
      <c r="N9" s="3"/>
      <c r="O9" s="3" t="s">
        <v>117</v>
      </c>
      <c r="P9" s="3"/>
      <c r="Q9" s="3"/>
      <c r="R9" s="3"/>
      <c r="S9" s="3"/>
      <c r="T9" s="3"/>
      <c r="U9" s="3"/>
      <c r="V9" s="3"/>
      <c r="W9" s="3"/>
      <c r="X9" s="3"/>
      <c r="Y9" s="4" t="s">
        <v>111</v>
      </c>
      <c r="Z9" s="3"/>
      <c r="AA9" s="3"/>
      <c r="AB9" s="3"/>
      <c r="AC9" s="3"/>
      <c r="AD9" s="3"/>
      <c r="AE9" s="3"/>
      <c r="AF9" s="3"/>
      <c r="AG9" s="3"/>
    </row>
    <row r="10" spans="1:33" x14ac:dyDescent="0.55000000000000004">
      <c r="A10" t="s">
        <v>11</v>
      </c>
      <c r="D10" s="3">
        <v>1</v>
      </c>
      <c r="E10" s="3">
        <v>1</v>
      </c>
      <c r="F10" s="3">
        <v>1</v>
      </c>
      <c r="G10" s="3">
        <v>1</v>
      </c>
      <c r="H10" s="4">
        <v>7.6923076923076927E-2</v>
      </c>
      <c r="I10" s="4">
        <v>0.23076923076923078</v>
      </c>
      <c r="J10" s="4">
        <v>0.53846153846153844</v>
      </c>
      <c r="K10" s="4">
        <v>7.6923076923076927E-2</v>
      </c>
      <c r="L10" s="5"/>
      <c r="M10" s="5"/>
      <c r="N10" s="5"/>
      <c r="O10" s="5" t="s">
        <v>116</v>
      </c>
      <c r="P10" s="5"/>
      <c r="Q10" s="5"/>
      <c r="R10" s="5"/>
      <c r="S10" s="5"/>
      <c r="T10" s="5"/>
      <c r="U10" s="5"/>
      <c r="V10" s="5"/>
      <c r="W10" s="5"/>
      <c r="X10" s="5"/>
      <c r="Y10" s="4" t="s">
        <v>113</v>
      </c>
      <c r="Z10" s="5"/>
      <c r="AA10" s="4"/>
      <c r="AB10" s="4"/>
      <c r="AC10" s="4"/>
      <c r="AD10" s="4"/>
      <c r="AE10" s="4"/>
      <c r="AF10" s="4"/>
      <c r="AG10" s="3"/>
    </row>
    <row r="11" spans="1:33" x14ac:dyDescent="0.55000000000000004">
      <c r="A11" t="s">
        <v>39</v>
      </c>
      <c r="D11" s="3">
        <v>0</v>
      </c>
      <c r="E11" s="3">
        <v>0</v>
      </c>
      <c r="F11" s="3">
        <v>0</v>
      </c>
      <c r="G11" s="3">
        <v>0</v>
      </c>
      <c r="H11" s="4">
        <v>0</v>
      </c>
      <c r="I11" s="4">
        <v>0</v>
      </c>
      <c r="J11" s="4">
        <v>0</v>
      </c>
      <c r="K11" s="4">
        <v>0</v>
      </c>
      <c r="L11" s="3"/>
      <c r="M11" s="3"/>
      <c r="N11" s="3"/>
      <c r="O11" s="3" t="s">
        <v>116</v>
      </c>
      <c r="P11" s="3"/>
      <c r="Q11" s="3"/>
      <c r="R11" s="3"/>
      <c r="S11" s="3"/>
      <c r="T11" s="3"/>
      <c r="U11" s="3"/>
      <c r="V11" s="3"/>
      <c r="W11" s="3"/>
      <c r="X11" s="3"/>
      <c r="Y11" s="4" t="s">
        <v>111</v>
      </c>
      <c r="Z11" s="3"/>
      <c r="AA11" s="3"/>
      <c r="AB11" s="3"/>
      <c r="AC11" s="3"/>
      <c r="AD11" s="3"/>
      <c r="AE11" s="3"/>
      <c r="AF11" s="3"/>
      <c r="AG11" s="3"/>
    </row>
    <row r="12" spans="1:33" x14ac:dyDescent="0.55000000000000004">
      <c r="A12" t="s">
        <v>22</v>
      </c>
      <c r="D12" s="3">
        <v>0</v>
      </c>
      <c r="E12" s="3">
        <v>1</v>
      </c>
      <c r="F12" s="3">
        <v>0</v>
      </c>
      <c r="G12" s="3">
        <v>1</v>
      </c>
      <c r="H12" s="4">
        <v>0</v>
      </c>
      <c r="I12" s="4">
        <v>0.1</v>
      </c>
      <c r="J12" s="4">
        <v>0</v>
      </c>
      <c r="K12" s="4">
        <v>0.2</v>
      </c>
      <c r="L12" s="5"/>
      <c r="M12" s="5"/>
      <c r="N12" s="5"/>
      <c r="O12" s="5" t="s">
        <v>116</v>
      </c>
      <c r="P12" s="5"/>
      <c r="Q12" s="5"/>
      <c r="R12" s="5"/>
      <c r="S12" s="5"/>
      <c r="T12" s="5"/>
      <c r="U12" s="5"/>
      <c r="V12" s="5"/>
      <c r="W12" s="5"/>
      <c r="X12" s="5"/>
      <c r="Y12" s="4" t="s">
        <v>111</v>
      </c>
      <c r="Z12" s="5"/>
      <c r="AA12" s="4"/>
      <c r="AB12" s="4"/>
      <c r="AC12" s="4"/>
      <c r="AD12" s="4"/>
      <c r="AE12" s="4"/>
      <c r="AF12" s="4"/>
      <c r="AG12" s="3"/>
    </row>
    <row r="13" spans="1:33" x14ac:dyDescent="0.55000000000000004">
      <c r="A13" t="s">
        <v>40</v>
      </c>
      <c r="D13" s="3">
        <v>0</v>
      </c>
      <c r="E13" s="3">
        <v>0</v>
      </c>
      <c r="F13" s="3">
        <v>0</v>
      </c>
      <c r="G13" s="3">
        <v>0</v>
      </c>
      <c r="H13" s="4">
        <v>0</v>
      </c>
      <c r="I13" s="4">
        <v>0</v>
      </c>
      <c r="J13" s="4">
        <v>0</v>
      </c>
      <c r="K13" s="4">
        <v>0</v>
      </c>
      <c r="L13" s="3"/>
      <c r="M13" s="3"/>
      <c r="N13" s="3"/>
      <c r="O13" s="3" t="s">
        <v>116</v>
      </c>
      <c r="P13" s="3"/>
      <c r="Q13" s="3"/>
      <c r="R13" s="3"/>
      <c r="S13" s="3"/>
      <c r="T13" s="3"/>
      <c r="U13" s="3"/>
      <c r="V13" s="3"/>
      <c r="W13" s="3"/>
      <c r="X13" s="3"/>
      <c r="Y13" s="4" t="s">
        <v>111</v>
      </c>
      <c r="Z13" s="3"/>
      <c r="AA13" s="3"/>
      <c r="AB13" s="3"/>
      <c r="AC13" s="3"/>
      <c r="AD13" s="3"/>
      <c r="AE13" s="3"/>
      <c r="AF13" s="3"/>
      <c r="AG13" s="3"/>
    </row>
    <row r="14" spans="1:33" x14ac:dyDescent="0.55000000000000004">
      <c r="A14" t="s">
        <v>41</v>
      </c>
      <c r="D14" s="3">
        <v>0</v>
      </c>
      <c r="E14" s="3">
        <v>1</v>
      </c>
      <c r="F14" s="3">
        <v>1</v>
      </c>
      <c r="G14" s="3">
        <v>1</v>
      </c>
      <c r="H14" s="4">
        <v>0</v>
      </c>
      <c r="I14" s="4">
        <v>0.05</v>
      </c>
      <c r="J14" s="4">
        <v>0.1</v>
      </c>
      <c r="K14" s="4">
        <v>0.05</v>
      </c>
      <c r="L14" s="3"/>
      <c r="M14" s="3"/>
      <c r="N14" s="3"/>
      <c r="O14" s="3" t="s">
        <v>116</v>
      </c>
      <c r="P14" s="3"/>
      <c r="Q14" s="3"/>
      <c r="R14" s="3"/>
      <c r="S14" s="3"/>
      <c r="T14" s="3"/>
      <c r="U14" s="3"/>
      <c r="V14" s="3"/>
      <c r="W14" s="3"/>
      <c r="X14" s="3"/>
      <c r="Y14" s="4" t="s">
        <v>113</v>
      </c>
      <c r="Z14" s="3"/>
      <c r="AA14" s="3"/>
      <c r="AB14" s="3"/>
      <c r="AC14" s="3"/>
      <c r="AD14" s="3"/>
      <c r="AE14" s="3"/>
      <c r="AF14" s="3"/>
      <c r="AG14" s="3"/>
    </row>
    <row r="15" spans="1:33" x14ac:dyDescent="0.55000000000000004">
      <c r="A15" t="s">
        <v>134</v>
      </c>
      <c r="D15" s="3">
        <v>1</v>
      </c>
      <c r="E15" s="3">
        <v>0</v>
      </c>
      <c r="F15" s="3">
        <v>0</v>
      </c>
      <c r="G15" s="3">
        <v>0</v>
      </c>
      <c r="H15" s="4">
        <v>0.44444444444444442</v>
      </c>
      <c r="I15" s="4">
        <v>0</v>
      </c>
      <c r="J15" s="4">
        <v>0</v>
      </c>
      <c r="K15" s="4">
        <v>0</v>
      </c>
      <c r="L15" s="5"/>
      <c r="M15" s="5"/>
      <c r="N15" s="5"/>
      <c r="O15" s="5" t="s">
        <v>116</v>
      </c>
      <c r="P15" s="5"/>
      <c r="Q15" s="5"/>
      <c r="R15" s="5"/>
      <c r="S15" s="5"/>
      <c r="T15" s="5"/>
      <c r="U15" s="5"/>
      <c r="V15" s="5"/>
      <c r="W15" s="5"/>
      <c r="X15" s="5"/>
      <c r="Y15" s="4" t="s">
        <v>111</v>
      </c>
      <c r="Z15" s="5"/>
      <c r="AA15" s="4"/>
      <c r="AB15" s="4"/>
      <c r="AC15" s="4"/>
      <c r="AD15" s="4"/>
      <c r="AE15" s="4"/>
      <c r="AF15" s="4"/>
      <c r="AG15" s="3"/>
    </row>
    <row r="16" spans="1:33" x14ac:dyDescent="0.55000000000000004">
      <c r="A16" t="s">
        <v>42</v>
      </c>
      <c r="D16" s="3">
        <v>0</v>
      </c>
      <c r="E16" s="3">
        <v>1</v>
      </c>
      <c r="F16" s="3">
        <v>1</v>
      </c>
      <c r="G16" s="3">
        <v>0</v>
      </c>
      <c r="H16" s="4">
        <v>0</v>
      </c>
      <c r="I16" s="4">
        <v>0.125</v>
      </c>
      <c r="J16" s="4">
        <v>6.25E-2</v>
      </c>
      <c r="K16" s="4">
        <v>0</v>
      </c>
      <c r="L16" s="3"/>
      <c r="M16" s="3"/>
      <c r="N16" s="3"/>
      <c r="O16" s="3" t="s">
        <v>118</v>
      </c>
      <c r="P16" s="3"/>
      <c r="Q16" s="3"/>
      <c r="R16" s="3"/>
      <c r="S16" s="3"/>
      <c r="T16" s="3"/>
      <c r="U16" s="3"/>
      <c r="V16" s="3"/>
      <c r="W16" s="3"/>
      <c r="X16" s="3"/>
      <c r="Y16" s="4" t="s">
        <v>111</v>
      </c>
      <c r="Z16" s="3"/>
      <c r="AA16" s="3"/>
      <c r="AB16" s="3"/>
      <c r="AC16" s="3"/>
      <c r="AD16" s="3"/>
      <c r="AE16" s="3"/>
      <c r="AF16" s="3"/>
      <c r="AG16" s="3"/>
    </row>
    <row r="17" spans="1:33" x14ac:dyDescent="0.55000000000000004">
      <c r="A17" t="s">
        <v>73</v>
      </c>
      <c r="D17" s="3">
        <v>0</v>
      </c>
      <c r="E17" s="3">
        <v>1</v>
      </c>
      <c r="F17" s="3">
        <v>1</v>
      </c>
      <c r="G17" s="3">
        <v>0</v>
      </c>
      <c r="H17" s="4">
        <v>0</v>
      </c>
      <c r="I17" s="4">
        <v>0.8666666666666667</v>
      </c>
      <c r="J17" s="4">
        <v>0</v>
      </c>
      <c r="K17" s="4">
        <v>0</v>
      </c>
      <c r="L17" s="5"/>
      <c r="M17" s="5"/>
      <c r="N17" s="5"/>
      <c r="O17" s="5" t="s">
        <v>116</v>
      </c>
      <c r="P17" s="5"/>
      <c r="Q17" s="5"/>
      <c r="R17" s="5"/>
      <c r="S17" s="5"/>
      <c r="T17" s="5"/>
      <c r="U17" s="5"/>
      <c r="V17" s="5"/>
      <c r="W17" s="5"/>
      <c r="X17" s="5"/>
      <c r="Y17" s="4" t="s">
        <v>111</v>
      </c>
      <c r="Z17" s="5"/>
      <c r="AA17" s="4"/>
      <c r="AB17" s="4"/>
      <c r="AC17" s="4"/>
      <c r="AD17" s="4"/>
      <c r="AE17" s="4"/>
      <c r="AF17" s="4"/>
      <c r="AG17" s="3"/>
    </row>
    <row r="18" spans="1:33" x14ac:dyDescent="0.55000000000000004">
      <c r="A18" t="s">
        <v>17</v>
      </c>
      <c r="D18" s="3">
        <v>0</v>
      </c>
      <c r="E18" s="3">
        <v>1</v>
      </c>
      <c r="F18" s="3">
        <v>1</v>
      </c>
      <c r="G18" s="3">
        <v>0</v>
      </c>
      <c r="H18" s="4">
        <v>0</v>
      </c>
      <c r="I18" s="4">
        <v>0.1</v>
      </c>
      <c r="J18" s="4">
        <v>0.8</v>
      </c>
      <c r="K18" s="4">
        <v>0</v>
      </c>
      <c r="L18" s="5"/>
      <c r="M18" s="5"/>
      <c r="N18" s="5"/>
      <c r="O18" s="5" t="s">
        <v>116</v>
      </c>
      <c r="P18" s="5"/>
      <c r="Q18" s="5"/>
      <c r="R18" s="5"/>
      <c r="S18" s="5"/>
      <c r="T18" s="5"/>
      <c r="U18" s="5"/>
      <c r="V18" s="5"/>
      <c r="W18" s="5"/>
      <c r="X18" s="5"/>
      <c r="Y18" s="4" t="s">
        <v>112</v>
      </c>
      <c r="Z18" s="5"/>
      <c r="AA18" s="4"/>
      <c r="AB18" s="4"/>
      <c r="AC18" s="4"/>
      <c r="AD18" s="4"/>
      <c r="AE18" s="4"/>
      <c r="AF18" s="4"/>
      <c r="AG18" s="3"/>
    </row>
    <row r="19" spans="1:33" x14ac:dyDescent="0.55000000000000004">
      <c r="A19" t="s">
        <v>43</v>
      </c>
      <c r="D19" s="3">
        <v>1</v>
      </c>
      <c r="E19" s="3">
        <v>0</v>
      </c>
      <c r="F19" s="3">
        <v>1</v>
      </c>
      <c r="G19" s="3">
        <v>0</v>
      </c>
      <c r="H19" s="4">
        <v>0.6</v>
      </c>
      <c r="I19" s="4">
        <v>0</v>
      </c>
      <c r="J19" s="4">
        <v>0.4</v>
      </c>
      <c r="K19" s="4">
        <v>0</v>
      </c>
      <c r="L19" s="3"/>
      <c r="M19" s="3"/>
      <c r="N19" s="3"/>
      <c r="O19" s="3" t="s">
        <v>116</v>
      </c>
      <c r="P19" s="3"/>
      <c r="Q19" s="3"/>
      <c r="R19" s="3"/>
      <c r="S19" s="3"/>
      <c r="T19" s="3"/>
      <c r="U19" s="3"/>
      <c r="V19" s="3"/>
      <c r="W19" s="3"/>
      <c r="X19" s="3"/>
      <c r="Y19" s="4" t="s">
        <v>114</v>
      </c>
      <c r="Z19" s="3"/>
      <c r="AA19" s="3"/>
      <c r="AB19" s="3"/>
      <c r="AC19" s="3"/>
      <c r="AD19" s="3"/>
      <c r="AE19" s="3"/>
      <c r="AF19" s="3"/>
      <c r="AG19" s="3"/>
    </row>
    <row r="20" spans="1:33" x14ac:dyDescent="0.55000000000000004">
      <c r="A20" t="s">
        <v>44</v>
      </c>
      <c r="D20" s="3">
        <v>0</v>
      </c>
      <c r="E20" s="3">
        <v>1</v>
      </c>
      <c r="F20" s="3">
        <v>1</v>
      </c>
      <c r="G20" s="3">
        <v>0</v>
      </c>
      <c r="H20" s="4">
        <v>0</v>
      </c>
      <c r="I20" s="4">
        <v>0.375</v>
      </c>
      <c r="J20" s="4">
        <v>0.625</v>
      </c>
      <c r="K20" s="4">
        <v>0</v>
      </c>
      <c r="L20" s="3"/>
      <c r="M20" s="3"/>
      <c r="N20" s="3"/>
      <c r="O20" s="3" t="s">
        <v>117</v>
      </c>
      <c r="P20" s="3"/>
      <c r="Q20" s="3"/>
      <c r="R20" s="3"/>
      <c r="S20" s="3"/>
      <c r="T20" s="3"/>
      <c r="U20" s="3"/>
      <c r="V20" s="3"/>
      <c r="W20" s="3"/>
      <c r="X20" s="3"/>
      <c r="Y20" s="4" t="s">
        <v>111</v>
      </c>
      <c r="Z20" s="3"/>
      <c r="AA20" s="3"/>
      <c r="AB20" s="3"/>
      <c r="AC20" s="3"/>
      <c r="AD20" s="3"/>
      <c r="AE20" s="3"/>
      <c r="AF20" s="3"/>
      <c r="AG20" s="3"/>
    </row>
    <row r="21" spans="1:33" x14ac:dyDescent="0.55000000000000004">
      <c r="A21" t="s">
        <v>145</v>
      </c>
      <c r="D21" s="3">
        <v>0</v>
      </c>
      <c r="E21" s="3">
        <v>1</v>
      </c>
      <c r="F21" s="3">
        <v>1</v>
      </c>
      <c r="G21" s="3">
        <v>0</v>
      </c>
      <c r="H21" s="4">
        <v>0</v>
      </c>
      <c r="I21" s="4">
        <v>0.16666666666666666</v>
      </c>
      <c r="J21" s="4">
        <v>0.83333333333333337</v>
      </c>
      <c r="K21" s="4">
        <v>0</v>
      </c>
      <c r="L21" s="5"/>
      <c r="M21" s="5"/>
      <c r="N21" s="5"/>
      <c r="O21" s="5" t="s">
        <v>117</v>
      </c>
      <c r="P21" s="5"/>
      <c r="Q21" s="5"/>
      <c r="R21" s="5"/>
      <c r="S21" s="5"/>
      <c r="T21" s="5"/>
      <c r="U21" s="5"/>
      <c r="V21" s="5"/>
      <c r="W21" s="5"/>
      <c r="X21" s="5"/>
      <c r="Y21" s="4" t="s">
        <v>111</v>
      </c>
      <c r="Z21" s="5"/>
      <c r="AA21" s="4"/>
      <c r="AB21" s="4"/>
      <c r="AC21" s="4"/>
      <c r="AD21" s="4"/>
      <c r="AE21" s="4"/>
      <c r="AF21" s="4"/>
      <c r="AG21" s="3"/>
    </row>
    <row r="22" spans="1:33" x14ac:dyDescent="0.55000000000000004">
      <c r="A22" t="s">
        <v>146</v>
      </c>
      <c r="D22" s="3">
        <v>0</v>
      </c>
      <c r="E22" s="3">
        <v>1</v>
      </c>
      <c r="F22" s="3">
        <v>1</v>
      </c>
      <c r="G22" s="3">
        <v>0</v>
      </c>
      <c r="H22" s="4">
        <v>0</v>
      </c>
      <c r="I22" s="4">
        <v>0.125</v>
      </c>
      <c r="J22" s="4">
        <v>0.5</v>
      </c>
      <c r="K22" s="4">
        <v>0</v>
      </c>
      <c r="L22" s="5"/>
      <c r="M22" s="5"/>
      <c r="N22" s="5"/>
      <c r="O22" s="5" t="s">
        <v>117</v>
      </c>
      <c r="P22" s="5"/>
      <c r="Q22" s="5"/>
      <c r="R22" s="5"/>
      <c r="S22" s="5"/>
      <c r="T22" s="5"/>
      <c r="U22" s="5"/>
      <c r="V22" s="5"/>
      <c r="W22" s="5"/>
      <c r="X22" s="5"/>
      <c r="Y22" s="4" t="s">
        <v>111</v>
      </c>
      <c r="Z22" s="5"/>
      <c r="AA22" s="4"/>
      <c r="AB22" s="4"/>
      <c r="AC22" s="4"/>
      <c r="AD22" s="4"/>
      <c r="AE22" s="4"/>
      <c r="AF22" s="4"/>
      <c r="AG22" s="3"/>
    </row>
    <row r="23" spans="1:33" x14ac:dyDescent="0.55000000000000004">
      <c r="A23" t="s">
        <v>26</v>
      </c>
      <c r="D23" s="3">
        <v>0</v>
      </c>
      <c r="E23" s="3">
        <v>0</v>
      </c>
      <c r="F23" s="3">
        <v>0</v>
      </c>
      <c r="G23" s="3">
        <v>0</v>
      </c>
      <c r="H23" s="4">
        <v>0</v>
      </c>
      <c r="I23" s="4">
        <v>0</v>
      </c>
      <c r="J23" s="4">
        <v>0</v>
      </c>
      <c r="K23" s="4">
        <v>0</v>
      </c>
      <c r="L23" s="5"/>
      <c r="M23" s="5"/>
      <c r="N23" s="5"/>
      <c r="O23" s="5" t="s">
        <v>116</v>
      </c>
      <c r="P23" s="5"/>
      <c r="Q23" s="5"/>
      <c r="R23" s="5"/>
      <c r="S23" s="5"/>
      <c r="T23" s="5"/>
      <c r="U23" s="5"/>
      <c r="V23" s="5"/>
      <c r="W23" s="5"/>
      <c r="X23" s="5"/>
      <c r="Y23" s="4" t="s">
        <v>113</v>
      </c>
      <c r="Z23" s="5"/>
      <c r="AA23" s="4"/>
      <c r="AB23" s="4"/>
      <c r="AC23" s="4"/>
      <c r="AD23" s="4"/>
      <c r="AE23" s="4"/>
      <c r="AF23" s="4"/>
      <c r="AG23" s="3"/>
    </row>
    <row r="24" spans="1:33" x14ac:dyDescent="0.55000000000000004">
      <c r="A24" t="s">
        <v>77</v>
      </c>
      <c r="D24" s="3">
        <v>0</v>
      </c>
      <c r="E24" s="3">
        <v>1</v>
      </c>
      <c r="F24" s="3">
        <v>0</v>
      </c>
      <c r="G24" s="3">
        <v>0</v>
      </c>
      <c r="H24" s="4">
        <v>0</v>
      </c>
      <c r="I24" s="4">
        <v>0.21052631578947367</v>
      </c>
      <c r="J24" s="4">
        <v>0</v>
      </c>
      <c r="K24" s="4">
        <v>0</v>
      </c>
      <c r="L24" s="5"/>
      <c r="M24" s="5"/>
      <c r="N24" s="5"/>
      <c r="O24" s="5" t="s">
        <v>116</v>
      </c>
      <c r="P24" s="5"/>
      <c r="Q24" s="5"/>
      <c r="R24" s="5"/>
      <c r="S24" s="5"/>
      <c r="T24" s="5"/>
      <c r="U24" s="5"/>
      <c r="V24" s="5"/>
      <c r="W24" s="5"/>
      <c r="X24" s="5"/>
      <c r="Y24" s="4" t="s">
        <v>112</v>
      </c>
      <c r="Z24" s="5"/>
      <c r="AA24" s="4"/>
      <c r="AB24" s="4"/>
      <c r="AC24" s="4"/>
      <c r="AD24" s="4"/>
      <c r="AE24" s="4"/>
      <c r="AF24" s="4"/>
      <c r="AG24" s="3"/>
    </row>
    <row r="25" spans="1:33" x14ac:dyDescent="0.55000000000000004">
      <c r="A25" t="s">
        <v>45</v>
      </c>
      <c r="D25" s="3">
        <v>1</v>
      </c>
      <c r="E25" s="3">
        <v>0</v>
      </c>
      <c r="F25" s="3">
        <v>1</v>
      </c>
      <c r="G25" s="3">
        <v>1</v>
      </c>
      <c r="H25" s="4">
        <v>0.25</v>
      </c>
      <c r="I25" s="4">
        <v>0</v>
      </c>
      <c r="J25" s="4">
        <v>0.05</v>
      </c>
      <c r="K25" s="4">
        <v>0.05</v>
      </c>
      <c r="L25" s="3"/>
      <c r="M25" s="3"/>
      <c r="N25" s="3"/>
      <c r="O25" s="3" t="s">
        <v>116</v>
      </c>
      <c r="P25" s="3"/>
      <c r="Q25" s="3"/>
      <c r="R25" s="3"/>
      <c r="S25" s="3"/>
      <c r="T25" s="3"/>
      <c r="U25" s="3"/>
      <c r="V25" s="3"/>
      <c r="W25" s="3"/>
      <c r="X25" s="3"/>
      <c r="Y25" s="4" t="s">
        <v>111</v>
      </c>
      <c r="Z25" s="3"/>
      <c r="AA25" s="3"/>
      <c r="AB25" s="3"/>
      <c r="AC25" s="3"/>
      <c r="AD25" s="3"/>
      <c r="AE25" s="3"/>
      <c r="AF25" s="3"/>
      <c r="AG25" s="3"/>
    </row>
    <row r="26" spans="1:33" x14ac:dyDescent="0.55000000000000004">
      <c r="A26" t="s">
        <v>78</v>
      </c>
      <c r="D26" s="3">
        <v>0</v>
      </c>
      <c r="E26" s="3">
        <v>1</v>
      </c>
      <c r="F26" s="3">
        <v>1</v>
      </c>
      <c r="G26" s="3">
        <v>1</v>
      </c>
      <c r="H26" s="4">
        <v>0</v>
      </c>
      <c r="I26" s="4">
        <v>0.82352941176470584</v>
      </c>
      <c r="J26" s="4">
        <v>0.29411764705882354</v>
      </c>
      <c r="K26" s="4">
        <v>0</v>
      </c>
      <c r="L26" s="5"/>
      <c r="M26" s="5"/>
      <c r="N26" s="5"/>
      <c r="O26" s="5" t="s">
        <v>116</v>
      </c>
      <c r="P26" s="5"/>
      <c r="Q26" s="5"/>
      <c r="R26" s="5"/>
      <c r="S26" s="5"/>
      <c r="T26" s="5"/>
      <c r="U26" s="5"/>
      <c r="V26" s="5"/>
      <c r="W26" s="5"/>
      <c r="X26" s="5"/>
      <c r="Y26" s="4" t="s">
        <v>111</v>
      </c>
      <c r="Z26" s="5"/>
      <c r="AA26" s="4"/>
      <c r="AB26" s="4"/>
      <c r="AC26" s="4"/>
      <c r="AD26" s="4"/>
      <c r="AE26" s="4"/>
      <c r="AF26" s="4"/>
      <c r="AG26" s="3"/>
    </row>
    <row r="27" spans="1:33" x14ac:dyDescent="0.55000000000000004">
      <c r="A27" t="s">
        <v>10</v>
      </c>
      <c r="D27" s="3">
        <v>1</v>
      </c>
      <c r="E27" s="3">
        <v>1</v>
      </c>
      <c r="F27" s="3">
        <v>1</v>
      </c>
      <c r="G27" s="3">
        <v>1</v>
      </c>
      <c r="H27" s="4">
        <v>0.61538461538461542</v>
      </c>
      <c r="I27" s="4">
        <v>0.15384615384615385</v>
      </c>
      <c r="J27" s="4">
        <v>0.84615384615384615</v>
      </c>
      <c r="K27" s="4">
        <v>0.38461538461538464</v>
      </c>
      <c r="L27" s="5"/>
      <c r="M27" s="5"/>
      <c r="N27" s="5"/>
      <c r="O27" s="5" t="s">
        <v>117</v>
      </c>
      <c r="P27" s="5"/>
      <c r="Q27" s="5"/>
      <c r="R27" s="5"/>
      <c r="S27" s="5"/>
      <c r="T27" s="5"/>
      <c r="U27" s="5"/>
      <c r="V27" s="5"/>
      <c r="W27" s="5"/>
      <c r="X27" s="5"/>
      <c r="Y27" s="4" t="s">
        <v>111</v>
      </c>
      <c r="Z27" s="5"/>
      <c r="AA27" s="4"/>
      <c r="AB27" s="4"/>
      <c r="AC27" s="4"/>
      <c r="AD27" s="4"/>
      <c r="AE27" s="4"/>
      <c r="AF27" s="4"/>
      <c r="AG27" s="3"/>
    </row>
    <row r="28" spans="1:33" x14ac:dyDescent="0.55000000000000004">
      <c r="A28" t="s">
        <v>115</v>
      </c>
      <c r="D28" s="3">
        <v>1</v>
      </c>
      <c r="E28" s="3">
        <v>0</v>
      </c>
      <c r="F28" s="3">
        <v>1</v>
      </c>
      <c r="G28" s="3">
        <v>0</v>
      </c>
      <c r="H28" s="4">
        <v>0.7</v>
      </c>
      <c r="I28" s="4">
        <v>0</v>
      </c>
      <c r="J28" s="4">
        <v>0.15</v>
      </c>
      <c r="K28" s="4">
        <v>0</v>
      </c>
      <c r="L28" s="3"/>
      <c r="M28" s="3"/>
      <c r="N28" s="3"/>
      <c r="O28" s="3" t="s">
        <v>116</v>
      </c>
      <c r="P28" s="3"/>
      <c r="Q28" s="3"/>
      <c r="R28" s="3"/>
      <c r="S28" s="3"/>
      <c r="T28" s="3"/>
      <c r="U28" s="3"/>
      <c r="V28" s="3"/>
      <c r="W28" s="3"/>
      <c r="X28" s="3"/>
      <c r="Y28" s="4" t="s">
        <v>111</v>
      </c>
      <c r="Z28" s="3"/>
      <c r="AA28" s="3"/>
      <c r="AB28" s="3"/>
      <c r="AC28" s="3"/>
      <c r="AD28" s="3"/>
      <c r="AE28" s="3"/>
      <c r="AF28" s="3"/>
      <c r="AG28" s="3"/>
    </row>
    <row r="29" spans="1:33" x14ac:dyDescent="0.55000000000000004">
      <c r="A29" t="s">
        <v>147</v>
      </c>
      <c r="D29" s="3">
        <v>1</v>
      </c>
      <c r="E29" s="3">
        <v>0</v>
      </c>
      <c r="F29" s="3">
        <v>0</v>
      </c>
      <c r="G29" s="3">
        <v>0</v>
      </c>
      <c r="H29" s="4">
        <v>0.4</v>
      </c>
      <c r="I29" s="4">
        <v>0</v>
      </c>
      <c r="J29" s="4">
        <v>0</v>
      </c>
      <c r="K29" s="4">
        <v>0</v>
      </c>
      <c r="L29" s="5"/>
      <c r="M29" s="5"/>
      <c r="N29" s="5"/>
      <c r="O29" s="5" t="s">
        <v>116</v>
      </c>
      <c r="P29" s="5"/>
      <c r="Q29" s="5"/>
      <c r="R29" s="5"/>
      <c r="S29" s="5"/>
      <c r="T29" s="5"/>
      <c r="U29" s="5"/>
      <c r="V29" s="5"/>
      <c r="W29" s="5"/>
      <c r="X29" s="5"/>
      <c r="Y29" s="4" t="s">
        <v>112</v>
      </c>
      <c r="Z29" s="5"/>
      <c r="AA29" s="4"/>
      <c r="AB29" s="4"/>
      <c r="AC29" s="4"/>
      <c r="AD29" s="4"/>
      <c r="AE29" s="4"/>
      <c r="AF29" s="4"/>
      <c r="AG29" s="3"/>
    </row>
    <row r="30" spans="1:33" x14ac:dyDescent="0.55000000000000004">
      <c r="A30" t="s">
        <v>47</v>
      </c>
      <c r="D30" s="3">
        <v>1</v>
      </c>
      <c r="E30" s="3">
        <v>1</v>
      </c>
      <c r="F30" s="3">
        <v>1</v>
      </c>
      <c r="G30" s="3">
        <v>1</v>
      </c>
      <c r="H30" s="4">
        <v>0.25</v>
      </c>
      <c r="I30" s="4">
        <v>0.15</v>
      </c>
      <c r="J30" s="4">
        <v>0.9</v>
      </c>
      <c r="K30" s="4">
        <v>0.05</v>
      </c>
      <c r="L30" s="3"/>
      <c r="M30" s="3"/>
      <c r="N30" s="3"/>
      <c r="O30" s="3" t="s">
        <v>117</v>
      </c>
      <c r="P30" s="3"/>
      <c r="Q30" s="3"/>
      <c r="R30" s="3"/>
      <c r="S30" s="3"/>
      <c r="T30" s="3"/>
      <c r="U30" s="3"/>
      <c r="V30" s="3"/>
      <c r="W30" s="3"/>
      <c r="X30" s="3"/>
      <c r="Y30" s="4" t="s">
        <v>111</v>
      </c>
      <c r="Z30" s="3"/>
      <c r="AA30" s="3"/>
      <c r="AB30" s="3"/>
      <c r="AC30" s="3"/>
      <c r="AD30" s="3"/>
      <c r="AE30" s="3"/>
      <c r="AF30" s="3"/>
      <c r="AG30" s="3"/>
    </row>
    <row r="31" spans="1:33" x14ac:dyDescent="0.55000000000000004">
      <c r="A31" t="s">
        <v>27</v>
      </c>
      <c r="D31" s="3">
        <v>1</v>
      </c>
      <c r="E31" s="3">
        <v>0</v>
      </c>
      <c r="F31" s="3">
        <v>1</v>
      </c>
      <c r="G31" s="3">
        <v>0</v>
      </c>
      <c r="H31" s="4">
        <v>0.2</v>
      </c>
      <c r="I31" s="4">
        <v>0</v>
      </c>
      <c r="J31" s="4">
        <v>0.4</v>
      </c>
      <c r="K31" s="4">
        <v>0</v>
      </c>
      <c r="L31" s="5"/>
      <c r="M31" s="5"/>
      <c r="N31" s="5"/>
      <c r="O31" s="5" t="s">
        <v>116</v>
      </c>
      <c r="P31" s="5"/>
      <c r="Q31" s="5"/>
      <c r="R31" s="5"/>
      <c r="S31" s="5"/>
      <c r="T31" s="5"/>
      <c r="U31" s="5"/>
      <c r="V31" s="5"/>
      <c r="W31" s="5"/>
      <c r="X31" s="5"/>
      <c r="Y31" s="4" t="s">
        <v>112</v>
      </c>
      <c r="Z31" s="5"/>
      <c r="AA31" s="4"/>
      <c r="AB31" s="4"/>
      <c r="AC31" s="4"/>
      <c r="AD31" s="4"/>
      <c r="AE31" s="4"/>
      <c r="AF31" s="4"/>
      <c r="AG31" s="3"/>
    </row>
    <row r="32" spans="1:33" x14ac:dyDescent="0.55000000000000004">
      <c r="A32" t="s">
        <v>48</v>
      </c>
      <c r="D32" s="3">
        <v>1</v>
      </c>
      <c r="E32" s="3">
        <v>1</v>
      </c>
      <c r="F32" s="3">
        <v>0</v>
      </c>
      <c r="G32" s="3">
        <v>0</v>
      </c>
      <c r="H32" s="4">
        <v>0.1</v>
      </c>
      <c r="I32" s="4">
        <v>0.1</v>
      </c>
      <c r="J32" s="4">
        <v>0</v>
      </c>
      <c r="K32" s="4">
        <v>0</v>
      </c>
      <c r="L32" s="3"/>
      <c r="M32" s="3"/>
      <c r="N32" s="3"/>
      <c r="O32" s="3" t="s">
        <v>116</v>
      </c>
      <c r="P32" s="3"/>
      <c r="Q32" s="3"/>
      <c r="R32" s="3"/>
      <c r="S32" s="3"/>
      <c r="T32" s="3"/>
      <c r="U32" s="3"/>
      <c r="V32" s="3"/>
      <c r="W32" s="3"/>
      <c r="X32" s="3"/>
      <c r="Y32" s="4" t="s">
        <v>112</v>
      </c>
      <c r="Z32" s="3"/>
      <c r="AA32" s="3"/>
      <c r="AB32" s="3"/>
      <c r="AC32" s="3"/>
      <c r="AD32" s="3"/>
      <c r="AE32" s="3"/>
      <c r="AF32" s="3"/>
      <c r="AG32" s="3"/>
    </row>
    <row r="33" spans="1:33" x14ac:dyDescent="0.55000000000000004">
      <c r="A33" t="s">
        <v>18</v>
      </c>
      <c r="D33" s="3">
        <v>0</v>
      </c>
      <c r="E33" s="3">
        <v>1</v>
      </c>
      <c r="F33" s="3">
        <v>1</v>
      </c>
      <c r="G33" s="3">
        <v>0</v>
      </c>
      <c r="H33" s="4">
        <v>0</v>
      </c>
      <c r="I33" s="4">
        <v>0.44444444444444442</v>
      </c>
      <c r="J33" s="4">
        <v>0.88888888888888884</v>
      </c>
      <c r="K33" s="4">
        <v>0</v>
      </c>
      <c r="L33" s="5"/>
      <c r="M33" s="5"/>
      <c r="N33" s="5"/>
      <c r="O33" s="5" t="s">
        <v>116</v>
      </c>
      <c r="P33" s="5"/>
      <c r="Q33" s="5"/>
      <c r="R33" s="5"/>
      <c r="S33" s="5"/>
      <c r="T33" s="5"/>
      <c r="U33" s="5"/>
      <c r="V33" s="5"/>
      <c r="W33" s="5"/>
      <c r="X33" s="5"/>
      <c r="Y33" s="4" t="s">
        <v>111</v>
      </c>
      <c r="Z33" s="5"/>
      <c r="AA33" s="4"/>
      <c r="AB33" s="4"/>
      <c r="AC33" s="4"/>
      <c r="AD33" s="4"/>
      <c r="AE33" s="4"/>
      <c r="AF33" s="4"/>
      <c r="AG33" s="3"/>
    </row>
    <row r="34" spans="1:33" x14ac:dyDescent="0.55000000000000004">
      <c r="A34" t="s">
        <v>49</v>
      </c>
      <c r="D34" s="3">
        <v>0</v>
      </c>
      <c r="E34" s="3">
        <v>0</v>
      </c>
      <c r="F34" s="3">
        <v>1</v>
      </c>
      <c r="G34" s="3">
        <v>0</v>
      </c>
      <c r="H34" s="4">
        <v>0</v>
      </c>
      <c r="I34" s="4">
        <v>0</v>
      </c>
      <c r="J34" s="4">
        <v>0.23529411764705882</v>
      </c>
      <c r="K34" s="4">
        <v>0</v>
      </c>
      <c r="L34" s="3"/>
      <c r="M34" s="3"/>
      <c r="N34" s="3"/>
      <c r="O34" s="3" t="s">
        <v>116</v>
      </c>
      <c r="P34" s="3"/>
      <c r="Q34" s="3"/>
      <c r="R34" s="3"/>
      <c r="S34" s="3"/>
      <c r="T34" s="3"/>
      <c r="U34" s="3"/>
      <c r="V34" s="3"/>
      <c r="W34" s="3"/>
      <c r="X34" s="3"/>
      <c r="Y34" s="4" t="s">
        <v>111</v>
      </c>
      <c r="Z34" s="3"/>
      <c r="AA34" s="3"/>
      <c r="AB34" s="3"/>
      <c r="AC34" s="3"/>
      <c r="AD34" s="3"/>
      <c r="AE34" s="3"/>
      <c r="AF34" s="3"/>
      <c r="AG34" s="3"/>
    </row>
    <row r="35" spans="1:33" x14ac:dyDescent="0.55000000000000004">
      <c r="A35" t="s">
        <v>8</v>
      </c>
      <c r="D35" s="3">
        <v>1</v>
      </c>
      <c r="E35" s="3">
        <v>1</v>
      </c>
      <c r="F35" s="3">
        <v>1</v>
      </c>
      <c r="G35" s="3">
        <v>0</v>
      </c>
      <c r="H35" s="4">
        <v>0.1</v>
      </c>
      <c r="I35" s="4">
        <v>0.15</v>
      </c>
      <c r="J35" s="4">
        <v>0.35</v>
      </c>
      <c r="K35" s="4">
        <v>0</v>
      </c>
      <c r="L35" s="5"/>
      <c r="M35" s="5"/>
      <c r="N35" s="5"/>
      <c r="O35" s="5" t="s">
        <v>116</v>
      </c>
      <c r="P35" s="5"/>
      <c r="Q35" s="5"/>
      <c r="R35" s="5"/>
      <c r="S35" s="5"/>
      <c r="T35" s="5"/>
      <c r="U35" s="5"/>
      <c r="V35" s="5"/>
      <c r="W35" s="5"/>
      <c r="X35" s="5"/>
      <c r="Y35" s="4" t="s">
        <v>111</v>
      </c>
      <c r="Z35" s="5"/>
      <c r="AA35" s="4"/>
      <c r="AB35" s="4"/>
      <c r="AC35" s="4"/>
      <c r="AD35" s="4"/>
      <c r="AE35" s="4"/>
      <c r="AF35" s="4"/>
      <c r="AG35" s="3"/>
    </row>
    <row r="36" spans="1:33" x14ac:dyDescent="0.55000000000000004">
      <c r="A36" t="s">
        <v>50</v>
      </c>
      <c r="D36" s="3">
        <v>1</v>
      </c>
      <c r="E36" s="3">
        <v>0</v>
      </c>
      <c r="F36" s="3">
        <v>0</v>
      </c>
      <c r="G36" s="3">
        <v>0</v>
      </c>
      <c r="H36" s="4">
        <v>0.15</v>
      </c>
      <c r="I36" s="4">
        <v>0</v>
      </c>
      <c r="J36" s="4">
        <v>0</v>
      </c>
      <c r="K36" s="4">
        <v>0</v>
      </c>
      <c r="L36" s="5"/>
      <c r="M36" s="5"/>
      <c r="N36" s="5"/>
      <c r="O36" s="5" t="s">
        <v>116</v>
      </c>
      <c r="P36" s="5"/>
      <c r="Q36" s="5"/>
      <c r="R36" s="5"/>
      <c r="S36" s="5"/>
      <c r="T36" s="5"/>
      <c r="U36" s="5"/>
      <c r="V36" s="5"/>
      <c r="W36" s="5"/>
      <c r="X36" s="5"/>
      <c r="Y36" s="4" t="s">
        <v>111</v>
      </c>
      <c r="Z36" s="5"/>
      <c r="AA36" s="4"/>
      <c r="AB36" s="4"/>
      <c r="AC36" s="4"/>
      <c r="AD36" s="4"/>
      <c r="AE36" s="4"/>
      <c r="AF36" s="4"/>
      <c r="AG36" s="3"/>
    </row>
    <row r="37" spans="1:33" x14ac:dyDescent="0.55000000000000004">
      <c r="A37" t="s">
        <v>32</v>
      </c>
      <c r="D37" s="3">
        <v>1</v>
      </c>
      <c r="E37" s="3">
        <v>1</v>
      </c>
      <c r="F37" s="3">
        <v>1</v>
      </c>
      <c r="G37" s="3">
        <v>0</v>
      </c>
      <c r="H37" s="4">
        <v>0.72727272727272729</v>
      </c>
      <c r="I37" s="4">
        <v>9.0909090909090912E-2</v>
      </c>
      <c r="J37" s="4">
        <v>0.45454545454545453</v>
      </c>
      <c r="K37" s="4">
        <v>0</v>
      </c>
      <c r="L37" s="5"/>
      <c r="M37" s="5"/>
      <c r="N37" s="5"/>
      <c r="O37" s="5" t="s">
        <v>116</v>
      </c>
      <c r="P37" s="5"/>
      <c r="Q37" s="5"/>
      <c r="R37" s="5"/>
      <c r="S37" s="5"/>
      <c r="T37" s="5"/>
      <c r="U37" s="5"/>
      <c r="V37" s="5"/>
      <c r="W37" s="5"/>
      <c r="X37" s="5"/>
      <c r="Y37" s="4" t="s">
        <v>111</v>
      </c>
      <c r="Z37" s="5"/>
      <c r="AA37" s="4"/>
      <c r="AB37" s="4"/>
      <c r="AC37" s="4"/>
      <c r="AD37" s="4"/>
      <c r="AE37" s="4"/>
      <c r="AF37" s="4"/>
      <c r="AG37" s="3"/>
    </row>
    <row r="38" spans="1:33" x14ac:dyDescent="0.55000000000000004">
      <c r="A38" t="s">
        <v>149</v>
      </c>
      <c r="D38" s="3">
        <v>1</v>
      </c>
      <c r="E38" s="3">
        <v>0</v>
      </c>
      <c r="F38" s="3">
        <v>1</v>
      </c>
      <c r="G38" s="3">
        <v>1</v>
      </c>
      <c r="H38" s="4">
        <v>0.75</v>
      </c>
      <c r="I38" s="4">
        <v>0</v>
      </c>
      <c r="J38" s="4">
        <v>0.16666666666666666</v>
      </c>
      <c r="K38" s="4">
        <v>8.3333333333333329E-2</v>
      </c>
      <c r="L38" s="5"/>
      <c r="M38" s="5"/>
      <c r="N38" s="5"/>
      <c r="O38" s="5" t="s">
        <v>116</v>
      </c>
      <c r="P38" s="5"/>
      <c r="Q38" s="5"/>
      <c r="R38" s="5"/>
      <c r="S38" s="5"/>
      <c r="T38" s="5"/>
      <c r="U38" s="5"/>
      <c r="V38" s="5"/>
      <c r="W38" s="5"/>
      <c r="X38" s="5"/>
      <c r="Y38" s="4" t="s">
        <v>111</v>
      </c>
      <c r="Z38" s="5"/>
      <c r="AA38" s="4"/>
      <c r="AB38" s="4"/>
      <c r="AC38" s="4"/>
      <c r="AD38" s="4"/>
      <c r="AE38" s="4"/>
      <c r="AF38" s="4"/>
      <c r="AG38" s="3"/>
    </row>
    <row r="39" spans="1:33" x14ac:dyDescent="0.55000000000000004">
      <c r="A39" t="s">
        <v>148</v>
      </c>
      <c r="D39" s="3">
        <v>1</v>
      </c>
      <c r="E39" s="3">
        <v>0</v>
      </c>
      <c r="F39" s="3">
        <v>1</v>
      </c>
      <c r="G39" s="3">
        <v>0</v>
      </c>
      <c r="H39" s="4">
        <v>0.05</v>
      </c>
      <c r="I39" s="4">
        <v>0</v>
      </c>
      <c r="J39" s="4">
        <v>0.15</v>
      </c>
      <c r="K39" s="4">
        <v>0</v>
      </c>
      <c r="L39" s="3"/>
      <c r="M39" s="3"/>
      <c r="N39" s="3"/>
      <c r="O39" s="3" t="s">
        <v>116</v>
      </c>
      <c r="P39" s="3"/>
      <c r="Q39" s="3"/>
      <c r="R39" s="3"/>
      <c r="S39" s="3"/>
      <c r="T39" s="3"/>
      <c r="U39" s="3"/>
      <c r="V39" s="3"/>
      <c r="W39" s="3"/>
      <c r="X39" s="3"/>
      <c r="Y39" s="4" t="s">
        <v>111</v>
      </c>
      <c r="Z39" s="3"/>
      <c r="AA39" s="3"/>
      <c r="AB39" s="3"/>
      <c r="AC39" s="3"/>
      <c r="AD39" s="3"/>
      <c r="AE39" s="3"/>
      <c r="AF39" s="3"/>
      <c r="AG39" s="3"/>
    </row>
    <row r="40" spans="1:33" x14ac:dyDescent="0.55000000000000004">
      <c r="A40" t="s">
        <v>68</v>
      </c>
      <c r="D40" s="3">
        <v>1</v>
      </c>
      <c r="E40" s="3">
        <v>1</v>
      </c>
      <c r="F40" s="3">
        <v>1</v>
      </c>
      <c r="G40" s="3">
        <v>1</v>
      </c>
      <c r="H40" s="4">
        <v>0.42857142857142855</v>
      </c>
      <c r="I40" s="4">
        <v>0.2857142857142857</v>
      </c>
      <c r="J40" s="4">
        <v>0.42857142857142855</v>
      </c>
      <c r="K40" s="4">
        <v>0.14285714285714285</v>
      </c>
      <c r="L40" s="5"/>
      <c r="M40" s="5"/>
      <c r="N40" s="5"/>
      <c r="O40" s="5" t="s">
        <v>117</v>
      </c>
      <c r="P40" s="5"/>
      <c r="Q40" s="5"/>
      <c r="R40" s="5"/>
      <c r="S40" s="5"/>
      <c r="T40" s="5"/>
      <c r="U40" s="5"/>
      <c r="V40" s="5"/>
      <c r="W40" s="5"/>
      <c r="X40" s="5"/>
      <c r="Y40" s="4" t="s">
        <v>111</v>
      </c>
      <c r="Z40" s="5"/>
      <c r="AA40" s="4"/>
      <c r="AB40" s="4"/>
      <c r="AC40" s="4"/>
      <c r="AD40" s="4"/>
      <c r="AE40" s="4"/>
      <c r="AF40" s="4"/>
      <c r="AG40" s="3"/>
    </row>
    <row r="41" spans="1:33" x14ac:dyDescent="0.55000000000000004">
      <c r="A41" t="s">
        <v>51</v>
      </c>
      <c r="D41" s="3">
        <v>0</v>
      </c>
      <c r="E41" s="3">
        <v>0</v>
      </c>
      <c r="F41" s="3">
        <v>1</v>
      </c>
      <c r="G41" s="3">
        <v>0</v>
      </c>
      <c r="H41" s="4">
        <v>0</v>
      </c>
      <c r="I41" s="4">
        <v>0</v>
      </c>
      <c r="J41" s="4">
        <v>0.2</v>
      </c>
      <c r="K41" s="4">
        <v>0</v>
      </c>
      <c r="L41" s="3"/>
      <c r="M41" s="3"/>
      <c r="N41" s="3"/>
      <c r="O41" s="3" t="s">
        <v>116</v>
      </c>
      <c r="P41" s="3"/>
      <c r="Q41" s="3"/>
      <c r="R41" s="3"/>
      <c r="S41" s="3"/>
      <c r="T41" s="3"/>
      <c r="U41" s="3"/>
      <c r="V41" s="3"/>
      <c r="W41" s="3"/>
      <c r="X41" s="3"/>
      <c r="Y41" s="4" t="s">
        <v>111</v>
      </c>
      <c r="Z41" s="3"/>
      <c r="AA41" s="3"/>
      <c r="AB41" s="3"/>
      <c r="AC41" s="3"/>
      <c r="AD41" s="3"/>
      <c r="AE41" s="3"/>
      <c r="AF41" s="3"/>
      <c r="AG41" s="3"/>
    </row>
    <row r="42" spans="1:33" x14ac:dyDescent="0.55000000000000004">
      <c r="A42" t="s">
        <v>19</v>
      </c>
      <c r="D42" s="3">
        <v>0</v>
      </c>
      <c r="E42" s="3">
        <v>1</v>
      </c>
      <c r="F42" s="3">
        <v>1</v>
      </c>
      <c r="G42" s="3">
        <v>0</v>
      </c>
      <c r="H42" s="4">
        <v>0</v>
      </c>
      <c r="I42" s="4">
        <v>0.8</v>
      </c>
      <c r="J42" s="4">
        <v>1</v>
      </c>
      <c r="K42" s="4">
        <v>0</v>
      </c>
      <c r="L42" s="5"/>
      <c r="M42" s="5"/>
      <c r="N42" s="5"/>
      <c r="O42" s="5" t="s">
        <v>116</v>
      </c>
      <c r="P42" s="5"/>
      <c r="Q42" s="5"/>
      <c r="R42" s="5"/>
      <c r="S42" s="5"/>
      <c r="T42" s="5"/>
      <c r="U42" s="5"/>
      <c r="V42" s="5"/>
      <c r="W42" s="5"/>
      <c r="X42" s="5"/>
      <c r="Y42" s="4" t="s">
        <v>111</v>
      </c>
      <c r="Z42" s="5"/>
      <c r="AA42" s="4"/>
      <c r="AB42" s="4"/>
      <c r="AC42" s="4"/>
      <c r="AD42" s="4"/>
      <c r="AE42" s="4"/>
      <c r="AF42" s="4"/>
      <c r="AG42" s="3"/>
    </row>
    <row r="43" spans="1:33" x14ac:dyDescent="0.55000000000000004">
      <c r="A43" t="s">
        <v>14</v>
      </c>
      <c r="D43" s="3">
        <v>1</v>
      </c>
      <c r="E43" s="3">
        <v>0</v>
      </c>
      <c r="F43" s="3">
        <v>1</v>
      </c>
      <c r="G43" s="3">
        <v>0</v>
      </c>
      <c r="H43" s="4">
        <v>0.25</v>
      </c>
      <c r="I43" s="4">
        <v>0</v>
      </c>
      <c r="J43" s="4">
        <v>0.3125</v>
      </c>
      <c r="K43" s="4">
        <v>0</v>
      </c>
      <c r="L43" s="5"/>
      <c r="M43" s="5"/>
      <c r="N43" s="5"/>
      <c r="O43" s="5" t="s">
        <v>116</v>
      </c>
      <c r="P43" s="5"/>
      <c r="Q43" s="5"/>
      <c r="R43" s="5"/>
      <c r="S43" s="5"/>
      <c r="T43" s="5"/>
      <c r="U43" s="5"/>
      <c r="V43" s="5"/>
      <c r="W43" s="5"/>
      <c r="X43" s="5"/>
      <c r="Y43" s="4" t="s">
        <v>111</v>
      </c>
      <c r="Z43" s="5"/>
      <c r="AA43" s="4"/>
      <c r="AB43" s="4"/>
      <c r="AC43" s="4"/>
      <c r="AD43" s="4"/>
      <c r="AE43" s="4"/>
      <c r="AF43" s="4"/>
      <c r="AG43" s="3"/>
    </row>
    <row r="44" spans="1:33" x14ac:dyDescent="0.55000000000000004">
      <c r="A44" t="s">
        <v>80</v>
      </c>
      <c r="D44" s="3">
        <v>0</v>
      </c>
      <c r="E44" s="3">
        <v>0</v>
      </c>
      <c r="F44" s="3">
        <v>1</v>
      </c>
      <c r="G44" s="3">
        <v>0</v>
      </c>
      <c r="H44" s="4">
        <v>0</v>
      </c>
      <c r="I44" s="4">
        <v>0</v>
      </c>
      <c r="J44" s="4">
        <v>1</v>
      </c>
      <c r="K44" s="4">
        <v>0</v>
      </c>
      <c r="L44" s="5"/>
      <c r="M44" s="5"/>
      <c r="N44" s="5"/>
      <c r="O44" s="5" t="s">
        <v>116</v>
      </c>
      <c r="P44" s="5"/>
      <c r="Q44" s="5"/>
      <c r="R44" s="5"/>
      <c r="S44" s="5"/>
      <c r="T44" s="5"/>
      <c r="U44" s="5"/>
      <c r="V44" s="5"/>
      <c r="W44" s="5"/>
      <c r="X44" s="5"/>
      <c r="Y44" s="4" t="s">
        <v>111</v>
      </c>
      <c r="Z44" s="5"/>
      <c r="AA44" s="4"/>
      <c r="AB44" s="4"/>
      <c r="AC44" s="4"/>
      <c r="AD44" s="4"/>
      <c r="AE44" s="4"/>
      <c r="AF44" s="4"/>
      <c r="AG44" s="3"/>
    </row>
    <row r="45" spans="1:33" x14ac:dyDescent="0.55000000000000004">
      <c r="A45" t="s">
        <v>13</v>
      </c>
      <c r="D45" s="3">
        <v>1</v>
      </c>
      <c r="E45" s="3">
        <v>0</v>
      </c>
      <c r="F45" s="3">
        <v>1</v>
      </c>
      <c r="G45" s="3">
        <v>0</v>
      </c>
      <c r="H45" s="4">
        <v>0.45454545454545453</v>
      </c>
      <c r="I45" s="4">
        <v>0</v>
      </c>
      <c r="J45" s="4">
        <v>0.54545454545454541</v>
      </c>
      <c r="K45" s="4">
        <v>0</v>
      </c>
      <c r="L45" s="5"/>
      <c r="M45" s="5"/>
      <c r="N45" s="5"/>
      <c r="O45" s="5" t="s">
        <v>116</v>
      </c>
      <c r="P45" s="5"/>
      <c r="Q45" s="5"/>
      <c r="R45" s="5"/>
      <c r="S45" s="5"/>
      <c r="T45" s="5"/>
      <c r="U45" s="5"/>
      <c r="V45" s="5"/>
      <c r="W45" s="5"/>
      <c r="X45" s="5"/>
      <c r="Y45" s="4" t="s">
        <v>113</v>
      </c>
      <c r="Z45" s="5"/>
      <c r="AA45" s="4"/>
      <c r="AB45" s="4"/>
      <c r="AC45" s="4"/>
      <c r="AD45" s="4"/>
      <c r="AE45" s="4"/>
      <c r="AF45" s="4"/>
      <c r="AG45" s="3"/>
    </row>
    <row r="46" spans="1:33" x14ac:dyDescent="0.55000000000000004">
      <c r="A46" t="s">
        <v>25</v>
      </c>
      <c r="D46" s="3">
        <v>0</v>
      </c>
      <c r="E46" s="3">
        <v>0</v>
      </c>
      <c r="F46" s="3">
        <v>1</v>
      </c>
      <c r="G46" s="3">
        <v>0</v>
      </c>
      <c r="H46" s="4">
        <v>0</v>
      </c>
      <c r="I46" s="4">
        <v>0</v>
      </c>
      <c r="J46" s="4">
        <v>0.27777777777777779</v>
      </c>
      <c r="K46" s="4">
        <v>0</v>
      </c>
      <c r="L46" s="5"/>
      <c r="M46" s="5"/>
      <c r="N46" s="5"/>
      <c r="O46" s="5" t="s">
        <v>116</v>
      </c>
      <c r="P46" s="5"/>
      <c r="Q46" s="5"/>
      <c r="R46" s="5"/>
      <c r="S46" s="5"/>
      <c r="T46" s="5"/>
      <c r="U46" s="5"/>
      <c r="V46" s="5"/>
      <c r="W46" s="5"/>
      <c r="X46" s="5"/>
      <c r="Y46" s="4" t="s">
        <v>111</v>
      </c>
      <c r="Z46" s="5"/>
      <c r="AA46" s="4"/>
      <c r="AB46" s="4"/>
      <c r="AC46" s="4"/>
      <c r="AD46" s="4"/>
      <c r="AE46" s="4"/>
      <c r="AF46" s="4"/>
      <c r="AG46" s="3"/>
    </row>
    <row r="47" spans="1:33" x14ac:dyDescent="0.55000000000000004">
      <c r="A47" t="s">
        <v>81</v>
      </c>
      <c r="D47" s="3">
        <v>1</v>
      </c>
      <c r="E47" s="3">
        <v>1</v>
      </c>
      <c r="F47" s="3">
        <v>1</v>
      </c>
      <c r="G47" s="3">
        <v>0</v>
      </c>
      <c r="H47" s="4">
        <v>0.4</v>
      </c>
      <c r="I47" s="4">
        <v>0.2</v>
      </c>
      <c r="J47" s="4">
        <v>0.6</v>
      </c>
      <c r="K47" s="4">
        <v>0</v>
      </c>
      <c r="L47" s="5"/>
      <c r="M47" s="5"/>
      <c r="N47" s="5"/>
      <c r="O47" s="5" t="s">
        <v>116</v>
      </c>
      <c r="P47" s="5"/>
      <c r="Q47" s="5"/>
      <c r="R47" s="5"/>
      <c r="S47" s="5"/>
      <c r="T47" s="5"/>
      <c r="U47" s="5"/>
      <c r="V47" s="5"/>
      <c r="W47" s="5"/>
      <c r="X47" s="5"/>
      <c r="Y47" s="4" t="s">
        <v>111</v>
      </c>
      <c r="Z47" s="5"/>
      <c r="AA47" s="4"/>
      <c r="AB47" s="4"/>
      <c r="AC47" s="4"/>
      <c r="AD47" s="4"/>
      <c r="AE47" s="4"/>
      <c r="AF47" s="4"/>
      <c r="AG47" s="3"/>
    </row>
    <row r="48" spans="1:33" x14ac:dyDescent="0.55000000000000004">
      <c r="A48" t="s">
        <v>30</v>
      </c>
      <c r="D48" s="3">
        <v>1</v>
      </c>
      <c r="E48" s="3">
        <v>0</v>
      </c>
      <c r="F48" s="3">
        <v>1</v>
      </c>
      <c r="G48" s="3">
        <v>0</v>
      </c>
      <c r="H48" s="4">
        <v>0.76470588235294112</v>
      </c>
      <c r="I48" s="4">
        <v>0</v>
      </c>
      <c r="J48" s="4">
        <v>0.11764705882352941</v>
      </c>
      <c r="K48" s="4">
        <v>0</v>
      </c>
      <c r="L48" s="5"/>
      <c r="M48" s="5"/>
      <c r="N48" s="5"/>
      <c r="O48" s="5" t="s">
        <v>116</v>
      </c>
      <c r="P48" s="5"/>
      <c r="Q48" s="5"/>
      <c r="R48" s="5"/>
      <c r="S48" s="5"/>
      <c r="T48" s="5"/>
      <c r="U48" s="5"/>
      <c r="V48" s="5"/>
      <c r="W48" s="5"/>
      <c r="X48" s="5"/>
      <c r="Y48" s="4" t="s">
        <v>111</v>
      </c>
      <c r="Z48" s="5"/>
      <c r="AA48" s="4"/>
      <c r="AB48" s="4"/>
      <c r="AC48" s="4"/>
      <c r="AD48" s="4"/>
      <c r="AE48" s="4"/>
      <c r="AF48" s="4"/>
      <c r="AG48" s="3"/>
    </row>
    <row r="49" spans="1:33" x14ac:dyDescent="0.55000000000000004">
      <c r="A49" t="s">
        <v>52</v>
      </c>
      <c r="D49" s="3">
        <v>0</v>
      </c>
      <c r="E49" s="3">
        <v>1</v>
      </c>
      <c r="F49" s="3">
        <v>0</v>
      </c>
      <c r="G49" s="3">
        <v>0</v>
      </c>
      <c r="H49" s="4">
        <v>0</v>
      </c>
      <c r="I49" s="4">
        <v>0.3</v>
      </c>
      <c r="J49" s="4">
        <v>0</v>
      </c>
      <c r="K49" s="4">
        <v>0</v>
      </c>
      <c r="L49" s="3"/>
      <c r="M49" s="3"/>
      <c r="N49" s="3"/>
      <c r="O49" s="3" t="s">
        <v>116</v>
      </c>
      <c r="P49" s="3"/>
      <c r="Q49" s="3"/>
      <c r="R49" s="3"/>
      <c r="S49" s="3"/>
      <c r="T49" s="3"/>
      <c r="U49" s="3"/>
      <c r="V49" s="3"/>
      <c r="W49" s="3"/>
      <c r="X49" s="3"/>
      <c r="Y49" s="4" t="s">
        <v>113</v>
      </c>
      <c r="Z49" s="3"/>
      <c r="AA49" s="3"/>
      <c r="AB49" s="3"/>
      <c r="AC49" s="3"/>
      <c r="AD49" s="3"/>
      <c r="AE49" s="3"/>
      <c r="AF49" s="3"/>
      <c r="AG49" s="3"/>
    </row>
    <row r="50" spans="1:33" x14ac:dyDescent="0.55000000000000004">
      <c r="A50" t="s">
        <v>66</v>
      </c>
      <c r="D50" s="3">
        <v>0</v>
      </c>
      <c r="E50" s="3">
        <v>1</v>
      </c>
      <c r="F50" s="3">
        <v>1</v>
      </c>
      <c r="G50" s="3">
        <v>0</v>
      </c>
      <c r="H50" s="4">
        <v>0</v>
      </c>
      <c r="I50" s="4">
        <v>1</v>
      </c>
      <c r="J50" s="4">
        <v>0.72727272727272729</v>
      </c>
      <c r="K50" s="4">
        <v>0</v>
      </c>
      <c r="L50" s="5"/>
      <c r="M50" s="5"/>
      <c r="N50" s="5"/>
      <c r="O50" s="5" t="s">
        <v>116</v>
      </c>
      <c r="P50" s="5"/>
      <c r="Q50" s="5"/>
      <c r="R50" s="5"/>
      <c r="S50" s="5"/>
      <c r="T50" s="5"/>
      <c r="U50" s="5"/>
      <c r="V50" s="5"/>
      <c r="W50" s="5"/>
      <c r="X50" s="5"/>
      <c r="Y50" s="4" t="s">
        <v>111</v>
      </c>
      <c r="Z50" s="5"/>
      <c r="AA50" s="4"/>
      <c r="AB50" s="4"/>
      <c r="AC50" s="4"/>
      <c r="AD50" s="4"/>
      <c r="AE50" s="4"/>
      <c r="AF50" s="4"/>
      <c r="AG50" s="3"/>
    </row>
    <row r="51" spans="1:33" x14ac:dyDescent="0.55000000000000004">
      <c r="A51" t="s">
        <v>67</v>
      </c>
      <c r="D51" s="3">
        <v>0</v>
      </c>
      <c r="E51" s="3">
        <v>0</v>
      </c>
      <c r="F51" s="3">
        <v>1</v>
      </c>
      <c r="G51" s="3">
        <v>1</v>
      </c>
      <c r="H51" s="4">
        <v>0</v>
      </c>
      <c r="I51" s="4">
        <v>0</v>
      </c>
      <c r="J51" s="4">
        <v>0.47368421052631576</v>
      </c>
      <c r="K51" s="4">
        <v>0.15789473684210525</v>
      </c>
      <c r="L51" s="5"/>
      <c r="M51" s="5"/>
      <c r="N51" s="5"/>
      <c r="O51" s="5" t="s">
        <v>116</v>
      </c>
      <c r="P51" s="5"/>
      <c r="Q51" s="5"/>
      <c r="R51" s="5"/>
      <c r="S51" s="5"/>
      <c r="T51" s="5"/>
      <c r="U51" s="5"/>
      <c r="V51" s="5"/>
      <c r="W51" s="5"/>
      <c r="X51" s="5"/>
      <c r="Y51" s="4" t="s">
        <v>111</v>
      </c>
      <c r="Z51" s="5"/>
      <c r="AA51" s="4"/>
      <c r="AB51" s="4"/>
      <c r="AC51" s="4"/>
      <c r="AD51" s="4"/>
      <c r="AE51" s="4"/>
      <c r="AF51" s="4"/>
      <c r="AG51" s="3"/>
    </row>
    <row r="52" spans="1:33" x14ac:dyDescent="0.55000000000000004">
      <c r="A52" t="s">
        <v>29</v>
      </c>
      <c r="D52" s="3">
        <v>1</v>
      </c>
      <c r="E52" s="3">
        <v>0</v>
      </c>
      <c r="F52" s="3">
        <v>0</v>
      </c>
      <c r="G52" s="3">
        <v>0</v>
      </c>
      <c r="H52" s="4">
        <v>9.0909090909090912E-2</v>
      </c>
      <c r="I52" s="4">
        <v>0</v>
      </c>
      <c r="J52" s="4">
        <v>0</v>
      </c>
      <c r="K52" s="4">
        <v>0</v>
      </c>
      <c r="L52" s="5"/>
      <c r="M52" s="5"/>
      <c r="N52" s="5"/>
      <c r="O52" s="5" t="s">
        <v>117</v>
      </c>
      <c r="P52" s="5"/>
      <c r="Q52" s="5"/>
      <c r="R52" s="5"/>
      <c r="S52" s="5"/>
      <c r="T52" s="5"/>
      <c r="U52" s="5"/>
      <c r="V52" s="5"/>
      <c r="W52" s="5"/>
      <c r="X52" s="5"/>
      <c r="Y52" s="4" t="s">
        <v>112</v>
      </c>
      <c r="Z52" s="5"/>
      <c r="AA52" s="4"/>
      <c r="AB52" s="4"/>
      <c r="AC52" s="4"/>
      <c r="AD52" s="4"/>
      <c r="AE52" s="4"/>
      <c r="AF52" s="4"/>
      <c r="AG52" s="3"/>
    </row>
    <row r="53" spans="1:33" x14ac:dyDescent="0.55000000000000004">
      <c r="A53" t="s">
        <v>82</v>
      </c>
      <c r="D53" s="3">
        <v>0</v>
      </c>
      <c r="E53" s="3">
        <v>0</v>
      </c>
      <c r="F53" s="3">
        <v>0</v>
      </c>
      <c r="G53" s="3">
        <v>0</v>
      </c>
      <c r="H53" s="4">
        <v>0</v>
      </c>
      <c r="I53" s="4">
        <v>0</v>
      </c>
      <c r="J53" s="4">
        <v>0</v>
      </c>
      <c r="K53" s="4">
        <v>0</v>
      </c>
      <c r="L53" s="5"/>
      <c r="M53" s="5"/>
      <c r="N53" s="5"/>
      <c r="O53" s="5" t="s">
        <v>116</v>
      </c>
      <c r="P53" s="5"/>
      <c r="Q53" s="5"/>
      <c r="R53" s="5"/>
      <c r="S53" s="5"/>
      <c r="T53" s="5"/>
      <c r="U53" s="5"/>
      <c r="V53" s="5"/>
      <c r="W53" s="5"/>
      <c r="X53" s="5"/>
      <c r="Y53" s="4" t="s">
        <v>112</v>
      </c>
      <c r="Z53" s="5"/>
      <c r="AA53" s="4"/>
      <c r="AB53" s="4"/>
      <c r="AC53" s="4"/>
      <c r="AD53" s="4"/>
      <c r="AE53" s="4"/>
      <c r="AF53" s="4"/>
      <c r="AG53" s="3"/>
    </row>
    <row r="54" spans="1:33" x14ac:dyDescent="0.55000000000000004">
      <c r="A54" t="s">
        <v>53</v>
      </c>
      <c r="D54" s="3">
        <v>1</v>
      </c>
      <c r="E54" s="3">
        <v>1</v>
      </c>
      <c r="F54" s="3">
        <v>1</v>
      </c>
      <c r="G54" s="3">
        <v>0</v>
      </c>
      <c r="H54" s="4">
        <v>0.35</v>
      </c>
      <c r="I54" s="4">
        <v>0.25</v>
      </c>
      <c r="J54" s="4">
        <v>0.55000000000000004</v>
      </c>
      <c r="K54" s="4">
        <v>0</v>
      </c>
      <c r="L54" s="3"/>
      <c r="M54" s="3"/>
      <c r="N54" s="3"/>
      <c r="O54" s="3" t="s">
        <v>116</v>
      </c>
      <c r="P54" s="3"/>
      <c r="Q54" s="3"/>
      <c r="R54" s="3"/>
      <c r="S54" s="3"/>
      <c r="T54" s="3"/>
      <c r="U54" s="3"/>
      <c r="V54" s="3"/>
      <c r="W54" s="3"/>
      <c r="X54" s="3"/>
      <c r="Y54" s="4" t="s">
        <v>111</v>
      </c>
      <c r="Z54" s="3"/>
      <c r="AA54" s="3"/>
      <c r="AB54" s="3"/>
      <c r="AC54" s="3"/>
      <c r="AD54" s="3"/>
      <c r="AE54" s="3"/>
      <c r="AF54" s="3"/>
      <c r="AG54" s="3"/>
    </row>
    <row r="55" spans="1:33" x14ac:dyDescent="0.55000000000000004">
      <c r="A55" t="s">
        <v>54</v>
      </c>
      <c r="D55" s="3">
        <v>0</v>
      </c>
      <c r="E55" s="3">
        <v>0</v>
      </c>
      <c r="F55" s="3">
        <v>1</v>
      </c>
      <c r="G55" s="3">
        <v>0</v>
      </c>
      <c r="H55" s="2">
        <f>SUM('[1]Site Level Master Spreadsheet'!F739:F758)/COUNTA('[1]Site Level Master Spreadsheet'!F739:F758)</f>
        <v>0</v>
      </c>
      <c r="I55" s="2">
        <f>SUM('[1]Site Level Master Spreadsheet'!G739:G758)/COUNTA('[1]Site Level Master Spreadsheet'!G739:G758)</f>
        <v>0</v>
      </c>
      <c r="J55" s="2">
        <f>SUM('[1]Site Level Master Spreadsheet'!H739:H758)/COUNTA('[1]Site Level Master Spreadsheet'!H739:H758)</f>
        <v>0.3</v>
      </c>
      <c r="K55" s="2">
        <f>SUM('[1]Site Level Master Spreadsheet'!I739:I758)/COUNTA('[1]Site Level Master Spreadsheet'!I739:I758)</f>
        <v>0</v>
      </c>
      <c r="L55" s="3"/>
      <c r="M55" s="3"/>
      <c r="N55" s="3"/>
      <c r="O55" s="3" t="s">
        <v>116</v>
      </c>
      <c r="P55" s="3"/>
      <c r="Q55" s="3"/>
      <c r="R55" s="3"/>
      <c r="S55" s="3"/>
      <c r="T55" s="3"/>
      <c r="U55" s="3"/>
      <c r="V55" s="3"/>
      <c r="W55" s="3"/>
      <c r="X55" s="3"/>
      <c r="Y55" s="4" t="s">
        <v>113</v>
      </c>
      <c r="Z55" s="3"/>
      <c r="AA55" s="3"/>
      <c r="AB55" s="3"/>
      <c r="AC55" s="3"/>
      <c r="AD55" s="3"/>
      <c r="AE55" s="3"/>
      <c r="AF55" s="3"/>
      <c r="AG55" s="3"/>
    </row>
    <row r="56" spans="1:33" x14ac:dyDescent="0.55000000000000004">
      <c r="A56" t="s">
        <v>83</v>
      </c>
      <c r="D56" s="3">
        <v>0</v>
      </c>
      <c r="E56" s="3">
        <v>1</v>
      </c>
      <c r="F56" s="3">
        <v>0</v>
      </c>
      <c r="G56" s="3">
        <v>1</v>
      </c>
      <c r="H56" s="4">
        <v>0</v>
      </c>
      <c r="I56" s="4">
        <v>0.15384615384615385</v>
      </c>
      <c r="J56" s="4">
        <v>0</v>
      </c>
      <c r="K56" s="4">
        <v>0.23076923076923078</v>
      </c>
      <c r="L56" s="5"/>
      <c r="M56" s="5"/>
      <c r="N56" s="5"/>
      <c r="O56" s="5" t="s">
        <v>116</v>
      </c>
      <c r="P56" s="5"/>
      <c r="Q56" s="5"/>
      <c r="R56" s="5"/>
      <c r="S56" s="5"/>
      <c r="T56" s="5"/>
      <c r="U56" s="5"/>
      <c r="V56" s="5"/>
      <c r="W56" s="5"/>
      <c r="X56" s="5"/>
      <c r="Y56" s="4" t="s">
        <v>111</v>
      </c>
      <c r="Z56" s="5"/>
      <c r="AA56" s="4"/>
      <c r="AB56" s="4"/>
      <c r="AC56" s="4"/>
      <c r="AD56" s="4"/>
      <c r="AE56" s="4"/>
      <c r="AF56" s="4"/>
      <c r="AG56" s="3"/>
    </row>
    <row r="57" spans="1:33" x14ac:dyDescent="0.55000000000000004">
      <c r="A57" t="s">
        <v>55</v>
      </c>
      <c r="D57" s="3">
        <v>0</v>
      </c>
      <c r="E57" s="3">
        <v>0</v>
      </c>
      <c r="F57" s="3">
        <v>0</v>
      </c>
      <c r="G57" s="3">
        <v>0</v>
      </c>
      <c r="H57" s="4">
        <v>0</v>
      </c>
      <c r="I57" s="4">
        <v>0</v>
      </c>
      <c r="J57" s="4">
        <v>0</v>
      </c>
      <c r="K57" s="4">
        <v>0</v>
      </c>
      <c r="L57" s="3"/>
      <c r="M57" s="3"/>
      <c r="N57" s="3"/>
      <c r="O57" s="3" t="s">
        <v>116</v>
      </c>
      <c r="P57" s="3"/>
      <c r="Q57" s="3"/>
      <c r="R57" s="3"/>
      <c r="S57" s="3"/>
      <c r="T57" s="3"/>
      <c r="U57" s="3"/>
      <c r="V57" s="3"/>
      <c r="W57" s="3"/>
      <c r="X57" s="3"/>
      <c r="Y57" s="4" t="s">
        <v>111</v>
      </c>
      <c r="Z57" s="3"/>
      <c r="AA57" s="3"/>
      <c r="AB57" s="3"/>
      <c r="AC57" s="3"/>
      <c r="AD57" s="3"/>
      <c r="AE57" s="3"/>
      <c r="AF57" s="3"/>
      <c r="AG57" s="3"/>
    </row>
    <row r="58" spans="1:33" x14ac:dyDescent="0.55000000000000004">
      <c r="A58" t="s">
        <v>150</v>
      </c>
      <c r="D58" s="3">
        <v>0</v>
      </c>
      <c r="E58" s="3">
        <v>1</v>
      </c>
      <c r="F58" s="3">
        <v>1</v>
      </c>
      <c r="G58" s="3">
        <v>1</v>
      </c>
      <c r="H58" s="4">
        <v>0</v>
      </c>
      <c r="I58" s="4">
        <v>0.22222222222222221</v>
      </c>
      <c r="J58" s="4">
        <v>0.16666666666666666</v>
      </c>
      <c r="K58" s="4">
        <v>5.5555555555555552E-2</v>
      </c>
      <c r="L58" s="5"/>
      <c r="M58" s="5"/>
      <c r="N58" s="5"/>
      <c r="O58" s="5" t="s">
        <v>116</v>
      </c>
      <c r="P58" s="5"/>
      <c r="Q58" s="5"/>
      <c r="R58" s="5"/>
      <c r="S58" s="5"/>
      <c r="T58" s="5"/>
      <c r="U58" s="5"/>
      <c r="V58" s="5"/>
      <c r="W58" s="5"/>
      <c r="X58" s="5"/>
      <c r="Y58" s="4" t="s">
        <v>111</v>
      </c>
      <c r="Z58" s="5"/>
      <c r="AA58" s="4"/>
      <c r="AB58" s="4"/>
      <c r="AC58" s="4"/>
      <c r="AD58" s="4"/>
      <c r="AE58" s="4"/>
      <c r="AF58" s="4"/>
      <c r="AG58" s="3"/>
    </row>
    <row r="59" spans="1:33" x14ac:dyDescent="0.55000000000000004">
      <c r="A59" t="s">
        <v>151</v>
      </c>
      <c r="D59" s="3">
        <v>1</v>
      </c>
      <c r="E59" s="3">
        <v>1</v>
      </c>
      <c r="F59" s="3">
        <v>0</v>
      </c>
      <c r="G59" s="3">
        <v>0</v>
      </c>
      <c r="H59" s="4">
        <v>5.2631578947368418E-2</v>
      </c>
      <c r="I59" s="4">
        <v>0.31578947368421051</v>
      </c>
      <c r="J59" s="4">
        <v>0</v>
      </c>
      <c r="K59" s="4">
        <v>0</v>
      </c>
      <c r="L59" s="3"/>
      <c r="M59" s="3"/>
      <c r="N59" s="3"/>
      <c r="O59" s="3" t="s">
        <v>116</v>
      </c>
      <c r="P59" s="3"/>
      <c r="Q59" s="3"/>
      <c r="R59" s="3"/>
      <c r="S59" s="3"/>
      <c r="T59" s="3"/>
      <c r="U59" s="3"/>
      <c r="V59" s="3"/>
      <c r="W59" s="3"/>
      <c r="X59" s="3"/>
      <c r="Y59" s="4" t="s">
        <v>111</v>
      </c>
      <c r="Z59" s="3"/>
      <c r="AA59" s="3"/>
      <c r="AB59" s="3"/>
      <c r="AC59" s="3"/>
      <c r="AD59" s="3"/>
      <c r="AE59" s="3"/>
      <c r="AF59" s="3"/>
      <c r="AG59" s="3"/>
    </row>
    <row r="60" spans="1:33" x14ac:dyDescent="0.55000000000000004">
      <c r="A60" t="s">
        <v>57</v>
      </c>
      <c r="D60" s="3">
        <v>1</v>
      </c>
      <c r="E60" s="3">
        <v>1</v>
      </c>
      <c r="F60" s="3">
        <v>1</v>
      </c>
      <c r="G60" s="3">
        <v>0</v>
      </c>
      <c r="H60" s="4">
        <v>0.05</v>
      </c>
      <c r="I60" s="4">
        <v>0.25</v>
      </c>
      <c r="J60" s="4">
        <v>0.85</v>
      </c>
      <c r="K60" s="4">
        <v>0</v>
      </c>
      <c r="L60" s="3"/>
      <c r="M60" s="3"/>
      <c r="N60" s="3"/>
      <c r="O60" s="3" t="s">
        <v>116</v>
      </c>
      <c r="P60" s="3"/>
      <c r="Q60" s="3"/>
      <c r="R60" s="3"/>
      <c r="S60" s="3"/>
      <c r="T60" s="3"/>
      <c r="U60" s="3"/>
      <c r="V60" s="3"/>
      <c r="W60" s="3"/>
      <c r="X60" s="3"/>
      <c r="Y60" s="4" t="s">
        <v>111</v>
      </c>
      <c r="Z60" s="3"/>
      <c r="AA60" s="3"/>
      <c r="AB60" s="3"/>
      <c r="AC60" s="3"/>
      <c r="AD60" s="3"/>
      <c r="AE60" s="3"/>
      <c r="AF60" s="3"/>
      <c r="AG60" s="3"/>
    </row>
    <row r="61" spans="1:33" x14ac:dyDescent="0.55000000000000004">
      <c r="A61" t="s">
        <v>69</v>
      </c>
      <c r="D61" s="3">
        <v>1</v>
      </c>
      <c r="E61" s="3">
        <v>0</v>
      </c>
      <c r="F61" s="3">
        <v>0</v>
      </c>
      <c r="G61" s="3">
        <v>0</v>
      </c>
      <c r="H61" s="4">
        <v>1</v>
      </c>
      <c r="I61" s="4">
        <v>0</v>
      </c>
      <c r="J61" s="4">
        <v>0</v>
      </c>
      <c r="K61" s="4">
        <v>0</v>
      </c>
      <c r="L61" s="5"/>
      <c r="M61" s="5"/>
      <c r="N61" s="5"/>
      <c r="O61" s="5" t="s">
        <v>116</v>
      </c>
      <c r="P61" s="5"/>
      <c r="Q61" s="5"/>
      <c r="R61" s="5"/>
      <c r="S61" s="5"/>
      <c r="T61" s="5"/>
      <c r="U61" s="5"/>
      <c r="V61" s="5"/>
      <c r="W61" s="5"/>
      <c r="X61" s="5"/>
      <c r="Y61" s="4" t="s">
        <v>111</v>
      </c>
      <c r="Z61" s="5"/>
      <c r="AA61" s="4"/>
      <c r="AB61" s="4"/>
      <c r="AC61" s="4"/>
      <c r="AD61" s="4"/>
      <c r="AE61" s="4"/>
      <c r="AF61" s="4"/>
      <c r="AG61" s="3"/>
    </row>
    <row r="62" spans="1:33" x14ac:dyDescent="0.55000000000000004">
      <c r="A62" t="s">
        <v>88</v>
      </c>
      <c r="D62" s="3">
        <v>1</v>
      </c>
      <c r="E62" s="3">
        <v>0</v>
      </c>
      <c r="F62" s="3">
        <v>1</v>
      </c>
      <c r="G62" s="3">
        <v>0</v>
      </c>
      <c r="H62" s="4">
        <v>0.63636363636363635</v>
      </c>
      <c r="I62" s="4">
        <v>0</v>
      </c>
      <c r="J62" s="4">
        <v>0.27272727272727271</v>
      </c>
      <c r="K62" s="4">
        <v>0</v>
      </c>
      <c r="L62" s="5"/>
      <c r="M62" s="5"/>
      <c r="N62" s="5"/>
      <c r="O62" s="5" t="s">
        <v>117</v>
      </c>
      <c r="P62" s="5"/>
      <c r="Q62" s="5"/>
      <c r="R62" s="5"/>
      <c r="S62" s="5"/>
      <c r="T62" s="5"/>
      <c r="U62" s="5"/>
      <c r="V62" s="5"/>
      <c r="W62" s="5"/>
      <c r="X62" s="5"/>
      <c r="Y62" s="4" t="s">
        <v>111</v>
      </c>
      <c r="Z62" s="5"/>
      <c r="AA62" s="4"/>
      <c r="AB62" s="4"/>
      <c r="AC62" s="4"/>
      <c r="AD62" s="4"/>
      <c r="AE62" s="4"/>
      <c r="AF62" s="4"/>
      <c r="AG62" s="3"/>
    </row>
    <row r="63" spans="1:33" x14ac:dyDescent="0.55000000000000004">
      <c r="A63" t="s">
        <v>89</v>
      </c>
      <c r="D63" s="3">
        <v>0</v>
      </c>
      <c r="E63" s="3">
        <v>0</v>
      </c>
      <c r="F63" s="3">
        <v>0</v>
      </c>
      <c r="G63" s="3">
        <v>0</v>
      </c>
      <c r="H63" s="4">
        <v>0</v>
      </c>
      <c r="I63" s="4">
        <v>0</v>
      </c>
      <c r="J63" s="4">
        <v>0</v>
      </c>
      <c r="K63" s="4">
        <v>0</v>
      </c>
      <c r="L63" s="5"/>
      <c r="M63" s="5"/>
      <c r="N63" s="5"/>
      <c r="O63" s="5" t="s">
        <v>117</v>
      </c>
      <c r="P63" s="5"/>
      <c r="Q63" s="5"/>
      <c r="R63" s="5"/>
      <c r="S63" s="5"/>
      <c r="T63" s="5"/>
      <c r="U63" s="5"/>
      <c r="V63" s="5"/>
      <c r="W63" s="5"/>
      <c r="X63" s="5"/>
      <c r="Y63" s="4" t="s">
        <v>111</v>
      </c>
      <c r="Z63" s="5"/>
      <c r="AA63" s="4"/>
      <c r="AB63" s="4"/>
      <c r="AC63" s="4"/>
      <c r="AD63" s="4"/>
      <c r="AE63" s="4"/>
      <c r="AF63" s="4"/>
      <c r="AG63" s="3"/>
    </row>
    <row r="64" spans="1:33" x14ac:dyDescent="0.55000000000000004">
      <c r="A64" t="s">
        <v>84</v>
      </c>
      <c r="D64" s="3">
        <v>0</v>
      </c>
      <c r="E64" s="3">
        <v>1</v>
      </c>
      <c r="F64" s="3">
        <v>1</v>
      </c>
      <c r="G64" s="3">
        <v>0</v>
      </c>
      <c r="H64" s="4">
        <v>0</v>
      </c>
      <c r="I64" s="4">
        <v>0.25</v>
      </c>
      <c r="J64" s="4">
        <v>0.1</v>
      </c>
      <c r="K64" s="4">
        <v>0.05</v>
      </c>
      <c r="L64" s="5"/>
      <c r="M64" s="5"/>
      <c r="N64" s="5"/>
      <c r="O64" s="5" t="s">
        <v>116</v>
      </c>
      <c r="P64" s="5"/>
      <c r="Q64" s="5"/>
      <c r="R64" s="5"/>
      <c r="S64" s="5"/>
      <c r="T64" s="5"/>
      <c r="U64" s="5"/>
      <c r="V64" s="5"/>
      <c r="W64" s="5"/>
      <c r="X64" s="5"/>
      <c r="Y64" s="4" t="s">
        <v>113</v>
      </c>
      <c r="Z64" s="5"/>
      <c r="AA64" s="4"/>
      <c r="AB64" s="4"/>
      <c r="AC64" s="4"/>
      <c r="AD64" s="4"/>
      <c r="AE64" s="4"/>
      <c r="AF64" s="4"/>
      <c r="AG64" s="3"/>
    </row>
    <row r="65" spans="1:33" x14ac:dyDescent="0.55000000000000004">
      <c r="A65" t="s">
        <v>15</v>
      </c>
      <c r="D65" s="3">
        <v>1</v>
      </c>
      <c r="E65" s="3">
        <v>0</v>
      </c>
      <c r="F65" s="3">
        <v>1</v>
      </c>
      <c r="G65" s="3">
        <v>0</v>
      </c>
      <c r="H65" s="4">
        <v>0.42857142857142855</v>
      </c>
      <c r="I65" s="4">
        <v>0</v>
      </c>
      <c r="J65" s="4">
        <v>0.14285714285714285</v>
      </c>
      <c r="K65" s="4">
        <v>0</v>
      </c>
      <c r="L65" s="5"/>
      <c r="M65" s="5"/>
      <c r="N65" s="5"/>
      <c r="O65" s="5" t="s">
        <v>116</v>
      </c>
      <c r="P65" s="5"/>
      <c r="Q65" s="5"/>
      <c r="R65" s="5"/>
      <c r="S65" s="5"/>
      <c r="T65" s="5"/>
      <c r="U65" s="5"/>
      <c r="V65" s="5"/>
      <c r="W65" s="5"/>
      <c r="X65" s="5"/>
      <c r="Y65" s="4" t="s">
        <v>111</v>
      </c>
      <c r="Z65" s="5"/>
      <c r="AA65" s="4"/>
      <c r="AB65" s="4"/>
      <c r="AC65" s="4"/>
      <c r="AD65" s="4"/>
      <c r="AE65" s="4"/>
      <c r="AF65" s="4"/>
      <c r="AG65" s="3"/>
    </row>
    <row r="66" spans="1:33" x14ac:dyDescent="0.55000000000000004">
      <c r="A66" t="s">
        <v>58</v>
      </c>
      <c r="D66" s="3">
        <v>0</v>
      </c>
      <c r="E66" s="3">
        <v>1</v>
      </c>
      <c r="F66" s="3">
        <v>1</v>
      </c>
      <c r="G66" s="3">
        <v>1</v>
      </c>
      <c r="H66" s="4">
        <v>0</v>
      </c>
      <c r="I66" s="4">
        <v>0.2</v>
      </c>
      <c r="J66" s="4">
        <v>0.1</v>
      </c>
      <c r="K66" s="4">
        <v>0.1</v>
      </c>
      <c r="L66" s="3"/>
      <c r="M66" s="3"/>
      <c r="N66" s="3"/>
      <c r="O66" s="3" t="s">
        <v>116</v>
      </c>
      <c r="P66" s="3"/>
      <c r="Q66" s="3"/>
      <c r="R66" s="3"/>
      <c r="S66" s="3"/>
      <c r="T66" s="3"/>
      <c r="U66" s="3"/>
      <c r="V66" s="3"/>
      <c r="W66" s="3"/>
      <c r="X66" s="3"/>
      <c r="Y66" s="4" t="s">
        <v>111</v>
      </c>
      <c r="Z66" s="3"/>
      <c r="AA66" s="3"/>
      <c r="AB66" s="3"/>
      <c r="AC66" s="3"/>
      <c r="AD66" s="3"/>
      <c r="AE66" s="3"/>
      <c r="AF66" s="3"/>
      <c r="AG66" s="3"/>
    </row>
    <row r="67" spans="1:33" x14ac:dyDescent="0.55000000000000004">
      <c r="A67" t="s">
        <v>59</v>
      </c>
      <c r="D67" s="3">
        <v>0</v>
      </c>
      <c r="E67" s="3">
        <v>0</v>
      </c>
      <c r="F67" s="3">
        <v>1</v>
      </c>
      <c r="G67" s="3">
        <v>0</v>
      </c>
      <c r="H67" s="4">
        <v>0</v>
      </c>
      <c r="I67" s="4">
        <v>0</v>
      </c>
      <c r="J67" s="4">
        <v>0.3125</v>
      </c>
      <c r="K67" s="4">
        <v>0</v>
      </c>
      <c r="L67" s="3"/>
      <c r="M67" s="3"/>
      <c r="N67" s="3"/>
      <c r="O67" s="3" t="s">
        <v>118</v>
      </c>
      <c r="P67" s="3"/>
      <c r="Q67" s="3"/>
      <c r="R67" s="3"/>
      <c r="S67" s="3"/>
      <c r="T67" s="3"/>
      <c r="U67" s="3"/>
      <c r="V67" s="3"/>
      <c r="W67" s="3"/>
      <c r="X67" s="3"/>
      <c r="Y67" s="4" t="s">
        <v>111</v>
      </c>
      <c r="Z67" s="3"/>
      <c r="AA67" s="3"/>
      <c r="AB67" s="3"/>
      <c r="AC67" s="3"/>
      <c r="AD67" s="3"/>
      <c r="AE67" s="3"/>
      <c r="AF67" s="3"/>
      <c r="AG67" s="3"/>
    </row>
    <row r="68" spans="1:33" x14ac:dyDescent="0.55000000000000004">
      <c r="A68" t="s">
        <v>60</v>
      </c>
      <c r="D68" s="3">
        <v>1</v>
      </c>
      <c r="E68" s="3">
        <v>1</v>
      </c>
      <c r="F68" s="3">
        <v>1</v>
      </c>
      <c r="G68" s="3">
        <v>1</v>
      </c>
      <c r="H68" s="4">
        <v>0.05</v>
      </c>
      <c r="I68" s="4">
        <v>0.05</v>
      </c>
      <c r="J68" s="4">
        <v>0.1</v>
      </c>
      <c r="K68" s="4">
        <v>0.05</v>
      </c>
      <c r="L68" s="3"/>
      <c r="M68" s="3"/>
      <c r="N68" s="3"/>
      <c r="O68" s="3" t="s">
        <v>116</v>
      </c>
      <c r="P68" s="3"/>
      <c r="Q68" s="3"/>
      <c r="R68" s="3"/>
      <c r="S68" s="3"/>
      <c r="T68" s="3"/>
      <c r="U68" s="3"/>
      <c r="V68" s="3"/>
      <c r="W68" s="3"/>
      <c r="X68" s="3"/>
      <c r="Y68" s="4" t="s">
        <v>111</v>
      </c>
      <c r="Z68" s="3"/>
      <c r="AA68" s="3"/>
      <c r="AB68" s="3"/>
      <c r="AC68" s="3"/>
      <c r="AD68" s="3"/>
      <c r="AE68" s="3"/>
      <c r="AF68" s="3"/>
      <c r="AG68" s="3"/>
    </row>
    <row r="69" spans="1:33" x14ac:dyDescent="0.55000000000000004">
      <c r="A69" t="s">
        <v>85</v>
      </c>
      <c r="D69" s="3">
        <v>1</v>
      </c>
      <c r="E69" s="3">
        <v>0</v>
      </c>
      <c r="F69" s="3">
        <v>0</v>
      </c>
      <c r="G69" s="3">
        <v>1</v>
      </c>
      <c r="H69" s="4">
        <v>0.7142857142857143</v>
      </c>
      <c r="I69" s="4">
        <v>0</v>
      </c>
      <c r="J69" s="4">
        <v>0</v>
      </c>
      <c r="K69" s="4">
        <v>0.2857142857142857</v>
      </c>
      <c r="L69" s="5"/>
      <c r="M69" s="5"/>
      <c r="N69" s="5"/>
      <c r="O69" s="5" t="s">
        <v>116</v>
      </c>
      <c r="P69" s="5"/>
      <c r="Q69" s="5"/>
      <c r="R69" s="5"/>
      <c r="S69" s="5"/>
      <c r="T69" s="5"/>
      <c r="U69" s="5"/>
      <c r="V69" s="5"/>
      <c r="W69" s="5"/>
      <c r="X69" s="5"/>
      <c r="Y69" s="4" t="s">
        <v>111</v>
      </c>
      <c r="Z69" s="5"/>
      <c r="AA69" s="4"/>
      <c r="AB69" s="4"/>
      <c r="AC69" s="4"/>
      <c r="AD69" s="4"/>
      <c r="AE69" s="4"/>
      <c r="AF69" s="4"/>
      <c r="AG69" s="3"/>
    </row>
    <row r="70" spans="1:33" x14ac:dyDescent="0.55000000000000004">
      <c r="A70" t="s">
        <v>61</v>
      </c>
      <c r="D70" s="3">
        <v>1</v>
      </c>
      <c r="E70" s="3">
        <v>0</v>
      </c>
      <c r="F70" s="3">
        <v>1</v>
      </c>
      <c r="G70" s="3">
        <v>0</v>
      </c>
      <c r="H70" s="4">
        <v>0.2</v>
      </c>
      <c r="I70" s="4">
        <v>0</v>
      </c>
      <c r="J70" s="4">
        <v>0.15</v>
      </c>
      <c r="K70" s="4">
        <v>0</v>
      </c>
      <c r="L70" s="3"/>
      <c r="M70" s="3"/>
      <c r="N70" s="3"/>
      <c r="O70" s="3" t="s">
        <v>116</v>
      </c>
      <c r="P70" s="3"/>
      <c r="Q70" s="3"/>
      <c r="R70" s="3"/>
      <c r="S70" s="3"/>
      <c r="T70" s="3"/>
      <c r="U70" s="3"/>
      <c r="V70" s="3"/>
      <c r="W70" s="3"/>
      <c r="X70" s="3"/>
      <c r="Y70" s="4" t="s">
        <v>111</v>
      </c>
      <c r="Z70" s="3"/>
      <c r="AA70" s="3"/>
      <c r="AB70" s="3"/>
      <c r="AC70" s="3"/>
      <c r="AD70" s="3"/>
      <c r="AE70" s="3"/>
      <c r="AF70" s="3"/>
      <c r="AG70" s="3"/>
    </row>
    <row r="71" spans="1:33" x14ac:dyDescent="0.55000000000000004">
      <c r="A71" t="s">
        <v>86</v>
      </c>
      <c r="D71" s="3">
        <v>1</v>
      </c>
      <c r="E71" s="3">
        <v>0</v>
      </c>
      <c r="F71" s="3">
        <v>0</v>
      </c>
      <c r="G71" s="3">
        <v>0</v>
      </c>
      <c r="H71" s="4">
        <v>0.33333333333333331</v>
      </c>
      <c r="I71" s="4">
        <v>0</v>
      </c>
      <c r="J71" s="4">
        <v>0</v>
      </c>
      <c r="K71" s="4">
        <v>0</v>
      </c>
      <c r="L71" s="5"/>
      <c r="M71" s="5"/>
      <c r="N71" s="5"/>
      <c r="O71" s="5" t="s">
        <v>117</v>
      </c>
      <c r="P71" s="5"/>
      <c r="Q71" s="5"/>
      <c r="R71" s="5"/>
      <c r="S71" s="5"/>
      <c r="T71" s="5"/>
      <c r="U71" s="5"/>
      <c r="V71" s="5"/>
      <c r="W71" s="5"/>
      <c r="X71" s="5"/>
      <c r="Y71" s="4" t="s">
        <v>111</v>
      </c>
      <c r="Z71" s="5"/>
      <c r="AA71" s="4"/>
      <c r="AB71" s="4"/>
      <c r="AC71" s="4"/>
      <c r="AD71" s="4"/>
      <c r="AE71" s="4"/>
      <c r="AF71" s="4"/>
      <c r="AG71" s="3"/>
    </row>
    <row r="72" spans="1:33" x14ac:dyDescent="0.55000000000000004">
      <c r="A72" t="s">
        <v>62</v>
      </c>
      <c r="D72" s="3">
        <v>1</v>
      </c>
      <c r="E72" s="3">
        <v>0</v>
      </c>
      <c r="F72" s="3">
        <v>1</v>
      </c>
      <c r="G72" s="3">
        <v>0</v>
      </c>
      <c r="H72" s="4">
        <v>0.4</v>
      </c>
      <c r="I72" s="4">
        <v>0</v>
      </c>
      <c r="J72" s="4">
        <v>0.5</v>
      </c>
      <c r="K72" s="4">
        <v>0</v>
      </c>
      <c r="L72" s="3"/>
      <c r="M72" s="3"/>
      <c r="N72" s="3"/>
      <c r="O72" s="3" t="s">
        <v>116</v>
      </c>
      <c r="P72" s="3"/>
      <c r="Q72" s="3"/>
      <c r="R72" s="3"/>
      <c r="S72" s="3"/>
      <c r="T72" s="3"/>
      <c r="U72" s="3"/>
      <c r="V72" s="3"/>
      <c r="W72" s="3"/>
      <c r="X72" s="3"/>
      <c r="Y72" s="4" t="s">
        <v>111</v>
      </c>
      <c r="Z72" s="3"/>
      <c r="AA72" s="3"/>
      <c r="AB72" s="3"/>
      <c r="AC72" s="3"/>
      <c r="AD72" s="3"/>
      <c r="AE72" s="3"/>
      <c r="AF72" s="3"/>
      <c r="AG72" s="3"/>
    </row>
    <row r="73" spans="1:33" x14ac:dyDescent="0.55000000000000004">
      <c r="A73" t="s">
        <v>87</v>
      </c>
      <c r="D73" s="3">
        <v>0</v>
      </c>
      <c r="E73" s="3">
        <v>1</v>
      </c>
      <c r="F73" s="3">
        <v>1</v>
      </c>
      <c r="G73" s="3">
        <v>1</v>
      </c>
      <c r="H73" s="4">
        <v>0</v>
      </c>
      <c r="I73" s="4">
        <v>0.44444444444444442</v>
      </c>
      <c r="J73" s="4">
        <v>1</v>
      </c>
      <c r="K73" s="4">
        <v>0.22222222222222221</v>
      </c>
      <c r="L73" s="5"/>
      <c r="M73" s="5"/>
      <c r="N73" s="5"/>
      <c r="O73" s="5" t="s">
        <v>116</v>
      </c>
      <c r="P73" s="5"/>
      <c r="Q73" s="5"/>
      <c r="R73" s="5"/>
      <c r="S73" s="5"/>
      <c r="T73" s="5"/>
      <c r="U73" s="5"/>
      <c r="V73" s="5"/>
      <c r="W73" s="5"/>
      <c r="X73" s="5"/>
      <c r="Y73" s="4" t="s">
        <v>111</v>
      </c>
      <c r="Z73" s="5"/>
      <c r="AA73" s="4"/>
      <c r="AB73" s="4"/>
      <c r="AC73" s="4"/>
      <c r="AD73" s="4"/>
      <c r="AE73" s="4"/>
      <c r="AF73" s="4"/>
      <c r="AG73" s="3"/>
    </row>
    <row r="74" spans="1:33" x14ac:dyDescent="0.55000000000000004">
      <c r="A74" t="s">
        <v>9</v>
      </c>
      <c r="D74" s="3">
        <v>1</v>
      </c>
      <c r="E74" s="3">
        <v>1</v>
      </c>
      <c r="F74" s="3">
        <v>1</v>
      </c>
      <c r="G74" s="3">
        <v>0</v>
      </c>
      <c r="H74" s="4">
        <v>1</v>
      </c>
      <c r="I74" s="4">
        <v>0.29411764705882354</v>
      </c>
      <c r="J74" s="4">
        <v>0.6470588235294118</v>
      </c>
      <c r="K74" s="4">
        <v>0</v>
      </c>
      <c r="L74" s="5"/>
      <c r="M74" s="5"/>
      <c r="N74" s="5"/>
      <c r="O74" s="5" t="s">
        <v>116</v>
      </c>
      <c r="P74" s="5"/>
      <c r="Q74" s="5"/>
      <c r="R74" s="5"/>
      <c r="S74" s="5"/>
      <c r="T74" s="5"/>
      <c r="U74" s="5"/>
      <c r="V74" s="5"/>
      <c r="W74" s="5"/>
      <c r="X74" s="5"/>
      <c r="Y74" s="4" t="s">
        <v>113</v>
      </c>
      <c r="Z74" s="5"/>
      <c r="AA74" s="4"/>
      <c r="AB74" s="4"/>
      <c r="AC74" s="4"/>
      <c r="AD74" s="4"/>
      <c r="AE74" s="4"/>
      <c r="AF74" s="4"/>
      <c r="AG74" s="3"/>
    </row>
    <row r="75" spans="1:33" x14ac:dyDescent="0.55000000000000004">
      <c r="A75" t="s">
        <v>65</v>
      </c>
      <c r="D75" s="3">
        <v>1</v>
      </c>
      <c r="E75" s="3">
        <v>0</v>
      </c>
      <c r="F75" s="3">
        <v>1</v>
      </c>
      <c r="G75" s="3">
        <v>1</v>
      </c>
      <c r="H75" s="4">
        <v>0.52941176470588236</v>
      </c>
      <c r="I75" s="4">
        <v>0</v>
      </c>
      <c r="J75" s="4">
        <v>0.11764705882352941</v>
      </c>
      <c r="K75" s="4">
        <v>5.8823529411764705E-2</v>
      </c>
      <c r="L75" s="5"/>
      <c r="M75" s="5"/>
      <c r="N75" s="5"/>
      <c r="O75" s="5" t="s">
        <v>116</v>
      </c>
      <c r="P75" s="5"/>
      <c r="Q75" s="5"/>
      <c r="R75" s="5"/>
      <c r="S75" s="5"/>
      <c r="T75" s="5"/>
      <c r="U75" s="5"/>
      <c r="V75" s="5"/>
      <c r="W75" s="5"/>
      <c r="X75" s="5"/>
      <c r="Y75" s="4" t="s">
        <v>111</v>
      </c>
      <c r="Z75" s="5"/>
      <c r="AA75" s="4"/>
      <c r="AB75" s="4"/>
      <c r="AC75" s="4"/>
      <c r="AD75" s="4"/>
      <c r="AE75" s="4"/>
      <c r="AF75" s="4"/>
      <c r="AG75" s="3"/>
    </row>
    <row r="76" spans="1:33" x14ac:dyDescent="0.55000000000000004">
      <c r="A76" t="s">
        <v>63</v>
      </c>
      <c r="D76" s="3">
        <v>1</v>
      </c>
      <c r="E76" s="3">
        <v>0</v>
      </c>
      <c r="F76" s="3">
        <v>1</v>
      </c>
      <c r="G76" s="3">
        <v>0</v>
      </c>
      <c r="H76" s="4">
        <v>0.55000000000000004</v>
      </c>
      <c r="I76" s="4">
        <v>0</v>
      </c>
      <c r="J76" s="4">
        <v>0.15</v>
      </c>
      <c r="K76" s="4">
        <v>0</v>
      </c>
      <c r="L76" s="3"/>
      <c r="M76" s="3"/>
      <c r="N76" s="3"/>
      <c r="O76" s="3" t="s">
        <v>116</v>
      </c>
      <c r="P76" s="3"/>
      <c r="Q76" s="3"/>
      <c r="R76" s="3"/>
      <c r="S76" s="3"/>
      <c r="T76" s="3"/>
      <c r="U76" s="3"/>
      <c r="V76" s="3"/>
      <c r="W76" s="3"/>
      <c r="X76" s="3"/>
      <c r="Y76" s="4" t="s">
        <v>111</v>
      </c>
      <c r="Z76" s="3"/>
      <c r="AA76" s="3"/>
      <c r="AB76" s="3"/>
      <c r="AC76" s="3"/>
      <c r="AD76" s="3"/>
      <c r="AE76" s="3"/>
      <c r="AF76" s="3"/>
      <c r="AG76" s="3"/>
    </row>
    <row r="77" spans="1:33" x14ac:dyDescent="0.55000000000000004">
      <c r="A77" t="s">
        <v>64</v>
      </c>
      <c r="D77" s="3">
        <v>0</v>
      </c>
      <c r="E77" s="3">
        <v>0</v>
      </c>
      <c r="F77" s="3">
        <v>0</v>
      </c>
      <c r="G77" s="3">
        <v>0</v>
      </c>
      <c r="H77" s="4">
        <v>0</v>
      </c>
      <c r="I77" s="4">
        <v>0</v>
      </c>
      <c r="J77" s="4">
        <v>0</v>
      </c>
      <c r="K77" s="4">
        <v>0</v>
      </c>
      <c r="L77" s="3"/>
      <c r="M77" s="3"/>
      <c r="N77" s="3"/>
      <c r="O77" s="3" t="s">
        <v>116</v>
      </c>
      <c r="P77" s="3"/>
      <c r="Q77" s="3"/>
      <c r="R77" s="3"/>
      <c r="S77" s="3"/>
      <c r="T77" s="3"/>
      <c r="U77" s="3"/>
      <c r="V77" s="3"/>
      <c r="W77" s="3"/>
      <c r="X77" s="3"/>
      <c r="Y77" s="4" t="s">
        <v>111</v>
      </c>
      <c r="Z77" s="3"/>
      <c r="AA77" s="3"/>
      <c r="AB77" s="3"/>
      <c r="AC77" s="3"/>
      <c r="AD77" s="3"/>
      <c r="AE77" s="3"/>
      <c r="AF77" s="3"/>
      <c r="AG77" s="3"/>
    </row>
  </sheetData>
  <sortState xmlns:xlrd2="http://schemas.microsoft.com/office/spreadsheetml/2017/richdata2" ref="A2:AG77">
    <sortCondition ref="A2:A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2BD2-2A4A-44C1-8650-CB8D6F490CD0}">
  <sheetPr codeName="Sheet3"/>
  <dimension ref="A1:X80"/>
  <sheetViews>
    <sheetView topLeftCell="A64" workbookViewId="0">
      <pane xSplit="1" topLeftCell="B1" activePane="topRight" state="frozen"/>
      <selection pane="topRight" activeCell="I80" sqref="I80"/>
    </sheetView>
  </sheetViews>
  <sheetFormatPr defaultRowHeight="14.4" x14ac:dyDescent="0.55000000000000004"/>
  <cols>
    <col min="1" max="1" width="20.26171875" bestFit="1" customWidth="1"/>
    <col min="2" max="2" width="12.26171875" bestFit="1" customWidth="1"/>
    <col min="3" max="3" width="11.68359375" bestFit="1" customWidth="1"/>
    <col min="4" max="4" width="4.26171875" bestFit="1" customWidth="1"/>
    <col min="5" max="5" width="5.15625" bestFit="1" customWidth="1"/>
    <col min="6" max="6" width="5.68359375" bestFit="1" customWidth="1"/>
    <col min="7" max="7" width="4.578125" bestFit="1" customWidth="1"/>
    <col min="8" max="8" width="12.15625" bestFit="1" customWidth="1"/>
    <col min="9" max="9" width="9" bestFit="1" customWidth="1"/>
    <col min="10" max="10" width="9.83984375" bestFit="1" customWidth="1"/>
    <col min="11" max="11" width="10.41796875" bestFit="1" customWidth="1"/>
    <col min="12" max="12" width="9.26171875" bestFit="1" customWidth="1"/>
    <col min="13" max="13" width="9.83984375" bestFit="1" customWidth="1"/>
    <col min="14" max="15" width="9.68359375" bestFit="1" customWidth="1"/>
    <col min="16" max="16" width="9.83984375" bestFit="1" customWidth="1"/>
    <col min="17" max="17" width="10.26171875" bestFit="1" customWidth="1"/>
    <col min="18" max="18" width="11.26171875" bestFit="1" customWidth="1"/>
    <col min="19" max="21" width="10.15625" bestFit="1" customWidth="1"/>
    <col min="22" max="22" width="10" bestFit="1" customWidth="1"/>
  </cols>
  <sheetData>
    <row r="1" spans="1:24" s="1" customFormat="1" x14ac:dyDescent="0.55000000000000004">
      <c r="A1" s="1" t="s">
        <v>70</v>
      </c>
      <c r="B1" s="1" t="s">
        <v>33</v>
      </c>
      <c r="C1" s="1" t="s">
        <v>34</v>
      </c>
      <c r="D1" s="1" t="s">
        <v>99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7</v>
      </c>
      <c r="O1" s="1" t="s">
        <v>102</v>
      </c>
      <c r="P1" s="1" t="s">
        <v>103</v>
      </c>
      <c r="Q1" s="1" t="s">
        <v>109</v>
      </c>
      <c r="R1" s="1" t="s">
        <v>132</v>
      </c>
      <c r="S1" s="1" t="s">
        <v>133</v>
      </c>
      <c r="T1" s="1" t="s">
        <v>110</v>
      </c>
      <c r="U1" s="1" t="s">
        <v>104</v>
      </c>
      <c r="V1" s="1" t="s">
        <v>105</v>
      </c>
      <c r="W1" s="1" t="s">
        <v>106</v>
      </c>
      <c r="X1" s="1" t="s">
        <v>107</v>
      </c>
    </row>
    <row r="2" spans="1:24" x14ac:dyDescent="0.55000000000000004">
      <c r="A2" t="s">
        <v>21</v>
      </c>
      <c r="D2">
        <v>0</v>
      </c>
      <c r="E2">
        <v>1</v>
      </c>
      <c r="F2">
        <v>0</v>
      </c>
      <c r="G2">
        <v>0</v>
      </c>
      <c r="I2" s="2">
        <f>('Marsh Master Spreadsheet'!H2-'Standardized Patch Data'!I79)/'Standardized Patch Data'!I80</f>
        <v>-0.74999999999999989</v>
      </c>
      <c r="J2" s="2">
        <f>('Marsh Master Spreadsheet'!I2-'Standardized Patch Data'!J79)/'Standardized Patch Data'!J80</f>
        <v>1.4297520661157024</v>
      </c>
      <c r="K2" s="2">
        <f>('Marsh Master Spreadsheet'!J2-'Standardized Patch Data'!K79)/'Standardized Patch Data'!K80</f>
        <v>-0.90322580645161299</v>
      </c>
      <c r="L2" s="2">
        <f>('Marsh Master Spreadsheet'!K2-'Standardized Patch Data'!L79)/'Standardized Patch Data'!L80</f>
        <v>-0.375</v>
      </c>
      <c r="M2" s="2"/>
      <c r="N2" s="2"/>
      <c r="O2" s="2"/>
      <c r="P2" s="2"/>
      <c r="Q2" s="2"/>
      <c r="R2" s="2"/>
      <c r="S2" s="2"/>
      <c r="T2" s="2"/>
      <c r="U2" s="2"/>
      <c r="V2" s="2"/>
    </row>
    <row r="3" spans="1:24" x14ac:dyDescent="0.55000000000000004">
      <c r="A3" t="s">
        <v>20</v>
      </c>
      <c r="D3">
        <v>0</v>
      </c>
      <c r="E3">
        <v>1</v>
      </c>
      <c r="F3">
        <v>0</v>
      </c>
      <c r="G3">
        <v>1</v>
      </c>
      <c r="I3" s="2">
        <f>('Marsh Master Spreadsheet'!H3-'Standardized Patch Data'!I79)/'Standardized Patch Data'!I80</f>
        <v>-0.74999999999999989</v>
      </c>
      <c r="J3" s="2">
        <f>('Marsh Master Spreadsheet'!I3-'Standardized Patch Data'!J79)/'Standardized Patch Data'!J80</f>
        <v>1.3116883116883116</v>
      </c>
      <c r="K3" s="2">
        <f>('Marsh Master Spreadsheet'!J3-'Standardized Patch Data'!K79)/'Standardized Patch Data'!K80</f>
        <v>-0.90322580645161299</v>
      </c>
      <c r="L3" s="2">
        <f>('Marsh Master Spreadsheet'!K3-'Standardized Patch Data'!L79)/'Standardized Patch Data'!L80</f>
        <v>1.4107142857142856</v>
      </c>
      <c r="M3" s="2"/>
      <c r="N3" s="2"/>
      <c r="O3" s="2"/>
      <c r="P3" s="2"/>
      <c r="Q3" s="2"/>
      <c r="R3" s="2"/>
      <c r="S3" s="2"/>
      <c r="T3" s="2"/>
      <c r="U3" s="2"/>
      <c r="V3" s="2"/>
    </row>
    <row r="4" spans="1:24" x14ac:dyDescent="0.55000000000000004">
      <c r="A4" t="s">
        <v>72</v>
      </c>
      <c r="D4">
        <v>1</v>
      </c>
      <c r="E4">
        <v>1</v>
      </c>
      <c r="F4">
        <v>1</v>
      </c>
      <c r="G4">
        <v>1</v>
      </c>
      <c r="I4" s="2">
        <f>('Marsh Master Spreadsheet'!H4-'Standardized Patch Data'!I79)/'Standardized Patch Data'!I80</f>
        <v>0.8125</v>
      </c>
      <c r="J4" s="2">
        <f>('Marsh Master Spreadsheet'!I4-'Standardized Patch Data'!J79)/'Standardized Patch Data'!J80</f>
        <v>0.21590909090909086</v>
      </c>
      <c r="K4" s="2">
        <f>('Marsh Master Spreadsheet'!J4-'Standardized Patch Data'!K79)/'Standardized Patch Data'!K80</f>
        <v>-0.29838709677419362</v>
      </c>
      <c r="L4" s="2">
        <f>('Marsh Master Spreadsheet'!K4-'Standardized Patch Data'!L79)/'Standardized Patch Data'!L80</f>
        <v>1.96875</v>
      </c>
      <c r="M4" s="2"/>
      <c r="N4" s="2"/>
      <c r="O4" s="2"/>
      <c r="P4" s="2"/>
      <c r="Q4" s="2"/>
      <c r="R4" s="2"/>
      <c r="S4" s="2"/>
      <c r="T4" s="2"/>
      <c r="U4" s="2"/>
      <c r="V4" s="2"/>
    </row>
    <row r="5" spans="1:24" x14ac:dyDescent="0.55000000000000004">
      <c r="A5" t="s">
        <v>16</v>
      </c>
      <c r="D5">
        <v>1</v>
      </c>
      <c r="E5">
        <v>0</v>
      </c>
      <c r="F5">
        <v>0</v>
      </c>
      <c r="G5">
        <v>0</v>
      </c>
      <c r="I5" s="2">
        <f>('Marsh Master Spreadsheet'!H5-'Standardized Patch Data'!I79)/'Standardized Patch Data'!I80</f>
        <v>1.6309523809523807</v>
      </c>
      <c r="J5" s="2">
        <f>('Marsh Master Spreadsheet'!I5-'Standardized Patch Data'!J79)/'Standardized Patch Data'!J80</f>
        <v>-0.63636363636363646</v>
      </c>
      <c r="K5" s="2">
        <f>('Marsh Master Spreadsheet'!J5-'Standardized Patch Data'!K79)/'Standardized Patch Data'!K80</f>
        <v>-0.68817204301075285</v>
      </c>
      <c r="L5" s="2">
        <f>('Marsh Master Spreadsheet'!K5-'Standardized Patch Data'!L79)/'Standardized Patch Data'!L80</f>
        <v>-0.375</v>
      </c>
      <c r="M5" s="2"/>
      <c r="N5" s="2"/>
      <c r="O5" s="2"/>
      <c r="P5" s="2"/>
      <c r="Q5" s="2"/>
      <c r="R5" s="2"/>
      <c r="S5" s="2"/>
      <c r="T5" s="2"/>
      <c r="U5" s="2"/>
      <c r="V5" s="2"/>
    </row>
    <row r="6" spans="1:24" x14ac:dyDescent="0.55000000000000004">
      <c r="A6" t="s">
        <v>24</v>
      </c>
      <c r="D6">
        <v>0</v>
      </c>
      <c r="E6">
        <v>0</v>
      </c>
      <c r="F6">
        <v>1</v>
      </c>
      <c r="G6">
        <v>0</v>
      </c>
      <c r="I6" s="2">
        <f>('Marsh Master Spreadsheet'!H6-'Standardized Patch Data'!I79)/'Standardized Patch Data'!I80</f>
        <v>-0.74999999999999989</v>
      </c>
      <c r="J6" s="2">
        <f>('Marsh Master Spreadsheet'!I6-'Standardized Patch Data'!J79)/'Standardized Patch Data'!J80</f>
        <v>-0.63636363636363646</v>
      </c>
      <c r="K6" s="2">
        <f>('Marsh Master Spreadsheet'!J6-'Standardized Patch Data'!K79)/'Standardized Patch Data'!K80</f>
        <v>0.94009216589861733</v>
      </c>
      <c r="L6" s="2">
        <f>('Marsh Master Spreadsheet'!K6-'Standardized Patch Data'!L79)/'Standardized Patch Data'!L80</f>
        <v>-0.375</v>
      </c>
      <c r="M6" s="2"/>
      <c r="N6" s="2"/>
      <c r="O6" s="2"/>
      <c r="P6" s="2"/>
      <c r="Q6" s="2"/>
      <c r="R6" s="2"/>
      <c r="S6" s="2"/>
      <c r="T6" s="2"/>
      <c r="U6" s="2"/>
      <c r="V6" s="2"/>
    </row>
    <row r="7" spans="1:24" x14ac:dyDescent="0.55000000000000004">
      <c r="A7" t="s">
        <v>12</v>
      </c>
      <c r="D7">
        <v>1</v>
      </c>
      <c r="E7">
        <v>1</v>
      </c>
      <c r="F7">
        <v>1</v>
      </c>
      <c r="G7">
        <v>0</v>
      </c>
      <c r="I7" s="2">
        <f>('Marsh Master Spreadsheet'!H7-'Standardized Patch Data'!I79)/'Standardized Patch Data'!I80</f>
        <v>0.24206349206349212</v>
      </c>
      <c r="J7" s="2">
        <f>('Marsh Master Spreadsheet'!I7-'Standardized Patch Data'!J79)/'Standardized Patch Data'!J80</f>
        <v>0.1212121212121211</v>
      </c>
      <c r="K7" s="2">
        <f>('Marsh Master Spreadsheet'!J7-'Standardized Patch Data'!K79)/'Standardized Patch Data'!K80</f>
        <v>0.88888888888888884</v>
      </c>
      <c r="L7" s="2">
        <f>('Marsh Master Spreadsheet'!K7-'Standardized Patch Data'!L79)/'Standardized Patch Data'!L80</f>
        <v>-0.375</v>
      </c>
      <c r="M7" s="2"/>
      <c r="N7" s="2"/>
      <c r="O7" s="2"/>
      <c r="P7" s="2"/>
      <c r="Q7" s="2"/>
      <c r="R7" s="2"/>
      <c r="S7" s="2"/>
      <c r="T7" s="2"/>
      <c r="U7" s="2"/>
      <c r="V7" s="2"/>
    </row>
    <row r="8" spans="1:24" x14ac:dyDescent="0.55000000000000004">
      <c r="A8" t="s">
        <v>74</v>
      </c>
      <c r="D8">
        <v>0</v>
      </c>
      <c r="E8">
        <v>1</v>
      </c>
      <c r="F8">
        <v>0</v>
      </c>
      <c r="G8">
        <v>0</v>
      </c>
      <c r="I8" s="2">
        <f>('Marsh Master Spreadsheet'!H8-'Standardized Patch Data'!I79)/'Standardized Patch Data'!I80</f>
        <v>-0.74999999999999989</v>
      </c>
      <c r="J8" s="2">
        <f>('Marsh Master Spreadsheet'!I8-'Standardized Patch Data'!J79)/'Standardized Patch Data'!J80</f>
        <v>1.1818181818181819</v>
      </c>
      <c r="K8" s="2">
        <f>('Marsh Master Spreadsheet'!J8-'Standardized Patch Data'!K79)/'Standardized Patch Data'!K80</f>
        <v>-0.90322580645161299</v>
      </c>
      <c r="L8" s="2">
        <f>('Marsh Master Spreadsheet'!K8-'Standardized Patch Data'!L79)/'Standardized Patch Data'!L80</f>
        <v>-0.375</v>
      </c>
      <c r="M8" s="2"/>
      <c r="N8" s="2"/>
      <c r="O8" s="2"/>
      <c r="P8" s="2"/>
      <c r="Q8" s="2"/>
      <c r="R8" s="2"/>
      <c r="S8" s="2"/>
      <c r="T8" s="2"/>
      <c r="U8" s="2"/>
      <c r="V8" s="2"/>
    </row>
    <row r="9" spans="1:24" x14ac:dyDescent="0.55000000000000004">
      <c r="A9" t="s">
        <v>37</v>
      </c>
      <c r="D9">
        <v>1</v>
      </c>
      <c r="E9">
        <v>0</v>
      </c>
      <c r="F9">
        <v>1</v>
      </c>
      <c r="G9">
        <v>0</v>
      </c>
      <c r="H9">
        <v>0</v>
      </c>
      <c r="I9" s="2" t="e">
        <f>('Marsh Master Spreadsheet'!#REF!-'Standardized Patch Data'!I79)/'Standardized Patch Data'!I80</f>
        <v>#REF!</v>
      </c>
      <c r="J9" s="2" t="e">
        <f>('Marsh Master Spreadsheet'!#REF!-'Standardized Patch Data'!J79)/'Standardized Patch Data'!J80</f>
        <v>#REF!</v>
      </c>
      <c r="K9" s="2" t="e">
        <f>('Marsh Master Spreadsheet'!#REF!-'Standardized Patch Data'!K79)/'Standardized Patch Data'!K80</f>
        <v>#REF!</v>
      </c>
      <c r="L9" s="2" t="e">
        <f>('Marsh Master Spreadsheet'!#REF!-'Standardized Patch Data'!L79)/'Standardized Patch Data'!L80</f>
        <v>#REF!</v>
      </c>
      <c r="M9" s="2" t="e">
        <f>('Marsh Master Spreadsheet'!#REF!-'Standardized Patch Data'!M79)/'Standardized Patch Data'!M80</f>
        <v>#REF!</v>
      </c>
      <c r="N9" s="2"/>
      <c r="O9" s="2"/>
      <c r="P9" s="2"/>
      <c r="Q9" s="2"/>
      <c r="R9" s="2"/>
      <c r="S9" s="2"/>
      <c r="T9" s="2"/>
      <c r="U9" s="2"/>
      <c r="V9" s="2"/>
    </row>
    <row r="10" spans="1:24" x14ac:dyDescent="0.55000000000000004">
      <c r="A10" t="s">
        <v>38</v>
      </c>
      <c r="D10">
        <v>0</v>
      </c>
      <c r="E10">
        <v>0</v>
      </c>
      <c r="F10">
        <v>0</v>
      </c>
      <c r="G10">
        <v>0</v>
      </c>
      <c r="H10">
        <v>0</v>
      </c>
      <c r="I10" s="2">
        <f>('Marsh Master Spreadsheet'!H9-'Standardized Patch Data'!I79)/'Standardized Patch Data'!I80</f>
        <v>-0.74999999999999989</v>
      </c>
      <c r="J10" s="2">
        <f>('Marsh Master Spreadsheet'!I9-'Standardized Patch Data'!J79)/'Standardized Patch Data'!J80</f>
        <v>-0.63636363636363646</v>
      </c>
      <c r="K10" s="2">
        <f>('Marsh Master Spreadsheet'!J9-'Standardized Patch Data'!K79)/'Standardized Patch Data'!K80</f>
        <v>-0.90322580645161299</v>
      </c>
      <c r="L10" s="2">
        <f>('Marsh Master Spreadsheet'!K9-'Standardized Patch Data'!L79)/'Standardized Patch Data'!L80</f>
        <v>-0.375</v>
      </c>
      <c r="M10" s="2" t="e">
        <f>('Marsh Master Spreadsheet'!#REF!-'Standardized Patch Data'!M79)/'Standardized Patch Data'!M80</f>
        <v>#REF!</v>
      </c>
      <c r="N10" s="2"/>
      <c r="O10" s="2"/>
      <c r="P10" s="2"/>
      <c r="Q10" s="2"/>
      <c r="R10" s="2"/>
      <c r="S10" s="2"/>
      <c r="T10" s="2"/>
      <c r="U10" s="2"/>
      <c r="V10" s="2"/>
    </row>
    <row r="11" spans="1:24" x14ac:dyDescent="0.55000000000000004">
      <c r="A11" t="s">
        <v>11</v>
      </c>
      <c r="D11">
        <v>1</v>
      </c>
      <c r="E11">
        <v>1</v>
      </c>
      <c r="F11">
        <v>1</v>
      </c>
      <c r="G11">
        <v>1</v>
      </c>
      <c r="I11" s="2">
        <f>('Marsh Master Spreadsheet'!H10-'Standardized Patch Data'!I79)/'Standardized Patch Data'!I80</f>
        <v>-0.4752747252747252</v>
      </c>
      <c r="J11" s="2">
        <f>('Marsh Master Spreadsheet'!I10-'Standardized Patch Data'!J79)/'Standardized Patch Data'!J80</f>
        <v>0.41258741258741261</v>
      </c>
      <c r="K11" s="2">
        <f>('Marsh Master Spreadsheet'!J10-'Standardized Patch Data'!K79)/'Standardized Patch Data'!K80</f>
        <v>0.83374689826302717</v>
      </c>
      <c r="L11" s="2">
        <f>('Marsh Master Spreadsheet'!K10-'Standardized Patch Data'!L79)/'Standardized Patch Data'!L80</f>
        <v>0.58653846153846156</v>
      </c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4" x14ac:dyDescent="0.55000000000000004">
      <c r="A12" t="s">
        <v>39</v>
      </c>
      <c r="D12">
        <v>0</v>
      </c>
      <c r="E12">
        <v>0</v>
      </c>
      <c r="F12">
        <v>0</v>
      </c>
      <c r="G12">
        <v>0</v>
      </c>
      <c r="H12">
        <v>0</v>
      </c>
      <c r="I12" s="2">
        <f>('Marsh Master Spreadsheet'!H11-'Standardized Patch Data'!I79)/'Standardized Patch Data'!I80</f>
        <v>-0.74999999999999989</v>
      </c>
      <c r="J12" s="2">
        <f>('Marsh Master Spreadsheet'!I11-'Standardized Patch Data'!J79)/'Standardized Patch Data'!J80</f>
        <v>-0.63636363636363646</v>
      </c>
      <c r="K12" s="2">
        <f>('Marsh Master Spreadsheet'!J11-'Standardized Patch Data'!K79)/'Standardized Patch Data'!K80</f>
        <v>-0.90322580645161299</v>
      </c>
      <c r="L12" s="2">
        <f>('Marsh Master Spreadsheet'!K11-'Standardized Patch Data'!L79)/'Standardized Patch Data'!L80</f>
        <v>-0.375</v>
      </c>
      <c r="M12" s="2" t="e">
        <f>('Marsh Master Spreadsheet'!#REF!-'Standardized Patch Data'!M79)/'Standardized Patch Data'!M80</f>
        <v>#REF!</v>
      </c>
      <c r="N12" s="2"/>
      <c r="O12" s="2"/>
      <c r="P12" s="2"/>
      <c r="Q12" s="2"/>
      <c r="R12" s="2"/>
      <c r="S12" s="2"/>
      <c r="T12" s="2"/>
      <c r="U12" s="2"/>
      <c r="V12" s="2"/>
    </row>
    <row r="13" spans="1:24" x14ac:dyDescent="0.55000000000000004">
      <c r="A13" t="s">
        <v>22</v>
      </c>
      <c r="D13">
        <v>0</v>
      </c>
      <c r="E13">
        <v>1</v>
      </c>
      <c r="F13">
        <v>0</v>
      </c>
      <c r="G13">
        <v>1</v>
      </c>
      <c r="I13" s="2">
        <f>('Marsh Master Spreadsheet'!H12-'Standardized Patch Data'!I79)/'Standardized Patch Data'!I80</f>
        <v>-0.74999999999999989</v>
      </c>
      <c r="J13" s="2">
        <f>('Marsh Master Spreadsheet'!I12-'Standardized Patch Data'!J79)/'Standardized Patch Data'!J80</f>
        <v>-0.18181818181818185</v>
      </c>
      <c r="K13" s="2">
        <f>('Marsh Master Spreadsheet'!J12-'Standardized Patch Data'!K79)/'Standardized Patch Data'!K80</f>
        <v>-0.90322580645161299</v>
      </c>
      <c r="L13" s="2">
        <f>('Marsh Master Spreadsheet'!K12-'Standardized Patch Data'!L79)/'Standardized Patch Data'!L80</f>
        <v>2.125</v>
      </c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4" x14ac:dyDescent="0.55000000000000004">
      <c r="A14" t="s">
        <v>40</v>
      </c>
      <c r="D14">
        <v>0</v>
      </c>
      <c r="E14">
        <v>0</v>
      </c>
      <c r="F14">
        <v>0</v>
      </c>
      <c r="G14">
        <v>0</v>
      </c>
      <c r="H14">
        <v>0</v>
      </c>
      <c r="I14" s="2">
        <f>('Marsh Master Spreadsheet'!H13-'Standardized Patch Data'!I79)/'Standardized Patch Data'!I80</f>
        <v>-0.74999999999999989</v>
      </c>
      <c r="J14" s="2">
        <f>('Marsh Master Spreadsheet'!I13-'Standardized Patch Data'!J79)/'Standardized Patch Data'!J80</f>
        <v>-0.63636363636363646</v>
      </c>
      <c r="K14" s="2">
        <f>('Marsh Master Spreadsheet'!J13-'Standardized Patch Data'!K79)/'Standardized Patch Data'!K80</f>
        <v>-0.90322580645161299</v>
      </c>
      <c r="L14" s="2">
        <f>('Marsh Master Spreadsheet'!K13-'Standardized Patch Data'!L79)/'Standardized Patch Data'!L80</f>
        <v>-0.375</v>
      </c>
      <c r="M14" s="2" t="e">
        <f>('Marsh Master Spreadsheet'!#REF!-'Standardized Patch Data'!M79)/'Standardized Patch Data'!M80</f>
        <v>#REF!</v>
      </c>
      <c r="N14" s="2"/>
      <c r="O14" s="2"/>
      <c r="P14" s="2"/>
      <c r="Q14" s="2"/>
      <c r="R14" s="2"/>
      <c r="S14" s="2"/>
      <c r="T14" s="2"/>
      <c r="U14" s="2"/>
      <c r="V14" s="2"/>
    </row>
    <row r="15" spans="1:24" x14ac:dyDescent="0.55000000000000004">
      <c r="A15" t="s">
        <v>41</v>
      </c>
      <c r="D15">
        <v>0</v>
      </c>
      <c r="E15">
        <v>1</v>
      </c>
      <c r="F15">
        <v>1</v>
      </c>
      <c r="G15">
        <v>1</v>
      </c>
      <c r="H15">
        <v>1</v>
      </c>
      <c r="I15" s="2">
        <f>('Marsh Master Spreadsheet'!H14-'Standardized Patch Data'!I79)/'Standardized Patch Data'!I80</f>
        <v>-0.74999999999999989</v>
      </c>
      <c r="J15" s="2">
        <f>('Marsh Master Spreadsheet'!I14-'Standardized Patch Data'!J79)/'Standardized Patch Data'!J80</f>
        <v>-0.40909090909090912</v>
      </c>
      <c r="K15" s="2">
        <f>('Marsh Master Spreadsheet'!J14-'Standardized Patch Data'!K79)/'Standardized Patch Data'!K80</f>
        <v>-0.58064516129032262</v>
      </c>
      <c r="L15" s="2">
        <f>('Marsh Master Spreadsheet'!K14-'Standardized Patch Data'!L79)/'Standardized Patch Data'!L80</f>
        <v>0.25000000000000006</v>
      </c>
      <c r="M15" s="2" t="e">
        <f>('Marsh Master Spreadsheet'!#REF!-'Standardized Patch Data'!M79)/'Standardized Patch Data'!M80</f>
        <v>#REF!</v>
      </c>
      <c r="N15" s="2"/>
      <c r="O15" s="2"/>
      <c r="P15" s="2"/>
      <c r="Q15" s="2"/>
      <c r="R15" s="2"/>
      <c r="S15" s="2"/>
      <c r="T15" s="2"/>
      <c r="U15" s="2"/>
      <c r="V15" s="2"/>
    </row>
    <row r="16" spans="1:24" x14ac:dyDescent="0.55000000000000004">
      <c r="A16" t="s">
        <v>31</v>
      </c>
      <c r="D16">
        <v>1</v>
      </c>
      <c r="E16">
        <v>0</v>
      </c>
      <c r="F16">
        <v>0</v>
      </c>
      <c r="G16">
        <v>0</v>
      </c>
      <c r="I16" s="2">
        <f>('Marsh Master Spreadsheet'!H15-'Standardized Patch Data'!I79)/'Standardized Patch Data'!I80</f>
        <v>0.83730158730158721</v>
      </c>
      <c r="J16" s="2">
        <f>('Marsh Master Spreadsheet'!I15-'Standardized Patch Data'!J79)/'Standardized Patch Data'!J80</f>
        <v>-0.63636363636363646</v>
      </c>
      <c r="K16" s="2">
        <f>('Marsh Master Spreadsheet'!J15-'Standardized Patch Data'!K79)/'Standardized Patch Data'!K80</f>
        <v>-0.90322580645161299</v>
      </c>
      <c r="L16" s="2">
        <f>('Marsh Master Spreadsheet'!K15-'Standardized Patch Data'!L79)/'Standardized Patch Data'!L80</f>
        <v>-0.375</v>
      </c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55000000000000004">
      <c r="A17" t="s">
        <v>42</v>
      </c>
      <c r="D17">
        <v>0</v>
      </c>
      <c r="E17">
        <v>1</v>
      </c>
      <c r="F17">
        <v>1</v>
      </c>
      <c r="G17">
        <v>0</v>
      </c>
      <c r="H17">
        <v>1</v>
      </c>
      <c r="I17" s="2">
        <f>('Marsh Master Spreadsheet'!H16-'Standardized Patch Data'!I79)/'Standardized Patch Data'!I80</f>
        <v>-0.74999999999999989</v>
      </c>
      <c r="J17" s="2">
        <f>('Marsh Master Spreadsheet'!I16-'Standardized Patch Data'!J79)/'Standardized Patch Data'!J80</f>
        <v>-6.8181818181818246E-2</v>
      </c>
      <c r="K17" s="2">
        <f>('Marsh Master Spreadsheet'!J16-'Standardized Patch Data'!K79)/'Standardized Patch Data'!K80</f>
        <v>-0.70161290322580649</v>
      </c>
      <c r="L17" s="2">
        <f>('Marsh Master Spreadsheet'!K16-'Standardized Patch Data'!L79)/'Standardized Patch Data'!L80</f>
        <v>-0.375</v>
      </c>
      <c r="M17" s="2" t="e">
        <f>('Marsh Master Spreadsheet'!#REF!-'Standardized Patch Data'!M79)/'Standardized Patch Data'!M80</f>
        <v>#REF!</v>
      </c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55000000000000004">
      <c r="A18" t="s">
        <v>73</v>
      </c>
      <c r="D18">
        <v>0</v>
      </c>
      <c r="E18">
        <v>1</v>
      </c>
      <c r="F18">
        <v>1</v>
      </c>
      <c r="G18">
        <v>0</v>
      </c>
      <c r="I18" s="2">
        <f>('Marsh Master Spreadsheet'!H17-'Standardized Patch Data'!I79)/'Standardized Patch Data'!I80</f>
        <v>-0.74999999999999989</v>
      </c>
      <c r="J18" s="2">
        <f>('Marsh Master Spreadsheet'!I17-'Standardized Patch Data'!J79)/'Standardized Patch Data'!J80</f>
        <v>3.3030303030303032</v>
      </c>
      <c r="K18" s="2">
        <f>('Marsh Master Spreadsheet'!J17-'Standardized Patch Data'!K79)/'Standardized Patch Data'!K80</f>
        <v>-0.90322580645161299</v>
      </c>
      <c r="L18" s="2">
        <f>('Marsh Master Spreadsheet'!K17-'Standardized Patch Data'!L79)/'Standardized Patch Data'!L80</f>
        <v>-0.375</v>
      </c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55000000000000004">
      <c r="A19" t="s">
        <v>17</v>
      </c>
      <c r="D19">
        <v>0</v>
      </c>
      <c r="E19">
        <v>1</v>
      </c>
      <c r="F19">
        <v>1</v>
      </c>
      <c r="G19">
        <v>0</v>
      </c>
      <c r="I19" s="2">
        <f>('Marsh Master Spreadsheet'!H18-'Standardized Patch Data'!I79)/'Standardized Patch Data'!I80</f>
        <v>-0.74999999999999989</v>
      </c>
      <c r="J19" s="2">
        <f>('Marsh Master Spreadsheet'!I18-'Standardized Patch Data'!J79)/'Standardized Patch Data'!J80</f>
        <v>-0.18181818181818185</v>
      </c>
      <c r="K19" s="2">
        <f>('Marsh Master Spreadsheet'!J18-'Standardized Patch Data'!K79)/'Standardized Patch Data'!K80</f>
        <v>1.6774193548387097</v>
      </c>
      <c r="L19" s="2">
        <f>('Marsh Master Spreadsheet'!K18-'Standardized Patch Data'!L79)/'Standardized Patch Data'!L80</f>
        <v>-0.375</v>
      </c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55000000000000004">
      <c r="A20" t="s">
        <v>43</v>
      </c>
      <c r="D20">
        <v>1</v>
      </c>
      <c r="E20">
        <v>0</v>
      </c>
      <c r="F20">
        <v>1</v>
      </c>
      <c r="G20">
        <v>0</v>
      </c>
      <c r="H20">
        <v>1</v>
      </c>
      <c r="I20" s="2">
        <f>('Marsh Master Spreadsheet'!H19-'Standardized Patch Data'!I79)/'Standardized Patch Data'!I80</f>
        <v>1.3928571428571428</v>
      </c>
      <c r="J20" s="2">
        <f>('Marsh Master Spreadsheet'!I19-'Standardized Patch Data'!J79)/'Standardized Patch Data'!J80</f>
        <v>-0.63636363636363646</v>
      </c>
      <c r="K20" s="2">
        <f>('Marsh Master Spreadsheet'!J19-'Standardized Patch Data'!K79)/'Standardized Patch Data'!K80</f>
        <v>0.38709677419354838</v>
      </c>
      <c r="L20" s="2">
        <f>('Marsh Master Spreadsheet'!K19-'Standardized Patch Data'!L79)/'Standardized Patch Data'!L80</f>
        <v>-0.375</v>
      </c>
      <c r="M20" s="2" t="e">
        <f>('Marsh Master Spreadsheet'!#REF!-'Standardized Patch Data'!M79)/'Standardized Patch Data'!M80</f>
        <v>#REF!</v>
      </c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55000000000000004">
      <c r="A21" t="s">
        <v>44</v>
      </c>
      <c r="D21">
        <v>0</v>
      </c>
      <c r="E21">
        <v>1</v>
      </c>
      <c r="F21">
        <v>1</v>
      </c>
      <c r="G21">
        <v>0</v>
      </c>
      <c r="H21">
        <v>0</v>
      </c>
      <c r="I21" s="2">
        <f>('Marsh Master Spreadsheet'!H20-'Standardized Patch Data'!I79)/'Standardized Patch Data'!I80</f>
        <v>-0.74999999999999989</v>
      </c>
      <c r="J21" s="2">
        <f>('Marsh Master Spreadsheet'!I20-'Standardized Patch Data'!J79)/'Standardized Patch Data'!J80</f>
        <v>1.0681818181818181</v>
      </c>
      <c r="K21" s="2">
        <f>('Marsh Master Spreadsheet'!J20-'Standardized Patch Data'!K79)/'Standardized Patch Data'!K80</f>
        <v>1.1129032258064515</v>
      </c>
      <c r="L21" s="2">
        <f>('Marsh Master Spreadsheet'!K20-'Standardized Patch Data'!L79)/'Standardized Patch Data'!L80</f>
        <v>-0.375</v>
      </c>
      <c r="M21" s="2" t="e">
        <f>('Marsh Master Spreadsheet'!#REF!-'Standardized Patch Data'!M79)/'Standardized Patch Data'!M80</f>
        <v>#REF!</v>
      </c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55000000000000004">
      <c r="A22" t="s">
        <v>75</v>
      </c>
      <c r="D22">
        <v>0</v>
      </c>
      <c r="E22">
        <v>1</v>
      </c>
      <c r="F22">
        <v>1</v>
      </c>
      <c r="G22">
        <v>0</v>
      </c>
      <c r="I22" s="2">
        <f>('Marsh Master Spreadsheet'!H21-'Standardized Patch Data'!I79)/'Standardized Patch Data'!I80</f>
        <v>-0.74999999999999989</v>
      </c>
      <c r="J22" s="2">
        <f>('Marsh Master Spreadsheet'!I21-'Standardized Patch Data'!J79)/'Standardized Patch Data'!J80</f>
        <v>0.1212121212121211</v>
      </c>
      <c r="K22" s="2">
        <f>('Marsh Master Spreadsheet'!J21-'Standardized Patch Data'!K79)/'Standardized Patch Data'!K80</f>
        <v>1.7849462365591398</v>
      </c>
      <c r="L22" s="2">
        <f>('Marsh Master Spreadsheet'!K21-'Standardized Patch Data'!L79)/'Standardized Patch Data'!L80</f>
        <v>-0.375</v>
      </c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55000000000000004">
      <c r="A23" t="s">
        <v>76</v>
      </c>
      <c r="D23">
        <v>0</v>
      </c>
      <c r="E23">
        <v>1</v>
      </c>
      <c r="F23">
        <v>1</v>
      </c>
      <c r="G23">
        <v>0</v>
      </c>
      <c r="I23" s="2">
        <f>('Marsh Master Spreadsheet'!H22-'Standardized Patch Data'!I79)/'Standardized Patch Data'!I80</f>
        <v>-0.74999999999999989</v>
      </c>
      <c r="J23" s="2">
        <f>('Marsh Master Spreadsheet'!I22-'Standardized Patch Data'!J79)/'Standardized Patch Data'!J80</f>
        <v>-6.8181818181818246E-2</v>
      </c>
      <c r="K23" s="2">
        <f>('Marsh Master Spreadsheet'!J22-'Standardized Patch Data'!K79)/'Standardized Patch Data'!K80</f>
        <v>0.70967741935483863</v>
      </c>
      <c r="L23" s="2">
        <f>('Marsh Master Spreadsheet'!K22-'Standardized Patch Data'!L79)/'Standardized Patch Data'!L80</f>
        <v>-0.375</v>
      </c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55000000000000004">
      <c r="A24" t="s">
        <v>26</v>
      </c>
      <c r="D24">
        <v>0</v>
      </c>
      <c r="E24">
        <v>0</v>
      </c>
      <c r="F24">
        <v>0</v>
      </c>
      <c r="G24">
        <v>0</v>
      </c>
      <c r="I24" s="2">
        <f>('Marsh Master Spreadsheet'!H23-'Standardized Patch Data'!I79)/'Standardized Patch Data'!I80</f>
        <v>-0.74999999999999989</v>
      </c>
      <c r="J24" s="2">
        <f>('Marsh Master Spreadsheet'!I23-'Standardized Patch Data'!J79)/'Standardized Patch Data'!J80</f>
        <v>-0.63636363636363646</v>
      </c>
      <c r="K24" s="2">
        <f>('Marsh Master Spreadsheet'!J23-'Standardized Patch Data'!K79)/'Standardized Patch Data'!K80</f>
        <v>-0.90322580645161299</v>
      </c>
      <c r="L24" s="2">
        <f>('Marsh Master Spreadsheet'!K23-'Standardized Patch Data'!L79)/'Standardized Patch Data'!L80</f>
        <v>-0.375</v>
      </c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55000000000000004">
      <c r="A25" t="s">
        <v>77</v>
      </c>
      <c r="D25">
        <v>0</v>
      </c>
      <c r="E25">
        <v>1</v>
      </c>
      <c r="F25">
        <v>0</v>
      </c>
      <c r="G25">
        <v>0</v>
      </c>
      <c r="I25" s="2">
        <f>('Marsh Master Spreadsheet'!H24-'Standardized Patch Data'!I79)/'Standardized Patch Data'!I80</f>
        <v>-0.74999999999999989</v>
      </c>
      <c r="J25" s="2">
        <f>('Marsh Master Spreadsheet'!I24-'Standardized Patch Data'!J79)/'Standardized Patch Data'!J80</f>
        <v>0.32057416267942573</v>
      </c>
      <c r="K25" s="2">
        <f>('Marsh Master Spreadsheet'!J24-'Standardized Patch Data'!K79)/'Standardized Patch Data'!K80</f>
        <v>-0.90322580645161299</v>
      </c>
      <c r="L25" s="2">
        <f>('Marsh Master Spreadsheet'!K24-'Standardized Patch Data'!L79)/'Standardized Patch Data'!L80</f>
        <v>-0.375</v>
      </c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55000000000000004">
      <c r="A26" t="s">
        <v>45</v>
      </c>
      <c r="D26">
        <v>1</v>
      </c>
      <c r="E26">
        <v>0</v>
      </c>
      <c r="F26">
        <v>1</v>
      </c>
      <c r="G26">
        <v>1</v>
      </c>
      <c r="H26">
        <v>0</v>
      </c>
      <c r="I26" s="2">
        <f>('Marsh Master Spreadsheet'!H25-'Standardized Patch Data'!I79)/'Standardized Patch Data'!I80</f>
        <v>0.14285714285714288</v>
      </c>
      <c r="J26" s="2">
        <f>('Marsh Master Spreadsheet'!I25-'Standardized Patch Data'!J79)/'Standardized Patch Data'!J80</f>
        <v>-0.63636363636363646</v>
      </c>
      <c r="K26" s="2">
        <f>('Marsh Master Spreadsheet'!J25-'Standardized Patch Data'!K79)/'Standardized Patch Data'!K80</f>
        <v>-0.74193548387096786</v>
      </c>
      <c r="L26" s="2">
        <f>('Marsh Master Spreadsheet'!K25-'Standardized Patch Data'!L79)/'Standardized Patch Data'!L80</f>
        <v>0.25000000000000006</v>
      </c>
      <c r="M26" s="2" t="e">
        <f>('Marsh Master Spreadsheet'!#REF!-'Standardized Patch Data'!M79)/'Standardized Patch Data'!M80</f>
        <v>#REF!</v>
      </c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55000000000000004">
      <c r="A27" t="s">
        <v>78</v>
      </c>
      <c r="D27">
        <v>0</v>
      </c>
      <c r="E27">
        <v>1</v>
      </c>
      <c r="F27">
        <v>1</v>
      </c>
      <c r="G27">
        <v>1</v>
      </c>
      <c r="I27" s="2">
        <f>('Marsh Master Spreadsheet'!H26-'Standardized Patch Data'!I79)/'Standardized Patch Data'!I80</f>
        <v>-0.74999999999999989</v>
      </c>
      <c r="J27" s="2">
        <f>('Marsh Master Spreadsheet'!I26-'Standardized Patch Data'!J79)/'Standardized Patch Data'!J80</f>
        <v>3.1069518716577535</v>
      </c>
      <c r="K27" s="2">
        <f>('Marsh Master Spreadsheet'!J26-'Standardized Patch Data'!K79)/'Standardized Patch Data'!K80</f>
        <v>4.5540796963946813E-2</v>
      </c>
      <c r="L27" s="2">
        <f>('Marsh Master Spreadsheet'!K26-'Standardized Patch Data'!L79)/'Standardized Patch Data'!L80</f>
        <v>-0.375</v>
      </c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55000000000000004">
      <c r="A28" t="s">
        <v>10</v>
      </c>
      <c r="D28">
        <v>1</v>
      </c>
      <c r="E28">
        <v>1</v>
      </c>
      <c r="F28">
        <v>1</v>
      </c>
      <c r="G28">
        <v>1</v>
      </c>
      <c r="I28" s="2">
        <f>('Marsh Master Spreadsheet'!H27-'Standardized Patch Data'!I79)/'Standardized Patch Data'!I80</f>
        <v>1.447802197802198</v>
      </c>
      <c r="J28" s="2">
        <f>('Marsh Master Spreadsheet'!I27-'Standardized Patch Data'!J79)/'Standardized Patch Data'!J80</f>
        <v>6.2937062937062915E-2</v>
      </c>
      <c r="K28" s="2">
        <f>('Marsh Master Spreadsheet'!J27-'Standardized Patch Data'!K79)/'Standardized Patch Data'!K80</f>
        <v>1.8263027295285359</v>
      </c>
      <c r="L28" s="2">
        <f>('Marsh Master Spreadsheet'!K27-'Standardized Patch Data'!L79)/'Standardized Patch Data'!L80</f>
        <v>4.4326923076923084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55000000000000004">
      <c r="A29" t="s">
        <v>46</v>
      </c>
      <c r="D29">
        <v>1</v>
      </c>
      <c r="E29">
        <v>0</v>
      </c>
      <c r="F29">
        <v>1</v>
      </c>
      <c r="G29">
        <v>0</v>
      </c>
      <c r="H29">
        <v>0</v>
      </c>
      <c r="I29" s="2">
        <f>('Marsh Master Spreadsheet'!H28-'Standardized Patch Data'!I79)/'Standardized Patch Data'!I80</f>
        <v>1.7499999999999998</v>
      </c>
      <c r="J29" s="2">
        <f>('Marsh Master Spreadsheet'!I28-'Standardized Patch Data'!J79)/'Standardized Patch Data'!J80</f>
        <v>-0.63636363636363646</v>
      </c>
      <c r="K29" s="2">
        <f>('Marsh Master Spreadsheet'!J28-'Standardized Patch Data'!K79)/'Standardized Patch Data'!K80</f>
        <v>-0.41935483870967755</v>
      </c>
      <c r="L29" s="2">
        <f>('Marsh Master Spreadsheet'!K28-'Standardized Patch Data'!L79)/'Standardized Patch Data'!L80</f>
        <v>-0.375</v>
      </c>
      <c r="M29" s="2" t="e">
        <f>('Marsh Master Spreadsheet'!#REF!-'Standardized Patch Data'!M79)/'Standardized Patch Data'!M80</f>
        <v>#REF!</v>
      </c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55000000000000004">
      <c r="A30" t="s">
        <v>28</v>
      </c>
      <c r="D30">
        <v>1</v>
      </c>
      <c r="E30">
        <v>0</v>
      </c>
      <c r="F30">
        <v>0</v>
      </c>
      <c r="G30">
        <v>0</v>
      </c>
      <c r="I30" s="2">
        <f>('Marsh Master Spreadsheet'!H29-'Standardized Patch Data'!I79)/'Standardized Patch Data'!I80</f>
        <v>0.6785714285714286</v>
      </c>
      <c r="J30" s="2">
        <f>('Marsh Master Spreadsheet'!I29-'Standardized Patch Data'!J79)/'Standardized Patch Data'!J80</f>
        <v>-0.63636363636363646</v>
      </c>
      <c r="K30" s="2">
        <f>('Marsh Master Spreadsheet'!J29-'Standardized Patch Data'!K79)/'Standardized Patch Data'!K80</f>
        <v>-0.90322580645161299</v>
      </c>
      <c r="L30" s="2">
        <f>('Marsh Master Spreadsheet'!K29-'Standardized Patch Data'!L79)/'Standardized Patch Data'!L80</f>
        <v>-0.375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55000000000000004">
      <c r="A31" t="s">
        <v>47</v>
      </c>
      <c r="D31">
        <v>1</v>
      </c>
      <c r="E31">
        <v>1</v>
      </c>
      <c r="F31">
        <v>1</v>
      </c>
      <c r="G31">
        <v>1</v>
      </c>
      <c r="H31">
        <v>0</v>
      </c>
      <c r="I31" s="2">
        <f>('Marsh Master Spreadsheet'!H30-'Standardized Patch Data'!I79)/'Standardized Patch Data'!I80</f>
        <v>0.14285714285714288</v>
      </c>
      <c r="J31" s="2">
        <f>('Marsh Master Spreadsheet'!I30-'Standardized Patch Data'!J79)/'Standardized Patch Data'!J80</f>
        <v>4.5454545454545366E-2</v>
      </c>
      <c r="K31" s="2">
        <f>('Marsh Master Spreadsheet'!J30-'Standardized Patch Data'!K79)/'Standardized Patch Data'!K80</f>
        <v>2</v>
      </c>
      <c r="L31" s="2">
        <f>('Marsh Master Spreadsheet'!K30-'Standardized Patch Data'!L79)/'Standardized Patch Data'!L80</f>
        <v>0.25000000000000006</v>
      </c>
      <c r="M31" s="2" t="e">
        <f>('Marsh Master Spreadsheet'!#REF!-'Standardized Patch Data'!M79)/'Standardized Patch Data'!M80</f>
        <v>#REF!</v>
      </c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55000000000000004">
      <c r="A32" t="s">
        <v>27</v>
      </c>
      <c r="D32">
        <v>1</v>
      </c>
      <c r="E32">
        <v>0</v>
      </c>
      <c r="F32">
        <v>1</v>
      </c>
      <c r="G32">
        <v>0</v>
      </c>
      <c r="I32" s="2">
        <f>('Marsh Master Spreadsheet'!H31-'Standardized Patch Data'!I79)/'Standardized Patch Data'!I80</f>
        <v>-3.5714285714285643E-2</v>
      </c>
      <c r="J32" s="2">
        <f>('Marsh Master Spreadsheet'!I31-'Standardized Patch Data'!J79)/'Standardized Patch Data'!J80</f>
        <v>-0.63636363636363646</v>
      </c>
      <c r="K32" s="2">
        <f>('Marsh Master Spreadsheet'!J31-'Standardized Patch Data'!K79)/'Standardized Patch Data'!K80</f>
        <v>0.38709677419354838</v>
      </c>
      <c r="L32" s="2">
        <f>('Marsh Master Spreadsheet'!K31-'Standardized Patch Data'!L79)/'Standardized Patch Data'!L80</f>
        <v>-0.375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55000000000000004">
      <c r="A33" t="s">
        <v>48</v>
      </c>
      <c r="D33">
        <v>1</v>
      </c>
      <c r="E33">
        <v>1</v>
      </c>
      <c r="F33">
        <v>0</v>
      </c>
      <c r="G33">
        <v>0</v>
      </c>
      <c r="H33">
        <v>0</v>
      </c>
      <c r="I33" s="2">
        <f>('Marsh Master Spreadsheet'!H32-'Standardized Patch Data'!I79)/'Standardized Patch Data'!I80</f>
        <v>-0.39285714285714279</v>
      </c>
      <c r="J33" s="2">
        <f>('Marsh Master Spreadsheet'!I32-'Standardized Patch Data'!J79)/'Standardized Patch Data'!J80</f>
        <v>-0.18181818181818185</v>
      </c>
      <c r="K33" s="2">
        <f>('Marsh Master Spreadsheet'!J32-'Standardized Patch Data'!K79)/'Standardized Patch Data'!K80</f>
        <v>-0.90322580645161299</v>
      </c>
      <c r="L33" s="2">
        <f>('Marsh Master Spreadsheet'!K32-'Standardized Patch Data'!L79)/'Standardized Patch Data'!L80</f>
        <v>-0.375</v>
      </c>
      <c r="M33" s="2" t="e">
        <f>('Marsh Master Spreadsheet'!#REF!-'Standardized Patch Data'!M79)/'Standardized Patch Data'!M80</f>
        <v>#REF!</v>
      </c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55000000000000004">
      <c r="A34" t="s">
        <v>18</v>
      </c>
      <c r="D34">
        <v>0</v>
      </c>
      <c r="E34">
        <v>1</v>
      </c>
      <c r="F34">
        <v>1</v>
      </c>
      <c r="G34">
        <v>0</v>
      </c>
      <c r="I34" s="2">
        <f>('Marsh Master Spreadsheet'!H33-'Standardized Patch Data'!I79)/'Standardized Patch Data'!I80</f>
        <v>-0.74999999999999989</v>
      </c>
      <c r="J34" s="2">
        <f>('Marsh Master Spreadsheet'!I33-'Standardized Patch Data'!J79)/'Standardized Patch Data'!J80</f>
        <v>1.3838383838383836</v>
      </c>
      <c r="K34" s="2">
        <f>('Marsh Master Spreadsheet'!J33-'Standardized Patch Data'!K79)/'Standardized Patch Data'!K80</f>
        <v>1.9641577060931896</v>
      </c>
      <c r="L34" s="2">
        <f>('Marsh Master Spreadsheet'!K33-'Standardized Patch Data'!L79)/'Standardized Patch Data'!L80</f>
        <v>-0.375</v>
      </c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55000000000000004">
      <c r="A35" t="s">
        <v>49</v>
      </c>
      <c r="D35">
        <v>0</v>
      </c>
      <c r="E35">
        <v>0</v>
      </c>
      <c r="F35">
        <v>1</v>
      </c>
      <c r="G35">
        <v>0</v>
      </c>
      <c r="H35">
        <v>0</v>
      </c>
      <c r="I35" s="2">
        <f>('Marsh Master Spreadsheet'!H34-'Standardized Patch Data'!I79)/'Standardized Patch Data'!I80</f>
        <v>-0.74999999999999989</v>
      </c>
      <c r="J35" s="2">
        <f>('Marsh Master Spreadsheet'!I34-'Standardized Patch Data'!J79)/'Standardized Patch Data'!J80</f>
        <v>-0.63636363636363646</v>
      </c>
      <c r="K35" s="2">
        <f>('Marsh Master Spreadsheet'!J34-'Standardized Patch Data'!K79)/'Standardized Patch Data'!K80</f>
        <v>-0.14421252371916518</v>
      </c>
      <c r="L35" s="2">
        <f>('Marsh Master Spreadsheet'!K34-'Standardized Patch Data'!L79)/'Standardized Patch Data'!L80</f>
        <v>-0.375</v>
      </c>
      <c r="M35" s="2" t="e">
        <f>('Marsh Master Spreadsheet'!#REF!-'Standardized Patch Data'!M79)/'Standardized Patch Data'!M80</f>
        <v>#REF!</v>
      </c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55000000000000004">
      <c r="A36" t="s">
        <v>8</v>
      </c>
      <c r="D36">
        <v>1</v>
      </c>
      <c r="E36">
        <v>1</v>
      </c>
      <c r="F36">
        <v>1</v>
      </c>
      <c r="G36">
        <v>0</v>
      </c>
      <c r="I36" s="2">
        <f>('Marsh Master Spreadsheet'!H35-'Standardized Patch Data'!I79)/'Standardized Patch Data'!I80</f>
        <v>-0.39285714285714279</v>
      </c>
      <c r="J36" s="2">
        <f>('Marsh Master Spreadsheet'!I35-'Standardized Patch Data'!J79)/'Standardized Patch Data'!J80</f>
        <v>4.5454545454545366E-2</v>
      </c>
      <c r="K36" s="2">
        <f>('Marsh Master Spreadsheet'!J35-'Standardized Patch Data'!K79)/'Standardized Patch Data'!K80</f>
        <v>0.22580645161290308</v>
      </c>
      <c r="L36" s="2">
        <f>('Marsh Master Spreadsheet'!K35-'Standardized Patch Data'!L79)/'Standardized Patch Data'!L80</f>
        <v>-0.375</v>
      </c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55000000000000004">
      <c r="A37" t="s">
        <v>50</v>
      </c>
      <c r="D37">
        <v>1</v>
      </c>
      <c r="E37">
        <v>0</v>
      </c>
      <c r="F37">
        <v>0</v>
      </c>
      <c r="G37">
        <v>0</v>
      </c>
      <c r="H37">
        <v>0</v>
      </c>
      <c r="I37" s="2">
        <f>('Marsh Master Spreadsheet'!H36-'Standardized Patch Data'!I79)/'Standardized Patch Data'!I80</f>
        <v>-0.21428571428571425</v>
      </c>
      <c r="J37" s="2">
        <f>('Marsh Master Spreadsheet'!I36-'Standardized Patch Data'!J79)/'Standardized Patch Data'!J80</f>
        <v>-0.63636363636363646</v>
      </c>
      <c r="K37" s="2">
        <f>('Marsh Master Spreadsheet'!J36-'Standardized Patch Data'!K79)/'Standardized Patch Data'!K80</f>
        <v>-0.90322580645161299</v>
      </c>
      <c r="L37" s="2">
        <f>('Marsh Master Spreadsheet'!K36-'Standardized Patch Data'!L79)/'Standardized Patch Data'!L80</f>
        <v>-0.375</v>
      </c>
      <c r="M37" s="2" t="e">
        <f>('Marsh Master Spreadsheet'!#REF!-'Standardized Patch Data'!M79)/'Standardized Patch Data'!M80</f>
        <v>#REF!</v>
      </c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55000000000000004">
      <c r="A38" t="s">
        <v>32</v>
      </c>
      <c r="D38">
        <v>1</v>
      </c>
      <c r="E38">
        <v>1</v>
      </c>
      <c r="F38">
        <v>1</v>
      </c>
      <c r="G38">
        <v>0</v>
      </c>
      <c r="I38" s="2">
        <f>('Marsh Master Spreadsheet'!H37-'Standardized Patch Data'!I79)/'Standardized Patch Data'!I80</f>
        <v>1.8474025974025974</v>
      </c>
      <c r="J38" s="2">
        <f>('Marsh Master Spreadsheet'!I37-'Standardized Patch Data'!J79)/'Standardized Patch Data'!J80</f>
        <v>-0.22314049586776866</v>
      </c>
      <c r="K38" s="2">
        <f>('Marsh Master Spreadsheet'!J37-'Standardized Patch Data'!K79)/'Standardized Patch Data'!K80</f>
        <v>0.56304985337243385</v>
      </c>
      <c r="L38" s="2">
        <f>('Marsh Master Spreadsheet'!K37-'Standardized Patch Data'!L79)/'Standardized Patch Data'!L80</f>
        <v>-0.375</v>
      </c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55000000000000004">
      <c r="A39" t="s">
        <v>79</v>
      </c>
      <c r="D39">
        <v>1</v>
      </c>
      <c r="E39">
        <v>0</v>
      </c>
      <c r="F39">
        <v>1</v>
      </c>
      <c r="G39">
        <v>1</v>
      </c>
      <c r="I39" s="2">
        <f>('Marsh Master Spreadsheet'!H38-'Standardized Patch Data'!I79)/'Standardized Patch Data'!I80</f>
        <v>1.9285714285714286</v>
      </c>
      <c r="J39" s="2">
        <f>('Marsh Master Spreadsheet'!I38-'Standardized Patch Data'!J79)/'Standardized Patch Data'!J80</f>
        <v>-0.63636363636363646</v>
      </c>
      <c r="K39" s="2">
        <f>('Marsh Master Spreadsheet'!J38-'Standardized Patch Data'!K79)/'Standardized Patch Data'!K80</f>
        <v>-0.36559139784946248</v>
      </c>
      <c r="L39" s="2">
        <f>('Marsh Master Spreadsheet'!K38-'Standardized Patch Data'!L79)/'Standardized Patch Data'!L80</f>
        <v>0.66666666666666663</v>
      </c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55000000000000004">
      <c r="A40" t="s">
        <v>68</v>
      </c>
      <c r="D40">
        <v>1</v>
      </c>
      <c r="E40">
        <v>1</v>
      </c>
      <c r="F40">
        <v>1</v>
      </c>
      <c r="G40">
        <v>1</v>
      </c>
      <c r="I40" s="2">
        <f>('Marsh Master Spreadsheet'!H40-'Standardized Patch Data'!I79)/'Standardized Patch Data'!I80</f>
        <v>0.78061224489795911</v>
      </c>
      <c r="J40" s="2">
        <f>('Marsh Master Spreadsheet'!I40-'Standardized Patch Data'!J79)/'Standardized Patch Data'!J80</f>
        <v>0.66233766233766223</v>
      </c>
      <c r="K40" s="2">
        <f>('Marsh Master Spreadsheet'!J40-'Standardized Patch Data'!K79)/'Standardized Patch Data'!K80</f>
        <v>0.47926267281105978</v>
      </c>
      <c r="L40" s="2">
        <f>('Marsh Master Spreadsheet'!K40-'Standardized Patch Data'!L79)/'Standardized Patch Data'!L80</f>
        <v>1.4107142857142856</v>
      </c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55000000000000004">
      <c r="A41" t="s">
        <v>51</v>
      </c>
      <c r="D41">
        <v>0</v>
      </c>
      <c r="E41">
        <v>0</v>
      </c>
      <c r="F41">
        <v>1</v>
      </c>
      <c r="G41">
        <v>0</v>
      </c>
      <c r="H41">
        <v>0</v>
      </c>
      <c r="I41" s="2">
        <f>('Marsh Master Spreadsheet'!H41-'Standardized Patch Data'!I79)/'Standardized Patch Data'!I80</f>
        <v>-0.74999999999999989</v>
      </c>
      <c r="J41" s="2">
        <f>('Marsh Master Spreadsheet'!I41-'Standardized Patch Data'!J79)/'Standardized Patch Data'!J80</f>
        <v>-0.63636363636363646</v>
      </c>
      <c r="K41" s="2">
        <f>('Marsh Master Spreadsheet'!J41-'Standardized Patch Data'!K79)/'Standardized Patch Data'!K80</f>
        <v>-0.25806451612903231</v>
      </c>
      <c r="L41" s="2">
        <f>('Marsh Master Spreadsheet'!K41-'Standardized Patch Data'!L79)/'Standardized Patch Data'!L80</f>
        <v>-0.375</v>
      </c>
      <c r="M41" s="2" t="e">
        <f>('Marsh Master Spreadsheet'!#REF!-'Standardized Patch Data'!M79)/'Standardized Patch Data'!M80</f>
        <v>#REF!</v>
      </c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55000000000000004">
      <c r="A42" t="s">
        <v>19</v>
      </c>
      <c r="D42">
        <v>0</v>
      </c>
      <c r="E42">
        <v>1</v>
      </c>
      <c r="F42">
        <v>1</v>
      </c>
      <c r="G42">
        <v>0</v>
      </c>
      <c r="I42" s="2">
        <f>('Marsh Master Spreadsheet'!H42-'Standardized Patch Data'!I79)/'Standardized Patch Data'!I80</f>
        <v>-0.74999999999999989</v>
      </c>
      <c r="J42" s="2">
        <f>('Marsh Master Spreadsheet'!I42-'Standardized Patch Data'!J79)/'Standardized Patch Data'!J80</f>
        <v>3</v>
      </c>
      <c r="K42" s="2">
        <f>('Marsh Master Spreadsheet'!J42-'Standardized Patch Data'!K79)/'Standardized Patch Data'!K80</f>
        <v>2.32258064516129</v>
      </c>
      <c r="L42" s="2">
        <f>('Marsh Master Spreadsheet'!K42-'Standardized Patch Data'!L79)/'Standardized Patch Data'!L80</f>
        <v>-0.375</v>
      </c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55000000000000004">
      <c r="A43" t="s">
        <v>14</v>
      </c>
      <c r="D43">
        <v>1</v>
      </c>
      <c r="E43">
        <v>0</v>
      </c>
      <c r="F43">
        <v>1</v>
      </c>
      <c r="G43">
        <v>0</v>
      </c>
      <c r="I43" s="2">
        <f>('Marsh Master Spreadsheet'!H43-'Standardized Patch Data'!I79)/'Standardized Patch Data'!I80</f>
        <v>0.14285714285714288</v>
      </c>
      <c r="J43" s="2">
        <f>('Marsh Master Spreadsheet'!I43-'Standardized Patch Data'!J79)/'Standardized Patch Data'!J80</f>
        <v>-0.63636363636363646</v>
      </c>
      <c r="K43" s="2">
        <f>('Marsh Master Spreadsheet'!J43-'Standardized Patch Data'!K79)/'Standardized Patch Data'!K80</f>
        <v>0.10483870967741928</v>
      </c>
      <c r="L43" s="2">
        <f>('Marsh Master Spreadsheet'!K43-'Standardized Patch Data'!L79)/'Standardized Patch Data'!L80</f>
        <v>-0.375</v>
      </c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55000000000000004">
      <c r="A44" t="s">
        <v>80</v>
      </c>
      <c r="D44">
        <v>0</v>
      </c>
      <c r="E44">
        <v>0</v>
      </c>
      <c r="F44">
        <v>1</v>
      </c>
      <c r="G44">
        <v>0</v>
      </c>
      <c r="I44" s="2">
        <f>('Marsh Master Spreadsheet'!H44-'Standardized Patch Data'!I79)/'Standardized Patch Data'!I80</f>
        <v>-0.74999999999999989</v>
      </c>
      <c r="J44" s="2">
        <f>('Marsh Master Spreadsheet'!I44-'Standardized Patch Data'!J79)/'Standardized Patch Data'!J80</f>
        <v>-0.63636363636363646</v>
      </c>
      <c r="K44" s="2">
        <f>('Marsh Master Spreadsheet'!J44-'Standardized Patch Data'!K79)/'Standardized Patch Data'!K80</f>
        <v>2.32258064516129</v>
      </c>
      <c r="L44" s="2">
        <f>('Marsh Master Spreadsheet'!K44-'Standardized Patch Data'!L79)/'Standardized Patch Data'!L80</f>
        <v>-0.375</v>
      </c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55000000000000004">
      <c r="A45" t="s">
        <v>13</v>
      </c>
      <c r="D45">
        <v>1</v>
      </c>
      <c r="E45">
        <v>0</v>
      </c>
      <c r="F45">
        <v>1</v>
      </c>
      <c r="G45">
        <v>0</v>
      </c>
      <c r="I45" s="2">
        <f>('Marsh Master Spreadsheet'!H45-'Standardized Patch Data'!I79)/'Standardized Patch Data'!I80</f>
        <v>0.87337662337662325</v>
      </c>
      <c r="J45" s="2">
        <f>('Marsh Master Spreadsheet'!I45-'Standardized Patch Data'!J79)/'Standardized Patch Data'!J80</f>
        <v>-0.63636363636363646</v>
      </c>
      <c r="K45" s="2">
        <f>('Marsh Master Spreadsheet'!J45-'Standardized Patch Data'!K79)/'Standardized Patch Data'!K80</f>
        <v>0.8563049853372432</v>
      </c>
      <c r="L45" s="2">
        <f>('Marsh Master Spreadsheet'!K45-'Standardized Patch Data'!L79)/'Standardized Patch Data'!L80</f>
        <v>-0.375</v>
      </c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55000000000000004">
      <c r="A46" t="s">
        <v>25</v>
      </c>
      <c r="D46">
        <v>0</v>
      </c>
      <c r="E46">
        <v>0</v>
      </c>
      <c r="F46">
        <v>1</v>
      </c>
      <c r="G46">
        <v>0</v>
      </c>
      <c r="I46" s="2">
        <f>('Marsh Master Spreadsheet'!H46-'Standardized Patch Data'!I79)/'Standardized Patch Data'!I80</f>
        <v>-0.74999999999999989</v>
      </c>
      <c r="J46" s="2">
        <f>('Marsh Master Spreadsheet'!I46-'Standardized Patch Data'!J79)/'Standardized Patch Data'!J80</f>
        <v>-0.63636363636363646</v>
      </c>
      <c r="K46" s="2">
        <f>('Marsh Master Spreadsheet'!J46-'Standardized Patch Data'!K79)/'Standardized Patch Data'!K80</f>
        <v>-7.1684587813620531E-3</v>
      </c>
      <c r="L46" s="2">
        <f>('Marsh Master Spreadsheet'!K46-'Standardized Patch Data'!L79)/'Standardized Patch Data'!L80</f>
        <v>-0.375</v>
      </c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55000000000000004">
      <c r="A47" t="s">
        <v>81</v>
      </c>
      <c r="D47">
        <v>1</v>
      </c>
      <c r="E47">
        <v>1</v>
      </c>
      <c r="F47">
        <v>1</v>
      </c>
      <c r="G47">
        <v>0</v>
      </c>
      <c r="I47" s="2">
        <f>('Marsh Master Spreadsheet'!H47-'Standardized Patch Data'!I79)/'Standardized Patch Data'!I80</f>
        <v>0.6785714285714286</v>
      </c>
      <c r="J47" s="2">
        <f>('Marsh Master Spreadsheet'!I47-'Standardized Patch Data'!J79)/'Standardized Patch Data'!J80</f>
        <v>0.27272727272727271</v>
      </c>
      <c r="K47" s="2">
        <f>('Marsh Master Spreadsheet'!J47-'Standardized Patch Data'!K79)/'Standardized Patch Data'!K80</f>
        <v>1.0322580645161288</v>
      </c>
      <c r="L47" s="2">
        <f>('Marsh Master Spreadsheet'!K47-'Standardized Patch Data'!L79)/'Standardized Patch Data'!L80</f>
        <v>-0.375</v>
      </c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55000000000000004">
      <c r="A48" t="s">
        <v>30</v>
      </c>
      <c r="D48">
        <v>1</v>
      </c>
      <c r="E48">
        <v>0</v>
      </c>
      <c r="F48">
        <v>1</v>
      </c>
      <c r="G48">
        <v>0</v>
      </c>
      <c r="I48" s="2">
        <f>('Marsh Master Spreadsheet'!H48-'Standardized Patch Data'!I79)/'Standardized Patch Data'!I80</f>
        <v>1.9810924369747898</v>
      </c>
      <c r="J48" s="2">
        <f>('Marsh Master Spreadsheet'!I48-'Standardized Patch Data'!J79)/'Standardized Patch Data'!J80</f>
        <v>-0.63636363636363646</v>
      </c>
      <c r="K48" s="2">
        <f>('Marsh Master Spreadsheet'!J48-'Standardized Patch Data'!K79)/'Standardized Patch Data'!K80</f>
        <v>-0.52371916508538907</v>
      </c>
      <c r="L48" s="2">
        <f>('Marsh Master Spreadsheet'!K48-'Standardized Patch Data'!L79)/'Standardized Patch Data'!L80</f>
        <v>-0.375</v>
      </c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55000000000000004">
      <c r="A49" t="s">
        <v>52</v>
      </c>
      <c r="D49">
        <v>0</v>
      </c>
      <c r="E49">
        <v>1</v>
      </c>
      <c r="F49">
        <v>0</v>
      </c>
      <c r="G49">
        <v>0</v>
      </c>
      <c r="H49">
        <v>0</v>
      </c>
      <c r="I49" s="2">
        <f>('Marsh Master Spreadsheet'!H49-'Standardized Patch Data'!I79)/'Standardized Patch Data'!I80</f>
        <v>-0.74999999999999989</v>
      </c>
      <c r="J49" s="2">
        <f>('Marsh Master Spreadsheet'!I49-'Standardized Patch Data'!J79)/'Standardized Patch Data'!J80</f>
        <v>0.72727272727272718</v>
      </c>
      <c r="K49" s="2">
        <f>('Marsh Master Spreadsheet'!J49-'Standardized Patch Data'!K79)/'Standardized Patch Data'!K80</f>
        <v>-0.90322580645161299</v>
      </c>
      <c r="L49" s="2">
        <f>('Marsh Master Spreadsheet'!K49-'Standardized Patch Data'!L79)/'Standardized Patch Data'!L80</f>
        <v>-0.375</v>
      </c>
      <c r="M49" s="2" t="e">
        <f>('Marsh Master Spreadsheet'!#REF!-'Standardized Patch Data'!M79)/'Standardized Patch Data'!M80</f>
        <v>#REF!</v>
      </c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55000000000000004">
      <c r="A50" t="s">
        <v>66</v>
      </c>
      <c r="D50">
        <v>0</v>
      </c>
      <c r="E50">
        <v>1</v>
      </c>
      <c r="F50">
        <v>1</v>
      </c>
      <c r="G50">
        <v>0</v>
      </c>
      <c r="I50" s="2">
        <f>('Marsh Master Spreadsheet'!H50-'Standardized Patch Data'!I79)/'Standardized Patch Data'!I80</f>
        <v>-0.74999999999999989</v>
      </c>
      <c r="J50" s="2">
        <f>('Marsh Master Spreadsheet'!I50-'Standardized Patch Data'!J79)/'Standardized Patch Data'!J80</f>
        <v>3.9090909090909092</v>
      </c>
      <c r="K50" s="2">
        <f>('Marsh Master Spreadsheet'!J50-'Standardized Patch Data'!K79)/'Standardized Patch Data'!K80</f>
        <v>1.4428152492668622</v>
      </c>
      <c r="L50" s="2">
        <f>('Marsh Master Spreadsheet'!K50-'Standardized Patch Data'!L79)/'Standardized Patch Data'!L80</f>
        <v>-0.375</v>
      </c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55000000000000004">
      <c r="A51" t="s">
        <v>67</v>
      </c>
      <c r="D51">
        <v>0</v>
      </c>
      <c r="E51">
        <v>0</v>
      </c>
      <c r="F51">
        <v>1</v>
      </c>
      <c r="G51">
        <v>1</v>
      </c>
      <c r="I51" s="2">
        <f>('Marsh Master Spreadsheet'!H51-'Standardized Patch Data'!I79)/'Standardized Patch Data'!I80</f>
        <v>-0.74999999999999989</v>
      </c>
      <c r="J51" s="2">
        <f>('Marsh Master Spreadsheet'!I51-'Standardized Patch Data'!J79)/'Standardized Patch Data'!J80</f>
        <v>-0.63636363636363646</v>
      </c>
      <c r="K51" s="2">
        <f>('Marsh Master Spreadsheet'!J51-'Standardized Patch Data'!K79)/'Standardized Patch Data'!K80</f>
        <v>0.62478777589134105</v>
      </c>
      <c r="L51" s="2">
        <f>('Marsh Master Spreadsheet'!K51-'Standardized Patch Data'!L79)/'Standardized Patch Data'!L80</f>
        <v>1.5986842105263157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55000000000000004">
      <c r="A52" t="s">
        <v>29</v>
      </c>
      <c r="D52">
        <v>1</v>
      </c>
      <c r="E52">
        <v>0</v>
      </c>
      <c r="F52">
        <v>0</v>
      </c>
      <c r="G52">
        <v>0</v>
      </c>
      <c r="I52" s="2">
        <f>('Marsh Master Spreadsheet'!H52-'Standardized Patch Data'!I79)/'Standardized Patch Data'!I80</f>
        <v>-0.42532467532467527</v>
      </c>
      <c r="J52" s="2">
        <f>('Marsh Master Spreadsheet'!I52-'Standardized Patch Data'!J79)/'Standardized Patch Data'!J80</f>
        <v>-0.63636363636363646</v>
      </c>
      <c r="K52" s="2">
        <f>('Marsh Master Spreadsheet'!J52-'Standardized Patch Data'!K79)/'Standardized Patch Data'!K80</f>
        <v>-0.90322580645161299</v>
      </c>
      <c r="L52" s="2">
        <f>('Marsh Master Spreadsheet'!K52-'Standardized Patch Data'!L79)/'Standardized Patch Data'!L80</f>
        <v>-0.375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55000000000000004">
      <c r="A53" t="s">
        <v>82</v>
      </c>
      <c r="D53">
        <v>0</v>
      </c>
      <c r="E53">
        <v>0</v>
      </c>
      <c r="F53">
        <v>0</v>
      </c>
      <c r="G53">
        <v>0</v>
      </c>
      <c r="I53" s="2">
        <f>('Marsh Master Spreadsheet'!H53-'Standardized Patch Data'!I79)/'Standardized Patch Data'!I80</f>
        <v>-0.74999999999999989</v>
      </c>
      <c r="J53" s="2">
        <f>('Marsh Master Spreadsheet'!I53-'Standardized Patch Data'!J79)/'Standardized Patch Data'!J80</f>
        <v>-0.63636363636363646</v>
      </c>
      <c r="K53" s="2">
        <f>('Marsh Master Spreadsheet'!J53-'Standardized Patch Data'!K79)/'Standardized Patch Data'!K80</f>
        <v>-0.90322580645161299</v>
      </c>
      <c r="L53" s="2">
        <f>('Marsh Master Spreadsheet'!K53-'Standardized Patch Data'!L79)/'Standardized Patch Data'!L80</f>
        <v>-0.375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55000000000000004">
      <c r="A54" t="s">
        <v>53</v>
      </c>
      <c r="D54">
        <v>1</v>
      </c>
      <c r="E54">
        <v>1</v>
      </c>
      <c r="F54">
        <v>1</v>
      </c>
      <c r="G54">
        <v>0</v>
      </c>
      <c r="H54">
        <v>0</v>
      </c>
      <c r="I54" s="2">
        <f>('Marsh Master Spreadsheet'!H54-'Standardized Patch Data'!I79)/'Standardized Patch Data'!I80</f>
        <v>0.49999999999999989</v>
      </c>
      <c r="J54" s="2">
        <f>('Marsh Master Spreadsheet'!I54-'Standardized Patch Data'!J79)/'Standardized Patch Data'!J80</f>
        <v>0.49999999999999994</v>
      </c>
      <c r="K54" s="2">
        <f>('Marsh Master Spreadsheet'!J54-'Standardized Patch Data'!K79)/'Standardized Patch Data'!K80</f>
        <v>0.87096774193548399</v>
      </c>
      <c r="L54" s="2">
        <f>('Marsh Master Spreadsheet'!K54-'Standardized Patch Data'!L79)/'Standardized Patch Data'!L80</f>
        <v>-0.375</v>
      </c>
      <c r="M54" s="2" t="e">
        <f>('Marsh Master Spreadsheet'!#REF!-'Standardized Patch Data'!M79)/'Standardized Patch Data'!M80</f>
        <v>#REF!</v>
      </c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55000000000000004">
      <c r="A55" t="s">
        <v>54</v>
      </c>
      <c r="D55">
        <v>0</v>
      </c>
      <c r="E55">
        <v>0</v>
      </c>
      <c r="F55">
        <v>1</v>
      </c>
      <c r="G55">
        <v>0</v>
      </c>
      <c r="H55">
        <v>0</v>
      </c>
      <c r="I55" s="2">
        <f>('Marsh Master Spreadsheet'!H55-'Standardized Patch Data'!I79)/'Standardized Patch Data'!I80</f>
        <v>-0.74999999999999989</v>
      </c>
      <c r="J55" s="2">
        <f>('Marsh Master Spreadsheet'!I55-'Standardized Patch Data'!J79)/'Standardized Patch Data'!J80</f>
        <v>-0.63636363636363646</v>
      </c>
      <c r="K55" s="2">
        <f>('Marsh Master Spreadsheet'!J55-'Standardized Patch Data'!K79)/'Standardized Patch Data'!K80</f>
        <v>6.4516129032257938E-2</v>
      </c>
      <c r="L55" s="2">
        <f>('Marsh Master Spreadsheet'!K55-'Standardized Patch Data'!L79)/'Standardized Patch Data'!L80</f>
        <v>-0.375</v>
      </c>
      <c r="M55" s="2" t="e">
        <f>('Marsh Master Spreadsheet'!#REF!-'Standardized Patch Data'!M79)/'Standardized Patch Data'!M80</f>
        <v>#REF!</v>
      </c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55000000000000004">
      <c r="A56" t="s">
        <v>83</v>
      </c>
      <c r="D56">
        <v>0</v>
      </c>
      <c r="E56">
        <v>1</v>
      </c>
      <c r="F56">
        <v>0</v>
      </c>
      <c r="G56">
        <v>1</v>
      </c>
      <c r="I56" s="2">
        <f>('Marsh Master Spreadsheet'!H56-'Standardized Patch Data'!I79)/'Standardized Patch Data'!I80</f>
        <v>-0.74999999999999989</v>
      </c>
      <c r="J56" s="2">
        <f>('Marsh Master Spreadsheet'!I56-'Standardized Patch Data'!J79)/'Standardized Patch Data'!J80</f>
        <v>6.2937062937062915E-2</v>
      </c>
      <c r="K56" s="2">
        <f>('Marsh Master Spreadsheet'!J56-'Standardized Patch Data'!K79)/'Standardized Patch Data'!K80</f>
        <v>-0.90322580645161299</v>
      </c>
      <c r="L56" s="2">
        <f>('Marsh Master Spreadsheet'!K56-'Standardized Patch Data'!L79)/'Standardized Patch Data'!L80</f>
        <v>2.5096153846153846</v>
      </c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55000000000000004">
      <c r="A57" t="s">
        <v>55</v>
      </c>
      <c r="D57">
        <v>0</v>
      </c>
      <c r="E57">
        <v>0</v>
      </c>
      <c r="F57">
        <v>0</v>
      </c>
      <c r="G57">
        <v>0</v>
      </c>
      <c r="H57">
        <v>0</v>
      </c>
      <c r="I57" s="2">
        <f>('Marsh Master Spreadsheet'!H57-'Standardized Patch Data'!I79)/'Standardized Patch Data'!I80</f>
        <v>-0.74999999999999989</v>
      </c>
      <c r="J57" s="2">
        <f>('Marsh Master Spreadsheet'!I57-'Standardized Patch Data'!J79)/'Standardized Patch Data'!J80</f>
        <v>-0.63636363636363646</v>
      </c>
      <c r="K57" s="2">
        <f>('Marsh Master Spreadsheet'!J57-'Standardized Patch Data'!K79)/'Standardized Patch Data'!K80</f>
        <v>-0.90322580645161299</v>
      </c>
      <c r="L57" s="2">
        <f>('Marsh Master Spreadsheet'!K57-'Standardized Patch Data'!L79)/'Standardized Patch Data'!L80</f>
        <v>-0.375</v>
      </c>
      <c r="M57" s="2" t="e">
        <f>('Marsh Master Spreadsheet'!#REF!-'Standardized Patch Data'!M79)/'Standardized Patch Data'!M80</f>
        <v>#REF!</v>
      </c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55000000000000004">
      <c r="A58" t="s">
        <v>56</v>
      </c>
      <c r="D58">
        <v>1</v>
      </c>
      <c r="E58">
        <v>1</v>
      </c>
      <c r="F58">
        <v>0</v>
      </c>
      <c r="G58">
        <v>0</v>
      </c>
      <c r="H58">
        <v>0</v>
      </c>
      <c r="I58" s="2">
        <f>('Marsh Master Spreadsheet'!H58-'Standardized Patch Data'!I79)/'Standardized Patch Data'!I80</f>
        <v>-0.74999999999999989</v>
      </c>
      <c r="J58" s="2">
        <f>('Marsh Master Spreadsheet'!I58-'Standardized Patch Data'!J79)/'Standardized Patch Data'!J80</f>
        <v>0.37373737373737365</v>
      </c>
      <c r="K58" s="2">
        <f>('Marsh Master Spreadsheet'!J58-'Standardized Patch Data'!K79)/'Standardized Patch Data'!K80</f>
        <v>-0.36559139784946248</v>
      </c>
      <c r="L58" s="2">
        <f>('Marsh Master Spreadsheet'!K58-'Standardized Patch Data'!L79)/'Standardized Patch Data'!L80</f>
        <v>0.31944444444444442</v>
      </c>
      <c r="M58" s="2" t="e">
        <f>('Marsh Master Spreadsheet'!#REF!-'Standardized Patch Data'!M79)/'Standardized Patch Data'!M80</f>
        <v>#REF!</v>
      </c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55000000000000004">
      <c r="A59" t="s">
        <v>57</v>
      </c>
      <c r="D59">
        <v>1</v>
      </c>
      <c r="E59">
        <v>1</v>
      </c>
      <c r="F59">
        <v>1</v>
      </c>
      <c r="G59">
        <v>0</v>
      </c>
      <c r="H59">
        <v>0</v>
      </c>
      <c r="I59" s="2">
        <f>('Marsh Master Spreadsheet'!H59-'Standardized Patch Data'!I79)/'Standardized Patch Data'!I80</f>
        <v>-0.56203007518796988</v>
      </c>
      <c r="J59" s="2">
        <f>('Marsh Master Spreadsheet'!I59-'Standardized Patch Data'!J79)/'Standardized Patch Data'!J80</f>
        <v>0.79904306220095678</v>
      </c>
      <c r="K59" s="2">
        <f>('Marsh Master Spreadsheet'!J59-'Standardized Patch Data'!K79)/'Standardized Patch Data'!K80</f>
        <v>-0.90322580645161299</v>
      </c>
      <c r="L59" s="2">
        <f>('Marsh Master Spreadsheet'!K59-'Standardized Patch Data'!L79)/'Standardized Patch Data'!L80</f>
        <v>-0.375</v>
      </c>
      <c r="M59" s="2" t="e">
        <f>('Marsh Master Spreadsheet'!#REF!-'Standardized Patch Data'!M79)/'Standardized Patch Data'!M80</f>
        <v>#REF!</v>
      </c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55000000000000004">
      <c r="A60" t="s">
        <v>69</v>
      </c>
      <c r="D60">
        <v>1</v>
      </c>
      <c r="E60">
        <v>0</v>
      </c>
      <c r="F60">
        <v>0</v>
      </c>
      <c r="G60">
        <v>0</v>
      </c>
      <c r="I60" s="2">
        <f>('Marsh Master Spreadsheet'!H60-'Standardized Patch Data'!I79)/'Standardized Patch Data'!I80</f>
        <v>-0.57142857142857129</v>
      </c>
      <c r="J60" s="2">
        <f>('Marsh Master Spreadsheet'!I60-'Standardized Patch Data'!J79)/'Standardized Patch Data'!J80</f>
        <v>0.49999999999999994</v>
      </c>
      <c r="K60" s="2">
        <f>('Marsh Master Spreadsheet'!J60-'Standardized Patch Data'!K79)/'Standardized Patch Data'!K80</f>
        <v>1.8387096774193548</v>
      </c>
      <c r="L60" s="2">
        <f>('Marsh Master Spreadsheet'!K60-'Standardized Patch Data'!L79)/'Standardized Patch Data'!L80</f>
        <v>-0.375</v>
      </c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55000000000000004">
      <c r="A61" t="s">
        <v>88</v>
      </c>
      <c r="D61">
        <v>1</v>
      </c>
      <c r="E61">
        <v>0</v>
      </c>
      <c r="F61">
        <v>1</v>
      </c>
      <c r="G61">
        <v>0</v>
      </c>
      <c r="I61" s="2">
        <f>('Marsh Master Spreadsheet'!H61-'Standardized Patch Data'!I79)/'Standardized Patch Data'!I80</f>
        <v>2.8214285714285712</v>
      </c>
      <c r="J61" s="2">
        <f>('Marsh Master Spreadsheet'!I61-'Standardized Patch Data'!J79)/'Standardized Patch Data'!J80</f>
        <v>-0.63636363636363646</v>
      </c>
      <c r="K61" s="2">
        <f>('Marsh Master Spreadsheet'!J61-'Standardized Patch Data'!K79)/'Standardized Patch Data'!K80</f>
        <v>-0.90322580645161299</v>
      </c>
      <c r="L61" s="2">
        <f>('Marsh Master Spreadsheet'!K61-'Standardized Patch Data'!L79)/'Standardized Patch Data'!L80</f>
        <v>-0.375</v>
      </c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55000000000000004">
      <c r="A62" t="s">
        <v>89</v>
      </c>
      <c r="D62">
        <v>0</v>
      </c>
      <c r="E62">
        <v>0</v>
      </c>
      <c r="F62">
        <v>0</v>
      </c>
      <c r="G62">
        <v>0</v>
      </c>
      <c r="H62">
        <v>0</v>
      </c>
      <c r="I62" s="2">
        <f>('Marsh Master Spreadsheet'!H62-'Standardized Patch Data'!I79)/'Standardized Patch Data'!I80</f>
        <v>1.5227272727272727</v>
      </c>
      <c r="J62" s="2">
        <f>('Marsh Master Spreadsheet'!I62-'Standardized Patch Data'!J79)/'Standardized Patch Data'!J80</f>
        <v>-0.63636363636363646</v>
      </c>
      <c r="K62" s="2">
        <f>('Marsh Master Spreadsheet'!J62-'Standardized Patch Data'!K79)/'Standardized Patch Data'!K80</f>
        <v>-2.3460410557184903E-2</v>
      </c>
      <c r="L62" s="2">
        <f>('Marsh Master Spreadsheet'!K62-'Standardized Patch Data'!L79)/'Standardized Patch Data'!L80</f>
        <v>-0.375</v>
      </c>
      <c r="M62" s="2" t="e">
        <f>('Marsh Master Spreadsheet'!#REF!-'Standardized Patch Data'!M79)/'Standardized Patch Data'!M80</f>
        <v>#REF!</v>
      </c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55000000000000004">
      <c r="A63" t="s">
        <v>84</v>
      </c>
      <c r="D63">
        <v>0</v>
      </c>
      <c r="E63">
        <v>1</v>
      </c>
      <c r="F63">
        <v>1</v>
      </c>
      <c r="G63">
        <v>0</v>
      </c>
      <c r="I63" s="2">
        <f>('Marsh Master Spreadsheet'!H63-'Standardized Patch Data'!I79)/'Standardized Patch Data'!I80</f>
        <v>-0.74999999999999989</v>
      </c>
      <c r="J63" s="2">
        <f>('Marsh Master Spreadsheet'!I63-'Standardized Patch Data'!J79)/'Standardized Patch Data'!J80</f>
        <v>-0.63636363636363646</v>
      </c>
      <c r="K63" s="2">
        <f>('Marsh Master Spreadsheet'!J63-'Standardized Patch Data'!K79)/'Standardized Patch Data'!K80</f>
        <v>-0.90322580645161299</v>
      </c>
      <c r="L63" s="2">
        <f>('Marsh Master Spreadsheet'!K63-'Standardized Patch Data'!L79)/'Standardized Patch Data'!L80</f>
        <v>-0.375</v>
      </c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55000000000000004">
      <c r="A64" t="s">
        <v>15</v>
      </c>
      <c r="D64">
        <v>1</v>
      </c>
      <c r="E64">
        <v>0</v>
      </c>
      <c r="F64">
        <v>1</v>
      </c>
      <c r="G64">
        <v>0</v>
      </c>
      <c r="I64" s="2">
        <f>('Marsh Master Spreadsheet'!H64-'Standardized Patch Data'!I79)/'Standardized Patch Data'!I80</f>
        <v>-0.74999999999999989</v>
      </c>
      <c r="J64" s="2">
        <f>('Marsh Master Spreadsheet'!I64-'Standardized Patch Data'!J79)/'Standardized Patch Data'!J80</f>
        <v>0.49999999999999994</v>
      </c>
      <c r="K64" s="2">
        <f>('Marsh Master Spreadsheet'!J64-'Standardized Patch Data'!K79)/'Standardized Patch Data'!K80</f>
        <v>-0.58064516129032262</v>
      </c>
      <c r="L64" s="2">
        <f>('Marsh Master Spreadsheet'!K64-'Standardized Patch Data'!L79)/'Standardized Patch Data'!L80</f>
        <v>0.25000000000000006</v>
      </c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55000000000000004">
      <c r="A65" t="s">
        <v>58</v>
      </c>
      <c r="D65">
        <v>0</v>
      </c>
      <c r="E65">
        <v>1</v>
      </c>
      <c r="F65">
        <v>1</v>
      </c>
      <c r="G65">
        <v>1</v>
      </c>
      <c r="H65">
        <v>0</v>
      </c>
      <c r="I65" s="2">
        <f>('Marsh Master Spreadsheet'!H65-'Standardized Patch Data'!I79)/'Standardized Patch Data'!I80</f>
        <v>0.78061224489795911</v>
      </c>
      <c r="J65" s="2">
        <f>('Marsh Master Spreadsheet'!I65-'Standardized Patch Data'!J79)/'Standardized Patch Data'!J80</f>
        <v>-0.63636363636363646</v>
      </c>
      <c r="K65" s="2">
        <f>('Marsh Master Spreadsheet'!J65-'Standardized Patch Data'!K79)/'Standardized Patch Data'!K80</f>
        <v>-0.44239631336405544</v>
      </c>
      <c r="L65" s="2">
        <f>('Marsh Master Spreadsheet'!K65-'Standardized Patch Data'!L79)/'Standardized Patch Data'!L80</f>
        <v>-0.375</v>
      </c>
      <c r="M65" s="2" t="e">
        <f>('Marsh Master Spreadsheet'!#REF!-'Standardized Patch Data'!M79)/'Standardized Patch Data'!M80</f>
        <v>#REF!</v>
      </c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55000000000000004">
      <c r="A66" t="s">
        <v>59</v>
      </c>
      <c r="D66">
        <v>0</v>
      </c>
      <c r="E66">
        <v>0</v>
      </c>
      <c r="F66">
        <v>1</v>
      </c>
      <c r="G66">
        <v>0</v>
      </c>
      <c r="H66">
        <v>0</v>
      </c>
      <c r="I66" s="2">
        <f>('Marsh Master Spreadsheet'!H66-'Standardized Patch Data'!I79)/'Standardized Patch Data'!I80</f>
        <v>-0.74999999999999989</v>
      </c>
      <c r="J66" s="2">
        <f>('Marsh Master Spreadsheet'!I66-'Standardized Patch Data'!J79)/'Standardized Patch Data'!J80</f>
        <v>0.27272727272727271</v>
      </c>
      <c r="K66" s="2">
        <f>('Marsh Master Spreadsheet'!J66-'Standardized Patch Data'!K79)/'Standardized Patch Data'!K80</f>
        <v>-0.58064516129032262</v>
      </c>
      <c r="L66" s="2">
        <f>('Marsh Master Spreadsheet'!K66-'Standardized Patch Data'!L79)/'Standardized Patch Data'!L80</f>
        <v>0.87500000000000011</v>
      </c>
      <c r="M66" s="2" t="e">
        <f>('Marsh Master Spreadsheet'!#REF!-'Standardized Patch Data'!M79)/'Standardized Patch Data'!M80</f>
        <v>#REF!</v>
      </c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55000000000000004">
      <c r="A67" t="s">
        <v>60</v>
      </c>
      <c r="D67">
        <v>1</v>
      </c>
      <c r="E67">
        <v>1</v>
      </c>
      <c r="F67">
        <v>1</v>
      </c>
      <c r="G67">
        <v>1</v>
      </c>
      <c r="H67">
        <v>0</v>
      </c>
      <c r="I67" s="2">
        <f>('Marsh Master Spreadsheet'!H67-'Standardized Patch Data'!I79)/'Standardized Patch Data'!I80</f>
        <v>-0.74999999999999989</v>
      </c>
      <c r="J67" s="2">
        <f>('Marsh Master Spreadsheet'!I67-'Standardized Patch Data'!J79)/'Standardized Patch Data'!J80</f>
        <v>-0.63636363636363646</v>
      </c>
      <c r="K67" s="2">
        <f>('Marsh Master Spreadsheet'!J67-'Standardized Patch Data'!K79)/'Standardized Patch Data'!K80</f>
        <v>0.10483870967741928</v>
      </c>
      <c r="L67" s="2">
        <f>('Marsh Master Spreadsheet'!K67-'Standardized Patch Data'!L79)/'Standardized Patch Data'!L80</f>
        <v>-0.375</v>
      </c>
      <c r="M67" s="2" t="e">
        <f>('Marsh Master Spreadsheet'!#REF!-'Standardized Patch Data'!M79)/'Standardized Patch Data'!M80</f>
        <v>#REF!</v>
      </c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55000000000000004">
      <c r="A68" t="s">
        <v>85</v>
      </c>
      <c r="D68">
        <v>1</v>
      </c>
      <c r="E68">
        <v>0</v>
      </c>
      <c r="F68">
        <v>0</v>
      </c>
      <c r="G68">
        <v>1</v>
      </c>
      <c r="I68" s="2">
        <f>('Marsh Master Spreadsheet'!H68-'Standardized Patch Data'!I79)/'Standardized Patch Data'!I80</f>
        <v>-0.57142857142857129</v>
      </c>
      <c r="J68" s="2">
        <f>('Marsh Master Spreadsheet'!I68-'Standardized Patch Data'!J79)/'Standardized Patch Data'!J80</f>
        <v>-0.40909090909090912</v>
      </c>
      <c r="K68" s="2">
        <f>('Marsh Master Spreadsheet'!J68-'Standardized Patch Data'!K79)/'Standardized Patch Data'!K80</f>
        <v>-0.58064516129032262</v>
      </c>
      <c r="L68" s="2">
        <f>('Marsh Master Spreadsheet'!K68-'Standardized Patch Data'!L79)/'Standardized Patch Data'!L80</f>
        <v>0.25000000000000006</v>
      </c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55000000000000004">
      <c r="A69" t="s">
        <v>61</v>
      </c>
      <c r="D69">
        <v>1</v>
      </c>
      <c r="E69">
        <v>0</v>
      </c>
      <c r="F69">
        <v>1</v>
      </c>
      <c r="G69">
        <v>0</v>
      </c>
      <c r="H69">
        <v>0</v>
      </c>
      <c r="I69" s="2">
        <f>('Marsh Master Spreadsheet'!H69-'Standardized Patch Data'!I79)/'Standardized Patch Data'!I80</f>
        <v>1.8010204081632653</v>
      </c>
      <c r="J69" s="2">
        <f>('Marsh Master Spreadsheet'!I69-'Standardized Patch Data'!J79)/'Standardized Patch Data'!J80</f>
        <v>-0.63636363636363646</v>
      </c>
      <c r="K69" s="2">
        <f>('Marsh Master Spreadsheet'!J69-'Standardized Patch Data'!K79)/'Standardized Patch Data'!K80</f>
        <v>-0.90322580645161299</v>
      </c>
      <c r="L69" s="2">
        <f>('Marsh Master Spreadsheet'!K69-'Standardized Patch Data'!L79)/'Standardized Patch Data'!L80</f>
        <v>3.1964285714285707</v>
      </c>
      <c r="M69" s="2" t="e">
        <f>('Marsh Master Spreadsheet'!#REF!-'Standardized Patch Data'!M79)/'Standardized Patch Data'!M80</f>
        <v>#REF!</v>
      </c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55000000000000004">
      <c r="A70" t="s">
        <v>86</v>
      </c>
      <c r="D70">
        <v>1</v>
      </c>
      <c r="E70">
        <v>0</v>
      </c>
      <c r="F70">
        <v>0</v>
      </c>
      <c r="G70">
        <v>0</v>
      </c>
      <c r="I70" s="2">
        <f>('Marsh Master Spreadsheet'!H70-'Standardized Patch Data'!I79)/'Standardized Patch Data'!I80</f>
        <v>-3.5714285714285643E-2</v>
      </c>
      <c r="J70" s="2">
        <f>('Marsh Master Spreadsheet'!I70-'Standardized Patch Data'!J79)/'Standardized Patch Data'!J80</f>
        <v>-0.63636363636363646</v>
      </c>
      <c r="K70" s="2">
        <f>('Marsh Master Spreadsheet'!J70-'Standardized Patch Data'!K79)/'Standardized Patch Data'!K80</f>
        <v>-0.41935483870967755</v>
      </c>
      <c r="L70" s="2">
        <f>('Marsh Master Spreadsheet'!K70-'Standardized Patch Data'!L79)/'Standardized Patch Data'!L80</f>
        <v>-0.375</v>
      </c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55000000000000004">
      <c r="A71" t="s">
        <v>62</v>
      </c>
      <c r="D71">
        <v>1</v>
      </c>
      <c r="E71">
        <v>0</v>
      </c>
      <c r="F71">
        <v>1</v>
      </c>
      <c r="G71">
        <v>0</v>
      </c>
      <c r="H71">
        <v>0</v>
      </c>
      <c r="I71" s="2">
        <f>('Marsh Master Spreadsheet'!H71-'Standardized Patch Data'!I79)/'Standardized Patch Data'!I80</f>
        <v>0.44047619047619041</v>
      </c>
      <c r="J71" s="2">
        <f>('Marsh Master Spreadsheet'!I71-'Standardized Patch Data'!J79)/'Standardized Patch Data'!J80</f>
        <v>-0.63636363636363646</v>
      </c>
      <c r="K71" s="2">
        <f>('Marsh Master Spreadsheet'!J71-'Standardized Patch Data'!K79)/'Standardized Patch Data'!K80</f>
        <v>-0.90322580645161299</v>
      </c>
      <c r="L71" s="2">
        <f>('Marsh Master Spreadsheet'!K71-'Standardized Patch Data'!L79)/'Standardized Patch Data'!L80</f>
        <v>-0.375</v>
      </c>
      <c r="M71" s="2" t="e">
        <f>('Marsh Master Spreadsheet'!#REF!-'Standardized Patch Data'!M79)/'Standardized Patch Data'!M80</f>
        <v>#REF!</v>
      </c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55000000000000004">
      <c r="A72" t="s">
        <v>87</v>
      </c>
      <c r="D72">
        <v>0</v>
      </c>
      <c r="E72">
        <v>1</v>
      </c>
      <c r="F72">
        <v>1</v>
      </c>
      <c r="G72">
        <v>1</v>
      </c>
      <c r="I72" s="2">
        <f>('Marsh Master Spreadsheet'!H72-'Standardized Patch Data'!I79)/'Standardized Patch Data'!I80</f>
        <v>0.6785714285714286</v>
      </c>
      <c r="J72" s="2">
        <f>('Marsh Master Spreadsheet'!I72-'Standardized Patch Data'!J79)/'Standardized Patch Data'!J80</f>
        <v>-0.63636363636363646</v>
      </c>
      <c r="K72" s="2">
        <f>('Marsh Master Spreadsheet'!J72-'Standardized Patch Data'!K79)/'Standardized Patch Data'!K80</f>
        <v>0.70967741935483863</v>
      </c>
      <c r="L72" s="2">
        <f>('Marsh Master Spreadsheet'!K72-'Standardized Patch Data'!L79)/'Standardized Patch Data'!L80</f>
        <v>-0.375</v>
      </c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55000000000000004">
      <c r="A73" t="s">
        <v>9</v>
      </c>
      <c r="D73">
        <v>1</v>
      </c>
      <c r="E73">
        <v>1</v>
      </c>
      <c r="F73">
        <v>1</v>
      </c>
      <c r="G73">
        <v>0</v>
      </c>
      <c r="I73" s="2">
        <f>('Marsh Master Spreadsheet'!H73-'Standardized Patch Data'!I79)/'Standardized Patch Data'!I80</f>
        <v>-0.74999999999999989</v>
      </c>
      <c r="J73" s="2">
        <f>('Marsh Master Spreadsheet'!I73-'Standardized Patch Data'!J79)/'Standardized Patch Data'!J80</f>
        <v>1.3838383838383836</v>
      </c>
      <c r="K73" s="2">
        <f>('Marsh Master Spreadsheet'!J73-'Standardized Patch Data'!K79)/'Standardized Patch Data'!K80</f>
        <v>2.32258064516129</v>
      </c>
      <c r="L73" s="2">
        <f>('Marsh Master Spreadsheet'!K73-'Standardized Patch Data'!L79)/'Standardized Patch Data'!L80</f>
        <v>2.4027777777777777</v>
      </c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55000000000000004">
      <c r="A74" t="s">
        <v>65</v>
      </c>
      <c r="D74">
        <v>1</v>
      </c>
      <c r="E74">
        <v>0</v>
      </c>
      <c r="F74">
        <v>1</v>
      </c>
      <c r="G74">
        <v>1</v>
      </c>
      <c r="I74" s="2">
        <f>('Marsh Master Spreadsheet'!H74-'Standardized Patch Data'!I79)/'Standardized Patch Data'!I80</f>
        <v>2.8214285714285712</v>
      </c>
      <c r="J74" s="2">
        <f>('Marsh Master Spreadsheet'!I74-'Standardized Patch Data'!J79)/'Standardized Patch Data'!J80</f>
        <v>0.70053475935828879</v>
      </c>
      <c r="K74" s="2">
        <f>('Marsh Master Spreadsheet'!J74-'Standardized Patch Data'!K79)/'Standardized Patch Data'!K80</f>
        <v>1.1840607210626186</v>
      </c>
      <c r="L74" s="2">
        <f>('Marsh Master Spreadsheet'!K74-'Standardized Patch Data'!L79)/'Standardized Patch Data'!L80</f>
        <v>-0.375</v>
      </c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55000000000000004">
      <c r="A75" t="s">
        <v>63</v>
      </c>
      <c r="D75">
        <v>1</v>
      </c>
      <c r="E75">
        <v>0</v>
      </c>
      <c r="F75">
        <v>1</v>
      </c>
      <c r="G75">
        <v>0</v>
      </c>
      <c r="H75">
        <v>0</v>
      </c>
      <c r="I75" s="2">
        <f>('Marsh Master Spreadsheet'!H75-'Standardized Patch Data'!I79)/'Standardized Patch Data'!I80</f>
        <v>1.1407563025210083</v>
      </c>
      <c r="J75" s="2">
        <f>('Marsh Master Spreadsheet'!I75-'Standardized Patch Data'!J79)/'Standardized Patch Data'!J80</f>
        <v>-0.63636363636363646</v>
      </c>
      <c r="K75" s="2">
        <f>('Marsh Master Spreadsheet'!J75-'Standardized Patch Data'!K79)/'Standardized Patch Data'!K80</f>
        <v>-0.52371916508538907</v>
      </c>
      <c r="L75" s="2">
        <f>('Marsh Master Spreadsheet'!K75-'Standardized Patch Data'!L79)/'Standardized Patch Data'!L80</f>
        <v>0.36029411764705882</v>
      </c>
      <c r="M75" s="2" t="e">
        <f>('Marsh Master Spreadsheet'!#REF!-'Standardized Patch Data'!M79)/'Standardized Patch Data'!M80</f>
        <v>#REF!</v>
      </c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55000000000000004">
      <c r="A76" t="s">
        <v>23</v>
      </c>
      <c r="D76">
        <v>0</v>
      </c>
      <c r="E76">
        <v>1</v>
      </c>
      <c r="F76">
        <v>1</v>
      </c>
      <c r="G76">
        <v>1</v>
      </c>
      <c r="I76" s="2">
        <f>('Marsh Master Spreadsheet'!H76-'Standardized Patch Data'!I79)/'Standardized Patch Data'!I80</f>
        <v>1.2142857142857144</v>
      </c>
      <c r="J76" s="2">
        <f>('Marsh Master Spreadsheet'!I76-'Standardized Patch Data'!J79)/'Standardized Patch Data'!J80</f>
        <v>-0.63636363636363646</v>
      </c>
      <c r="K76" s="2">
        <f>('Marsh Master Spreadsheet'!J76-'Standardized Patch Data'!K79)/'Standardized Patch Data'!K80</f>
        <v>-0.41935483870967755</v>
      </c>
      <c r="L76" s="2">
        <f>('Marsh Master Spreadsheet'!K76-'Standardized Patch Data'!L79)/'Standardized Patch Data'!L80</f>
        <v>-0.375</v>
      </c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55000000000000004">
      <c r="A77" t="s">
        <v>64</v>
      </c>
      <c r="D77">
        <v>0</v>
      </c>
      <c r="E77">
        <v>0</v>
      </c>
      <c r="F77">
        <v>0</v>
      </c>
      <c r="G77">
        <v>0</v>
      </c>
      <c r="H77">
        <v>0</v>
      </c>
      <c r="I77" s="2">
        <f>('Marsh Master Spreadsheet'!H77-'Standardized Patch Data'!I79)/'Standardized Patch Data'!I80</f>
        <v>-0.74999999999999989</v>
      </c>
      <c r="J77" s="2">
        <f>('Marsh Master Spreadsheet'!I77-'Standardized Patch Data'!J79)/'Standardized Patch Data'!J80</f>
        <v>-0.63636363636363646</v>
      </c>
      <c r="K77" s="2">
        <f>('Marsh Master Spreadsheet'!J77-'Standardized Patch Data'!K79)/'Standardized Patch Data'!K80</f>
        <v>-0.90322580645161299</v>
      </c>
      <c r="L77" s="2">
        <f>('Marsh Master Spreadsheet'!K77-'Standardized Patch Data'!L79)/'Standardized Patch Data'!L80</f>
        <v>-0.375</v>
      </c>
      <c r="M77" s="2" t="e">
        <f>('Marsh Master Spreadsheet'!#REF!-'Standardized Patch Data'!M79)/'Standardized Patch Data'!M80</f>
        <v>#REF!</v>
      </c>
      <c r="N77" s="2"/>
      <c r="O77" s="2"/>
      <c r="P77" s="2"/>
      <c r="Q77" s="2"/>
      <c r="R77" s="2"/>
      <c r="S77" s="2"/>
      <c r="T77" s="2"/>
      <c r="U77" s="2"/>
      <c r="V77" s="2"/>
    </row>
    <row r="79" spans="1:22" x14ac:dyDescent="0.55000000000000004">
      <c r="H79" t="s">
        <v>100</v>
      </c>
      <c r="I79">
        <v>0.21</v>
      </c>
      <c r="J79">
        <v>0.14000000000000001</v>
      </c>
      <c r="K79">
        <v>0.28000000000000003</v>
      </c>
      <c r="L79">
        <v>0.03</v>
      </c>
      <c r="M79">
        <v>0.01</v>
      </c>
    </row>
    <row r="80" spans="1:22" x14ac:dyDescent="0.55000000000000004">
      <c r="H80" t="s">
        <v>101</v>
      </c>
      <c r="I80">
        <v>0.28000000000000003</v>
      </c>
      <c r="J80">
        <v>0.22</v>
      </c>
      <c r="K80">
        <v>0.31</v>
      </c>
      <c r="L80">
        <v>0.08</v>
      </c>
      <c r="M8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Marsh Master Spreadsheet</vt:lpstr>
      <vt:lpstr>Standardized Patch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Hagani</dc:creator>
  <cp:lastModifiedBy>Kristin Brandon</cp:lastModifiedBy>
  <dcterms:created xsi:type="dcterms:W3CDTF">2024-01-23T23:02:52Z</dcterms:created>
  <dcterms:modified xsi:type="dcterms:W3CDTF">2024-11-12T23:56:49Z</dcterms:modified>
</cp:coreProperties>
</file>