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innelson/Box Sync/Dissertation manuscripts/Missingnetworks/Code/"/>
    </mc:Choice>
  </mc:AlternateContent>
  <xr:revisionPtr revIDLastSave="0" documentId="8_{083D661C-AE05-F744-9184-325D7EF4FFCC}" xr6:coauthVersionLast="41" xr6:coauthVersionMax="41" xr10:uidLastSave="{00000000-0000-0000-0000-000000000000}"/>
  <bookViews>
    <workbookView xWindow="8020" yWindow="460" windowWidth="20740" windowHeight="14140" xr2:uid="{00000000-000D-0000-FFFF-FFFF00000000}"/>
  </bookViews>
  <sheets>
    <sheet name="Table 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1" i="1" l="1"/>
  <c r="K21" i="1"/>
  <c r="K19" i="1"/>
  <c r="H21" i="1"/>
  <c r="H19" i="1"/>
  <c r="D21" i="1"/>
  <c r="D19" i="1"/>
  <c r="D18" i="1"/>
  <c r="E18" i="1"/>
  <c r="F18" i="1"/>
  <c r="G18" i="1"/>
  <c r="H18" i="1"/>
  <c r="I18" i="1"/>
  <c r="J18" i="1"/>
  <c r="K18" i="1"/>
  <c r="L18" i="1"/>
  <c r="C18" i="1"/>
</calcChain>
</file>

<file path=xl/sharedStrings.xml><?xml version="1.0" encoding="utf-8"?>
<sst xmlns="http://schemas.openxmlformats.org/spreadsheetml/2006/main" count="32" uniqueCount="32">
  <si>
    <t>Sports activities</t>
  </si>
  <si>
    <t>Health clinics</t>
  </si>
  <si>
    <t>Other</t>
  </si>
  <si>
    <t>Shebeens (bars)</t>
  </si>
  <si>
    <t>Other households</t>
  </si>
  <si>
    <t>Community buildings</t>
  </si>
  <si>
    <t>Work</t>
  </si>
  <si>
    <t>Shops</t>
  </si>
  <si>
    <t>Creche or school</t>
  </si>
  <si>
    <t>Own household</t>
  </si>
  <si>
    <t>Transport</t>
  </si>
  <si>
    <t>Mean number of indoor contacts</t>
  </si>
  <si>
    <t>Number of Indoor Contacts</t>
  </si>
  <si>
    <t>Number of Participants</t>
  </si>
  <si>
    <t>Total</t>
  </si>
  <si>
    <t>≥45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</si>
  <si>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</si>
  <si>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</si>
  <si>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</si>
  <si>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</si>
  <si>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</si>
  <si>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</si>
  <si>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</si>
  <si>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</si>
  <si>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</si>
  <si>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Age strata (years)</t>
  </si>
  <si>
    <t xml:space="preserve">Table S2 Number of indoor contacts of 571 township residents during a 24-hour period, stratified by 5-year age strata and location </t>
  </si>
  <si>
    <t>0-15</t>
  </si>
  <si>
    <t>16-34</t>
  </si>
  <si>
    <t>35-54</t>
  </si>
  <si>
    <t>55+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</si>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</sst>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/>
    <xf numFmtId="49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9.1640625" style="4"/>
    <col min="2" max="2" width="24" style="4" customWidth="1"/>
    <col min="3" max="4" width="9.1640625" style="4"/>
    <col min="5" max="5" width="9.1640625" style="15"/>
    <col min="6" max="9" width="9.1640625" style="4"/>
    <col min="10" max="10" width="9.1640625" style="12"/>
    <col min="11" max="11" width="9.1640625" style="15"/>
    <col min="12" max="13" width="9.1640625" style="4"/>
    <col min="14" max="14" width="9.1640625" style="5"/>
  </cols>
  <sheetData>
    <row r="1" spans="1:14" ht="16" x14ac:dyDescent="0.2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6" x14ac:dyDescent="0.2">
      <c r="A2" s="9"/>
      <c r="B2" s="9"/>
      <c r="C2" s="8" t="s">
        <v>25</v>
      </c>
      <c r="D2" s="8"/>
      <c r="E2" s="8"/>
      <c r="F2" s="8"/>
      <c r="G2" s="8"/>
      <c r="H2" s="8"/>
      <c r="I2" s="8"/>
      <c r="J2" s="8"/>
      <c r="K2" s="8"/>
      <c r="L2" s="8"/>
      <c r="M2" s="8"/>
      <c r="N2" s="1"/>
    </row>
    <row r="3" spans="1:14" ht="16" x14ac:dyDescent="0.2">
      <c r="A3" s="6"/>
      <c r="B3" s="6"/>
      <c r="C3" s="2" t="s">
        <v>24</v>
      </c>
      <c r="D3" s="3" t="s">
        <v>23</v>
      </c>
      <c r="E3" s="13" t="s">
        <v>22</v>
      </c>
      <c r="F3" s="2" t="s">
        <v>21</v>
      </c>
      <c r="G3" s="2" t="s">
        <v>20</v>
      </c>
      <c r="H3" s="2" t="s">
        <v>19</v>
      </c>
      <c r="I3" s="2" t="s">
        <v>18</v>
      </c>
      <c r="J3" s="11" t="s">
        <v>17</v>
      </c>
      <c r="K3" s="14" t="s">
        <v>16</v>
      </c>
      <c r="L3" s="2" t="s">
        <v>15</v>
      </c>
      <c r="M3" s="2" t="s">
        <v>14</v>
      </c>
      <c r="N3" s="1"/>
    </row>
    <row r="4" spans="1:14" ht="16" x14ac:dyDescent="0.2">
      <c r="A4" s="6" t="s">
        <v>13</v>
      </c>
      <c r="B4" s="6"/>
      <c r="C4" s="2">
        <v>66</v>
      </c>
      <c r="D4" s="2">
        <v>63</v>
      </c>
      <c r="E4" s="14">
        <v>65</v>
      </c>
      <c r="F4" s="2">
        <v>74</v>
      </c>
      <c r="G4" s="2">
        <v>81</v>
      </c>
      <c r="H4" s="2">
        <v>62</v>
      </c>
      <c r="I4" s="2">
        <v>48</v>
      </c>
      <c r="J4" s="11">
        <v>26</v>
      </c>
      <c r="K4" s="14">
        <v>47</v>
      </c>
      <c r="L4" s="2">
        <v>39</v>
      </c>
      <c r="M4" s="2">
        <v>571</v>
      </c>
      <c r="N4" s="1"/>
    </row>
    <row r="5" spans="1:14" ht="16" x14ac:dyDescent="0.2">
      <c r="A5" s="6" t="s">
        <v>12</v>
      </c>
      <c r="B5" s="6"/>
      <c r="C5" s="2">
        <v>1736</v>
      </c>
      <c r="D5" s="2">
        <v>2109</v>
      </c>
      <c r="E5" s="14">
        <v>2919</v>
      </c>
      <c r="F5" s="2">
        <v>4963</v>
      </c>
      <c r="G5" s="2">
        <v>4207</v>
      </c>
      <c r="H5" s="2">
        <v>3145</v>
      </c>
      <c r="I5" s="2">
        <v>2415</v>
      </c>
      <c r="J5" s="11">
        <v>791</v>
      </c>
      <c r="K5" s="14">
        <v>1793</v>
      </c>
      <c r="L5" s="2">
        <v>1020</v>
      </c>
      <c r="M5" s="2">
        <v>25098</v>
      </c>
      <c r="N5" s="1"/>
    </row>
    <row r="6" spans="1:14" ht="16" x14ac:dyDescent="0.2">
      <c r="A6" s="6" t="s">
        <v>11</v>
      </c>
      <c r="B6" s="6"/>
      <c r="C6" s="2">
        <v>26.3</v>
      </c>
      <c r="D6" s="2">
        <v>33.5</v>
      </c>
      <c r="E6" s="14">
        <v>44.9</v>
      </c>
      <c r="F6" s="2">
        <v>67.099999999999994</v>
      </c>
      <c r="G6" s="2">
        <v>51.9</v>
      </c>
      <c r="H6" s="2">
        <v>50.7</v>
      </c>
      <c r="I6" s="2">
        <v>50.3</v>
      </c>
      <c r="J6" s="11">
        <v>30.4</v>
      </c>
      <c r="K6" s="14">
        <v>38.1</v>
      </c>
      <c r="L6" s="2">
        <v>26.2</v>
      </c>
      <c r="M6" s="2">
        <v>43.9</v>
      </c>
      <c r="N6" s="1"/>
    </row>
    <row r="7" spans="1:14" ht="16" x14ac:dyDescent="0.2">
      <c r="A7" s="6" t="s">
        <v>10</v>
      </c>
      <c r="B7" s="6"/>
      <c r="C7" s="2">
        <v>324</v>
      </c>
      <c r="D7" s="2">
        <v>267</v>
      </c>
      <c r="E7" s="14">
        <v>512</v>
      </c>
      <c r="F7" s="2">
        <v>733</v>
      </c>
      <c r="G7" s="2">
        <v>1604</v>
      </c>
      <c r="H7" s="2">
        <v>1580</v>
      </c>
      <c r="I7" s="2">
        <v>650</v>
      </c>
      <c r="J7" s="11">
        <v>202</v>
      </c>
      <c r="K7" s="14">
        <v>669</v>
      </c>
      <c r="L7" s="2">
        <v>292</v>
      </c>
      <c r="M7" s="2">
        <v>6833</v>
      </c>
      <c r="N7" s="1"/>
    </row>
    <row r="8" spans="1:14" ht="16" x14ac:dyDescent="0.2">
      <c r="A8" s="6" t="s">
        <v>9</v>
      </c>
      <c r="B8" s="6"/>
      <c r="C8" s="2">
        <v>561</v>
      </c>
      <c r="D8" s="2">
        <v>635</v>
      </c>
      <c r="E8" s="14">
        <v>729</v>
      </c>
      <c r="F8" s="2">
        <v>834</v>
      </c>
      <c r="G8" s="2">
        <v>613</v>
      </c>
      <c r="H8" s="2">
        <v>375</v>
      </c>
      <c r="I8" s="2">
        <v>313</v>
      </c>
      <c r="J8" s="11">
        <v>197</v>
      </c>
      <c r="K8" s="14">
        <v>379</v>
      </c>
      <c r="L8" s="2">
        <v>411</v>
      </c>
      <c r="M8" s="2">
        <v>5047</v>
      </c>
      <c r="N8" s="1"/>
    </row>
    <row r="9" spans="1:14" ht="16" x14ac:dyDescent="0.2">
      <c r="A9" s="6" t="s">
        <v>8</v>
      </c>
      <c r="B9" s="6"/>
      <c r="C9" s="2">
        <v>411</v>
      </c>
      <c r="D9" s="2">
        <v>968</v>
      </c>
      <c r="E9" s="14">
        <v>1182</v>
      </c>
      <c r="F9" s="2">
        <v>2077</v>
      </c>
      <c r="G9" s="2">
        <v>138</v>
      </c>
      <c r="H9" s="2">
        <v>95</v>
      </c>
      <c r="I9" s="2">
        <v>97</v>
      </c>
      <c r="J9" s="11">
        <v>0</v>
      </c>
      <c r="K9" s="14">
        <v>59</v>
      </c>
      <c r="L9" s="2">
        <v>0</v>
      </c>
      <c r="M9" s="2">
        <v>5027</v>
      </c>
      <c r="N9" s="1"/>
    </row>
    <row r="10" spans="1:14" ht="16" x14ac:dyDescent="0.2">
      <c r="A10" s="6" t="s">
        <v>7</v>
      </c>
      <c r="B10" s="6"/>
      <c r="C10" s="2">
        <v>160</v>
      </c>
      <c r="D10" s="2">
        <v>69</v>
      </c>
      <c r="E10" s="14">
        <v>160</v>
      </c>
      <c r="F10" s="2">
        <v>359</v>
      </c>
      <c r="G10" s="2">
        <v>659</v>
      </c>
      <c r="H10" s="2">
        <v>305</v>
      </c>
      <c r="I10" s="2">
        <v>198</v>
      </c>
      <c r="J10" s="11">
        <v>41</v>
      </c>
      <c r="K10" s="14">
        <v>151</v>
      </c>
      <c r="L10" s="2">
        <v>120</v>
      </c>
      <c r="M10" s="2">
        <v>2222</v>
      </c>
      <c r="N10" s="1"/>
    </row>
    <row r="11" spans="1:14" ht="16" x14ac:dyDescent="0.2">
      <c r="A11" s="6" t="s">
        <v>6</v>
      </c>
      <c r="B11" s="6"/>
      <c r="C11" s="2">
        <v>3</v>
      </c>
      <c r="D11" s="2">
        <v>0</v>
      </c>
      <c r="E11" s="14">
        <v>0</v>
      </c>
      <c r="F11" s="2">
        <v>27</v>
      </c>
      <c r="G11" s="2">
        <v>463</v>
      </c>
      <c r="H11" s="2">
        <v>461</v>
      </c>
      <c r="I11" s="2">
        <v>592</v>
      </c>
      <c r="J11" s="11">
        <v>175</v>
      </c>
      <c r="K11" s="14">
        <v>201</v>
      </c>
      <c r="L11" s="2">
        <v>81</v>
      </c>
      <c r="M11" s="2">
        <v>2003</v>
      </c>
      <c r="N11" s="1"/>
    </row>
    <row r="12" spans="1:14" ht="16" x14ac:dyDescent="0.2">
      <c r="A12" s="6" t="s">
        <v>5</v>
      </c>
      <c r="B12" s="6"/>
      <c r="C12" s="2">
        <v>20</v>
      </c>
      <c r="D12" s="2">
        <v>32</v>
      </c>
      <c r="E12" s="14">
        <v>137</v>
      </c>
      <c r="F12" s="2">
        <v>763</v>
      </c>
      <c r="G12" s="2">
        <v>101</v>
      </c>
      <c r="H12" s="2">
        <v>98</v>
      </c>
      <c r="I12" s="2">
        <v>151</v>
      </c>
      <c r="J12" s="11">
        <v>59</v>
      </c>
      <c r="K12" s="14">
        <v>138</v>
      </c>
      <c r="L12" s="2">
        <v>13</v>
      </c>
      <c r="M12" s="2">
        <v>1512</v>
      </c>
      <c r="N12" s="1"/>
    </row>
    <row r="13" spans="1:14" ht="16" x14ac:dyDescent="0.2">
      <c r="A13" s="6" t="s">
        <v>4</v>
      </c>
      <c r="B13" s="6"/>
      <c r="C13" s="2">
        <v>180</v>
      </c>
      <c r="D13" s="2">
        <v>109</v>
      </c>
      <c r="E13" s="14">
        <v>124</v>
      </c>
      <c r="F13" s="2">
        <v>129</v>
      </c>
      <c r="G13" s="2">
        <v>278</v>
      </c>
      <c r="H13" s="2">
        <v>133</v>
      </c>
      <c r="I13" s="2">
        <v>125</v>
      </c>
      <c r="J13" s="11">
        <v>45</v>
      </c>
      <c r="K13" s="14">
        <v>69</v>
      </c>
      <c r="L13" s="2">
        <v>73</v>
      </c>
      <c r="M13" s="2">
        <v>1265</v>
      </c>
      <c r="N13" s="1"/>
    </row>
    <row r="14" spans="1:14" ht="16" x14ac:dyDescent="0.2">
      <c r="A14" s="6" t="s">
        <v>3</v>
      </c>
      <c r="B14" s="6"/>
      <c r="C14" s="2">
        <v>30</v>
      </c>
      <c r="D14" s="2">
        <v>20</v>
      </c>
      <c r="E14" s="14">
        <v>0</v>
      </c>
      <c r="F14" s="2">
        <v>0</v>
      </c>
      <c r="G14" s="2">
        <v>208</v>
      </c>
      <c r="H14" s="2">
        <v>92</v>
      </c>
      <c r="I14" s="2">
        <v>192</v>
      </c>
      <c r="J14" s="11">
        <v>51</v>
      </c>
      <c r="K14" s="14">
        <v>104</v>
      </c>
      <c r="L14" s="2">
        <v>30</v>
      </c>
      <c r="M14" s="2">
        <v>727</v>
      </c>
      <c r="N14" s="1"/>
    </row>
    <row r="15" spans="1:14" ht="16" x14ac:dyDescent="0.2">
      <c r="A15" s="6" t="s">
        <v>2</v>
      </c>
      <c r="B15" s="6"/>
      <c r="C15" s="2">
        <v>9</v>
      </c>
      <c r="D15" s="2">
        <v>9</v>
      </c>
      <c r="E15" s="14">
        <v>75</v>
      </c>
      <c r="F15" s="2">
        <v>0</v>
      </c>
      <c r="G15" s="2">
        <v>111</v>
      </c>
      <c r="H15" s="2">
        <v>6</v>
      </c>
      <c r="I15" s="2">
        <v>65</v>
      </c>
      <c r="J15" s="11">
        <v>21</v>
      </c>
      <c r="K15" s="14">
        <v>23</v>
      </c>
      <c r="L15" s="2">
        <v>0</v>
      </c>
      <c r="M15" s="2">
        <v>319</v>
      </c>
      <c r="N15" s="1"/>
    </row>
    <row r="16" spans="1:14" ht="16" x14ac:dyDescent="0.2">
      <c r="A16" s="6" t="s">
        <v>1</v>
      </c>
      <c r="B16" s="6"/>
      <c r="C16" s="2">
        <v>38</v>
      </c>
      <c r="D16" s="2">
        <v>0</v>
      </c>
      <c r="E16" s="14">
        <v>0</v>
      </c>
      <c r="F16" s="2">
        <v>41</v>
      </c>
      <c r="G16" s="2">
        <v>17</v>
      </c>
      <c r="H16" s="2">
        <v>0</v>
      </c>
      <c r="I16" s="2">
        <v>32</v>
      </c>
      <c r="J16" s="11">
        <v>0</v>
      </c>
      <c r="K16" s="14">
        <v>0</v>
      </c>
      <c r="L16" s="2">
        <v>0</v>
      </c>
      <c r="M16" s="2">
        <v>128</v>
      </c>
      <c r="N16" s="1"/>
    </row>
    <row r="17" spans="1:14" ht="16" x14ac:dyDescent="0.2">
      <c r="A17" s="6" t="s">
        <v>0</v>
      </c>
      <c r="B17" s="6"/>
      <c r="C17" s="2">
        <v>0</v>
      </c>
      <c r="D17" s="2">
        <v>0</v>
      </c>
      <c r="E17" s="14">
        <v>0</v>
      </c>
      <c r="F17" s="2">
        <v>0</v>
      </c>
      <c r="G17" s="2">
        <v>15</v>
      </c>
      <c r="H17" s="2">
        <v>0</v>
      </c>
      <c r="I17" s="2">
        <v>0</v>
      </c>
      <c r="J17" s="11">
        <v>0</v>
      </c>
      <c r="K17" s="14">
        <v>0</v>
      </c>
      <c r="L17" s="2">
        <v>0</v>
      </c>
      <c r="M17" s="2">
        <v>15</v>
      </c>
      <c r="N17" s="1"/>
    </row>
    <row r="18" spans="1:14" x14ac:dyDescent="0.2">
      <c r="C18" s="4">
        <f>SUM(C5,C7,C8:C17)/C4</f>
        <v>52.606060606060609</v>
      </c>
      <c r="D18" s="4">
        <f t="shared" ref="D18:L18" si="0">SUM(D5,D7,D8:D17)/D4</f>
        <v>66.952380952380949</v>
      </c>
      <c r="E18" s="15">
        <f t="shared" si="0"/>
        <v>89.815384615384616</v>
      </c>
      <c r="F18" s="4">
        <f t="shared" si="0"/>
        <v>134.13513513513513</v>
      </c>
      <c r="G18" s="4">
        <f t="shared" si="0"/>
        <v>103.87654320987654</v>
      </c>
      <c r="H18" s="4">
        <f t="shared" si="0"/>
        <v>101.45161290322581</v>
      </c>
      <c r="I18" s="4">
        <f t="shared" si="0"/>
        <v>100.625</v>
      </c>
      <c r="J18" s="12">
        <f t="shared" si="0"/>
        <v>60.846153846153847</v>
      </c>
      <c r="K18" s="15">
        <f t="shared" si="0"/>
        <v>76.297872340425528</v>
      </c>
      <c r="L18" s="4">
        <f t="shared" si="0"/>
        <v>52.307692307692307</v>
      </c>
    </row>
    <row r="19" spans="1:14" x14ac:dyDescent="0.2">
      <c r="D19" s="10">
        <f>SUM(C18:E18)/3</f>
        <v>69.791275391275391</v>
      </c>
      <c r="H19" s="4">
        <f>SUM(F18:I18)/4</f>
        <v>110.02207281205936</v>
      </c>
      <c r="K19" s="18">
        <f>SUM(J18:K18)/2</f>
        <v>68.572013093289684</v>
      </c>
    </row>
    <row r="20" spans="1:14" x14ac:dyDescent="0.2">
      <c r="D20" s="4" t="s">
        <v>31</v>
      </c>
    </row>
    <row r="21" spans="1:14" x14ac:dyDescent="0.2">
      <c r="D21" s="19">
        <f>D19/$D$19</f>
        <v>1</v>
      </c>
      <c r="E21" s="20"/>
      <c r="F21" s="21"/>
      <c r="G21" s="21"/>
      <c r="H21" s="22">
        <f>H19/D19</f>
        <v>1.5764445082173297</v>
      </c>
      <c r="I21" s="22"/>
      <c r="J21" s="23"/>
      <c r="K21" s="20">
        <f>K19/D19</f>
        <v>0.98252987510043233</v>
      </c>
      <c r="L21" s="22">
        <f>L18/D19</f>
        <v>0.74948755434595904</v>
      </c>
    </row>
    <row r="22" spans="1:14" x14ac:dyDescent="0.2">
      <c r="D22" s="10" t="s">
        <v>27</v>
      </c>
      <c r="F22" s="10"/>
      <c r="G22" s="10"/>
      <c r="H22" s="10" t="s">
        <v>28</v>
      </c>
      <c r="I22" s="10"/>
      <c r="J22" s="16"/>
      <c r="K22" s="17" t="s">
        <v>29</v>
      </c>
      <c r="L22" s="10" t="s">
        <v>30</v>
      </c>
    </row>
  </sheetData>
  <mergeCells count="18">
    <mergeCell ref="A9:B9"/>
    <mergeCell ref="A3:B3"/>
    <mergeCell ref="A16:B16"/>
    <mergeCell ref="A17:B17"/>
    <mergeCell ref="A1:N1"/>
    <mergeCell ref="A10:B10"/>
    <mergeCell ref="A11:B11"/>
    <mergeCell ref="A12:B12"/>
    <mergeCell ref="A13:B13"/>
    <mergeCell ref="A14:B14"/>
    <mergeCell ref="A15:B15"/>
    <mergeCell ref="A4:B4"/>
    <mergeCell ref="C2:M2"/>
    <mergeCell ref="A2:B2"/>
    <mergeCell ref="A5:B5"/>
    <mergeCell ref="A6:B6"/>
    <mergeCell ref="A7:B7"/>
    <mergeCell ref="A8:B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racow</dc:creator>
  <cp:lastModifiedBy>Microsoft Office User</cp:lastModifiedBy>
  <dcterms:created xsi:type="dcterms:W3CDTF">2012-05-23T12:29:18Z</dcterms:created>
  <dcterms:modified xsi:type="dcterms:W3CDTF">2019-03-11T16:38:36Z</dcterms:modified>
</cp:coreProperties>
</file>