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kristin\Documents\PhD\SILI\data\field_plots_2021\raw_data\"/>
    </mc:Choice>
  </mc:AlternateContent>
  <xr:revisionPtr revIDLastSave="0" documentId="13_ncr:1_{AD4C7D7C-DFDC-468A-984E-242465E6A293}" xr6:coauthVersionLast="47" xr6:coauthVersionMax="47" xr10:uidLastSave="{00000000-0000-0000-0000-000000000000}"/>
  <bookViews>
    <workbookView xWindow="1092" yWindow="1056" windowWidth="17952" windowHeight="11304" firstSheet="10" activeTab="11" xr2:uid="{59C2C0F6-B325-43F1-8173-1C1E601C4078}"/>
  </bookViews>
  <sheets>
    <sheet name="Metadata" sheetId="1" r:id="rId1"/>
    <sheet name="Species_codes" sheetId="2" r:id="rId2"/>
    <sheet name="Plot_info" sheetId="3" r:id="rId3"/>
    <sheet name="GPS" sheetId="14" r:id="rId4"/>
    <sheet name="General_plot_measurements" sheetId="5" r:id="rId5"/>
    <sheet name="Tallies" sheetId="11" r:id="rId6"/>
    <sheet name="Saplings" sheetId="16" r:id="rId7"/>
    <sheet name="Trees_snags" sheetId="17" r:id="rId8"/>
    <sheet name="Surface_fuels" sheetId="18" r:id="rId9"/>
    <sheet name="Litter_duff" sheetId="19" r:id="rId10"/>
    <sheet name="CWD" sheetId="10" r:id="rId11"/>
    <sheet name="Shrubs" sheetId="22" r:id="rId12"/>
    <sheet name="Surface_fuels_original" sheetId="20" r:id="rId13"/>
    <sheet name="Litter_duff_original" sheetId="21" r:id="rId14"/>
    <sheet name="CWD_original"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5" i="3" l="1"/>
  <c r="H45" i="3"/>
  <c r="G44" i="3"/>
  <c r="H44" i="3"/>
  <c r="G43" i="3"/>
  <c r="H43" i="3"/>
  <c r="G42" i="3"/>
  <c r="H42" i="3"/>
  <c r="G41" i="3"/>
  <c r="H41" i="3"/>
  <c r="G40" i="3"/>
  <c r="H40" i="3"/>
  <c r="G39" i="3"/>
  <c r="H39" i="3"/>
  <c r="E980" i="11"/>
  <c r="E978" i="11"/>
  <c r="G38" i="3"/>
  <c r="H38" i="3"/>
  <c r="G37" i="3"/>
  <c r="H37" i="3"/>
  <c r="G36" i="3"/>
  <c r="H36" i="3"/>
  <c r="G35" i="3"/>
  <c r="H35" i="3"/>
  <c r="G34" i="3"/>
  <c r="H34" i="3"/>
  <c r="G33" i="3"/>
  <c r="H33" i="3"/>
  <c r="G32" i="3"/>
  <c r="H32" i="3"/>
  <c r="G31" i="3"/>
  <c r="H31" i="3"/>
  <c r="G30" i="3"/>
  <c r="H30" i="3"/>
  <c r="G29" i="3"/>
  <c r="H29" i="3"/>
  <c r="G28" i="3"/>
  <c r="H28" i="3"/>
  <c r="G27" i="3"/>
  <c r="H27" i="3"/>
  <c r="G26" i="3"/>
  <c r="H26" i="3"/>
  <c r="G25" i="3"/>
  <c r="H25" i="3"/>
  <c r="G24" i="3"/>
  <c r="H24" i="3"/>
  <c r="G23" i="3"/>
  <c r="H23" i="3"/>
  <c r="G22" i="3"/>
  <c r="H22" i="3"/>
  <c r="E533" i="11"/>
  <c r="E526" i="11"/>
  <c r="E519" i="11"/>
  <c r="G21" i="3"/>
  <c r="H21" i="3"/>
  <c r="G20" i="3"/>
  <c r="H20" i="3"/>
  <c r="G19" i="3"/>
  <c r="H19" i="3"/>
  <c r="G17" i="3"/>
  <c r="H17" i="3"/>
  <c r="G16" i="3"/>
  <c r="H16" i="3"/>
  <c r="G18" i="3"/>
  <c r="H18" i="3"/>
  <c r="G15" i="3"/>
  <c r="H15" i="3"/>
  <c r="E374" i="11"/>
  <c r="E369" i="11"/>
  <c r="G14" i="3"/>
  <c r="H14" i="3"/>
  <c r="G13" i="3"/>
  <c r="H13" i="3"/>
  <c r="G12" i="3"/>
  <c r="H12" i="3"/>
  <c r="G9" i="3"/>
  <c r="H9" i="3"/>
  <c r="G11" i="3"/>
  <c r="H11" i="3"/>
  <c r="E268" i="11"/>
  <c r="E264" i="11"/>
  <c r="E261" i="11"/>
  <c r="E207" i="11"/>
  <c r="G10" i="3"/>
  <c r="H10" i="3"/>
  <c r="E213" i="11"/>
  <c r="E209" i="11"/>
  <c r="G8" i="3"/>
  <c r="H8" i="3"/>
  <c r="E182" i="11"/>
  <c r="E177" i="11"/>
  <c r="E174" i="11"/>
  <c r="E164" i="11"/>
  <c r="G7" i="3"/>
  <c r="H7" i="3"/>
  <c r="E139" i="11"/>
  <c r="E136" i="11"/>
  <c r="G6" i="3"/>
  <c r="H6" i="3"/>
  <c r="H5" i="3"/>
  <c r="G5" i="3"/>
  <c r="E73" i="11"/>
  <c r="H4" i="3"/>
  <c r="G4" i="3"/>
  <c r="H3" i="3"/>
  <c r="G3" i="3"/>
  <c r="H2" i="3"/>
  <c r="G2" i="3"/>
</calcChain>
</file>

<file path=xl/sharedStrings.xml><?xml version="1.0" encoding="utf-8"?>
<sst xmlns="http://schemas.openxmlformats.org/spreadsheetml/2006/main" count="21916" uniqueCount="536">
  <si>
    <t>Scientific_name</t>
  </si>
  <si>
    <t>Common_name</t>
  </si>
  <si>
    <t>PICO</t>
  </si>
  <si>
    <t>Tree</t>
  </si>
  <si>
    <t>ABLA</t>
  </si>
  <si>
    <t>Abies lasiocarpa</t>
  </si>
  <si>
    <t>Subalpine fir</t>
  </si>
  <si>
    <t>PIAL</t>
  </si>
  <si>
    <t>Pinus albicaulis</t>
  </si>
  <si>
    <t>Whitebark pine</t>
  </si>
  <si>
    <t>Pinus contorta var. latifolia</t>
  </si>
  <si>
    <t>Lodgepole pine</t>
  </si>
  <si>
    <t>PIEN</t>
  </si>
  <si>
    <t>Picea engelmannii</t>
  </si>
  <si>
    <t>Engelmann spruce</t>
  </si>
  <si>
    <t>POTR</t>
  </si>
  <si>
    <t>Populus tremuloides</t>
  </si>
  <si>
    <t>Quaking aspen</t>
  </si>
  <si>
    <t>PSME</t>
  </si>
  <si>
    <t>Pseudotsuga menziesii var. glauca</t>
  </si>
  <si>
    <t>Interior Douglas-fir</t>
  </si>
  <si>
    <t>Shrub</t>
  </si>
  <si>
    <t>Notes</t>
  </si>
  <si>
    <t>SALIX</t>
  </si>
  <si>
    <t>Salix spp.</t>
  </si>
  <si>
    <t>Willow</t>
  </si>
  <si>
    <t>See protocols for more information on data collection methods.</t>
  </si>
  <si>
    <t>Sheet_name</t>
  </si>
  <si>
    <t>Description</t>
  </si>
  <si>
    <t>Plot_info</t>
  </si>
  <si>
    <t>General_plot_measurements</t>
  </si>
  <si>
    <t>CWD</t>
  </si>
  <si>
    <t>Species_codes</t>
  </si>
  <si>
    <t>Species</t>
  </si>
  <si>
    <t>Saplings</t>
  </si>
  <si>
    <t>Date</t>
  </si>
  <si>
    <t>Plot_code</t>
  </si>
  <si>
    <t>Investigators</t>
  </si>
  <si>
    <t>Plot_ID_comments</t>
  </si>
  <si>
    <t>Field_name</t>
  </si>
  <si>
    <t>Units</t>
  </si>
  <si>
    <t>Preselected_easting</t>
  </si>
  <si>
    <t>Preselected_northing</t>
  </si>
  <si>
    <t>GPS</t>
  </si>
  <si>
    <t>Additional_photos</t>
  </si>
  <si>
    <t>Y</t>
  </si>
  <si>
    <t>N</t>
  </si>
  <si>
    <t>Aspect_deg</t>
  </si>
  <si>
    <t>Slope_deg</t>
  </si>
  <si>
    <t>NA</t>
  </si>
  <si>
    <t>T</t>
  </si>
  <si>
    <t>Intersect_begin</t>
  </si>
  <si>
    <t>Intersect_end</t>
  </si>
  <si>
    <t>Diam_cm</t>
  </si>
  <si>
    <t>Class</t>
  </si>
  <si>
    <t>Position</t>
  </si>
  <si>
    <t>Multi_intersect</t>
  </si>
  <si>
    <t>G</t>
  </si>
  <si>
    <t>DBH_cm</t>
  </si>
  <si>
    <t>Height_m</t>
  </si>
  <si>
    <t>CBH_m</t>
  </si>
  <si>
    <t>D</t>
  </si>
  <si>
    <t>text</t>
  </si>
  <si>
    <t>YYYY_MM_DD</t>
  </si>
  <si>
    <t>Initials of field investigators</t>
  </si>
  <si>
    <t>EPSG: 26912</t>
  </si>
  <si>
    <t>Easting for pre-selected GPS point in NAD83 UTM12N (EPSG: 26912)</t>
  </si>
  <si>
    <t>Northing for pre-selected GPS point in NAD83 UTM12N (EPSG: 26912)</t>
  </si>
  <si>
    <t>HHMM</t>
  </si>
  <si>
    <t>m</t>
  </si>
  <si>
    <t>TBD</t>
  </si>
  <si>
    <t>int</t>
  </si>
  <si>
    <t>cm</t>
  </si>
  <si>
    <t>dict{G,E}</t>
  </si>
  <si>
    <t>G: Ground, E: Elevated</t>
  </si>
  <si>
    <t>int[1,5]</t>
  </si>
  <si>
    <t>Tree diameter at breast height (DBH) to nearest 0.1 cm</t>
  </si>
  <si>
    <t>E</t>
  </si>
  <si>
    <t>Textual and descriptive plot information</t>
  </si>
  <si>
    <t>General quantitative and categorical plot data</t>
  </si>
  <si>
    <t>Tallies</t>
  </si>
  <si>
    <t>Tree, sapling, and snag tallies</t>
  </si>
  <si>
    <t>Surface_fuels</t>
  </si>
  <si>
    <t>Trees_snags</t>
  </si>
  <si>
    <t>Litter_duff</t>
  </si>
  <si>
    <t>Litter and duff measurements</t>
  </si>
  <si>
    <t>Not differentiated. Includes Salix scouleriana (Scouler's willow) and ASK NATHAN</t>
  </si>
  <si>
    <t>2021_06_29</t>
  </si>
  <si>
    <t>Photo_numbers</t>
  </si>
  <si>
    <t>Fire_1</t>
  </si>
  <si>
    <t>Fire_2</t>
  </si>
  <si>
    <t>Fire_year_1</t>
  </si>
  <si>
    <t>Fire_year_2</t>
  </si>
  <si>
    <t>FRI</t>
  </si>
  <si>
    <t>TSF</t>
  </si>
  <si>
    <t>Site</t>
  </si>
  <si>
    <t>Plot</t>
  </si>
  <si>
    <t>Order</t>
  </si>
  <si>
    <t>Mystic_BearpawBay_1_1_short_0</t>
  </si>
  <si>
    <t>Mystic</t>
  </si>
  <si>
    <t>KB NK NT JW</t>
  </si>
  <si>
    <t>3514-3521</t>
  </si>
  <si>
    <t>Park Spalding Bay road (marked) and short hike in</t>
  </si>
  <si>
    <t>Fire_interval</t>
  </si>
  <si>
    <t>Short</t>
  </si>
  <si>
    <t>SF1_azimuth</t>
  </si>
  <si>
    <t>Final_easting</t>
  </si>
  <si>
    <t>Final_northing</t>
  </si>
  <si>
    <t>GPS_unit</t>
  </si>
  <si>
    <t>GPS_name</t>
  </si>
  <si>
    <t>GPS_date</t>
  </si>
  <si>
    <t>GPS points pre-selected, recorded in field, and associated information</t>
  </si>
  <si>
    <t>Easting</t>
  </si>
  <si>
    <t>Northing</t>
  </si>
  <si>
    <t>GPS_time</t>
  </si>
  <si>
    <t>Oregon650-Pink</t>
  </si>
  <si>
    <t>Mystic-BB-1-1-S-0</t>
  </si>
  <si>
    <t>CWD_original</t>
  </si>
  <si>
    <t>Surface_fuels_original</t>
  </si>
  <si>
    <t>Tallies of 1h, 10h, and 100h fuels for first plots, with 8 surface fuel transects total</t>
  </si>
  <si>
    <t>Litter_duff_original</t>
  </si>
  <si>
    <t>Litter and duff measurements for first plots, with 8 surface fuel transects total</t>
  </si>
  <si>
    <t>Coarse woody debris intercepts for first few plots, with 8 surface fuel transects total</t>
  </si>
  <si>
    <t>Elev_m</t>
  </si>
  <si>
    <t>Unburned_dist_m</t>
  </si>
  <si>
    <t>Unburned_slope_deg</t>
  </si>
  <si>
    <t>Seed_source_dist_m</t>
  </si>
  <si>
    <t>Seed_source_slope_deg</t>
  </si>
  <si>
    <t>Stem_type</t>
  </si>
  <si>
    <t>Seedling_lt_2</t>
  </si>
  <si>
    <t>Sapling_gt_2</t>
  </si>
  <si>
    <t>Count</t>
  </si>
  <si>
    <t>Int</t>
  </si>
  <si>
    <t>RF</t>
  </si>
  <si>
    <t>DBH_cm_2</t>
  </si>
  <si>
    <t>2 stems, 1 trunk</t>
  </si>
  <si>
    <t>PF</t>
  </si>
  <si>
    <t>Fuel_type</t>
  </si>
  <si>
    <t>Nbr</t>
  </si>
  <si>
    <t>Litter_cm</t>
  </si>
  <si>
    <t>Duff_cm</t>
  </si>
  <si>
    <t>1h</t>
  </si>
  <si>
    <t>10h</t>
  </si>
  <si>
    <t>100h</t>
  </si>
  <si>
    <t>2021_06_30</t>
  </si>
  <si>
    <t>Mystic_BearpawBay_1_1_long_1</t>
  </si>
  <si>
    <t>Long</t>
  </si>
  <si>
    <t>3522-3529</t>
  </si>
  <si>
    <t>Moved to match aspect with Mystic_BearpawBay_1_1_short_0, T1 seems like might be on edge of SI with lower first fire severity</t>
  </si>
  <si>
    <t>Mystic-BB-1-1-L-1</t>
  </si>
  <si>
    <t>Dead tree or sapling</t>
  </si>
  <si>
    <t>Snag</t>
  </si>
  <si>
    <t>Tree or sapling</t>
  </si>
  <si>
    <t>Snag from tree killed in most recent fire</t>
  </si>
  <si>
    <t>Snag from tree killed prior to most recent fire</t>
  </si>
  <si>
    <t>SF</t>
  </si>
  <si>
    <t>2021_07_01</t>
  </si>
  <si>
    <t>Wilcox_Berry_1_1_short_0</t>
  </si>
  <si>
    <t>Wilcox</t>
  </si>
  <si>
    <t>Berry</t>
  </si>
  <si>
    <t>3530-3537</t>
  </si>
  <si>
    <t>Moved plot so not going off of a steep hillside. Maintained north aspect to match long interval to the extent possible. A bit hilly (variable slope). No fuels due to time constraints.</t>
  </si>
  <si>
    <t>Wilcox-Berry-1-1-S-0</t>
  </si>
  <si>
    <t>Unburned edge too far to sight with rangefinder, upslope from plot</t>
  </si>
  <si>
    <t>Sapling_gt_2_clusters</t>
  </si>
  <si>
    <t>Sapling_gt_2_ramets</t>
  </si>
  <si>
    <t>Recorded as &lt;0.1</t>
  </si>
  <si>
    <t>Wilcox_Berry_1_1_long_2</t>
  </si>
  <si>
    <t>3538-3545</t>
  </si>
  <si>
    <t>Moved to get away from steep ravine, match aspect with SI plot. Hilly (variable slope). No fuels due to time constraints.</t>
  </si>
  <si>
    <t>Wilcox-Berry-1-1-L-2</t>
  </si>
  <si>
    <t>2021_07_02</t>
  </si>
  <si>
    <t>Waterfalls_Moran_1_1_short_0</t>
  </si>
  <si>
    <t>Waterfalls</t>
  </si>
  <si>
    <t>Moran</t>
  </si>
  <si>
    <t>KB NK NT JW DA</t>
  </si>
  <si>
    <t>3546-3553</t>
  </si>
  <si>
    <t>Drop off north Moran Bay. Easy walk to plot. Lots of Ceanothus (CEVE).</t>
  </si>
  <si>
    <t>Waterfalls-Moran-1-1-S-0</t>
  </si>
  <si>
    <t>Tree_clusters</t>
  </si>
  <si>
    <t>Tree_ramets</t>
  </si>
  <si>
    <t>Dead top above 2.2m</t>
  </si>
  <si>
    <t>Waterfalls_Moran_1_1_long_3</t>
  </si>
  <si>
    <t>3554-3561</t>
  </si>
  <si>
    <t>Moved plot to match aspect with SI. Changed to long_3 because closer to similar aspect.</t>
  </si>
  <si>
    <t>Waterfalls-Moran-1-1-L-3</t>
  </si>
  <si>
    <t>Dead top</t>
  </si>
  <si>
    <t>2021_07_06</t>
  </si>
  <si>
    <t>Glade_Berry_1_1_short_0</t>
  </si>
  <si>
    <t>Glade</t>
  </si>
  <si>
    <t>KB NK NT JW MT WR AL TK</t>
  </si>
  <si>
    <t>3570-3577</t>
  </si>
  <si>
    <t>GPSMap-Yellow</t>
  </si>
  <si>
    <t>Glade-Berry-1-1-S-0</t>
  </si>
  <si>
    <t>CBH not recorded</t>
  </si>
  <si>
    <t>Glade_Berry_4_4_short_0</t>
  </si>
  <si>
    <t>KB NK NT JW MT WR AL TK CC RH</t>
  </si>
  <si>
    <t>3562-2569</t>
  </si>
  <si>
    <t>Glade-Berry-4-4-S-0</t>
  </si>
  <si>
    <t>Tree_ramets_dead</t>
  </si>
  <si>
    <t>2021_07_07</t>
  </si>
  <si>
    <t>Glade_Berry_4_4_long_2</t>
  </si>
  <si>
    <t>KB NT OB KR EJ PH</t>
  </si>
  <si>
    <t>3578-3585</t>
  </si>
  <si>
    <t>Moved to match aspect, get out of creek bed (T1 crosses creek bed)</t>
  </si>
  <si>
    <t>Glade-Berry_4-4-L-2</t>
  </si>
  <si>
    <t>Unburned edge not visible</t>
  </si>
  <si>
    <t>Glade_Berry_1_1_long_2</t>
  </si>
  <si>
    <t>3586-3593</t>
  </si>
  <si>
    <t>Lots of small snags in plot, discussion of whether long interval or not, possibly another earlier disturbance or fire but nothing in GIS data.</t>
  </si>
  <si>
    <t>Glade-Berry-1-1-L-2</t>
  </si>
  <si>
    <t>2021_07_08</t>
  </si>
  <si>
    <t>Huck_Berry_2_1_short_0</t>
  </si>
  <si>
    <t>Huck</t>
  </si>
  <si>
    <t>3594-3601</t>
  </si>
  <si>
    <t>Huck-Berry-2-1-S-0</t>
  </si>
  <si>
    <t>Unburned edge too far to sight with rangefinder</t>
  </si>
  <si>
    <t>KB NT JW TK</t>
  </si>
  <si>
    <t>Huck_Berry_2_1_long_1</t>
  </si>
  <si>
    <t>3602-3609</t>
  </si>
  <si>
    <t>Huck-Berry-2-1-L-1</t>
  </si>
  <si>
    <t>Recorded as &lt;0.1 for all ABLA on T2</t>
  </si>
  <si>
    <t>Recorded as &lt;0.1 for all PIEN on T2</t>
  </si>
  <si>
    <t>Huck_Berry_1_2_short_0</t>
  </si>
  <si>
    <t>3610-3617</t>
  </si>
  <si>
    <t>Huck-Berry-1-2-S-0</t>
  </si>
  <si>
    <t>2021_07_09</t>
  </si>
  <si>
    <t>Huck_Berry_1_2_long_2</t>
  </si>
  <si>
    <t>3618-3625</t>
  </si>
  <si>
    <t>Huck-Berry-1-2-L-2</t>
  </si>
  <si>
    <t>2021_07_13</t>
  </si>
  <si>
    <t>NFork_Maple_4_4_short_0</t>
  </si>
  <si>
    <t>Maple</t>
  </si>
  <si>
    <t>Moved to get out of unburned forest</t>
  </si>
  <si>
    <t>NFork-Maple-4-4-S-0</t>
  </si>
  <si>
    <t>Moved to get out of unburned forest. Count includes 4 surviving prefire trees from unburned edge.</t>
  </si>
  <si>
    <t>CBH not recorded, live prefire tree</t>
  </si>
  <si>
    <t>2021_07_16</t>
  </si>
  <si>
    <t>Mystic_BearpawBay_2_3_short_0</t>
  </si>
  <si>
    <t>3626-3633</t>
  </si>
  <si>
    <t>Mystic-BB_2-3-S-0</t>
  </si>
  <si>
    <t>Noted on tally datasheet</t>
  </si>
  <si>
    <t>Mystic_BearpawBay_2_3_long_3</t>
  </si>
  <si>
    <t>3634-3641</t>
  </si>
  <si>
    <t>Chose plot 3 because 1 and 2 not in long-interval. PICO trees and saplings counted on one side only and doubled. Snags and species counted on both sides.</t>
  </si>
  <si>
    <t>Mystic-BB-2-3-L-3</t>
  </si>
  <si>
    <t>2021_07_20</t>
  </si>
  <si>
    <t>NFork_Maple_4_4_long_1</t>
  </si>
  <si>
    <t>3642-3649</t>
  </si>
  <si>
    <t>Shortened baseline to 30m to fit in LI patch. T1 at 1m, T2 at 15m, T3 at 29m. Fuels transects selected between 0 and 20 degrees and random direction along T2. Moved plot to center on LI patch. Some tiny fingers of SI close to T1 and T3. Plot slopes away from center in multiple directions, aspect in general direction. Counted trees on half of each transect (W side).</t>
  </si>
  <si>
    <t>NFork-Maple-4-4-L-1</t>
  </si>
  <si>
    <t>NFork_Maple_6_6_short_0</t>
  </si>
  <si>
    <t>3659-3666</t>
  </si>
  <si>
    <t>Sapling/seedling count and heights from MGT.</t>
  </si>
  <si>
    <t>NFork-Maple-6-6-S-0</t>
  </si>
  <si>
    <t>NFork_Maple_6_6_long_1</t>
  </si>
  <si>
    <t>3650-3657</t>
  </si>
  <si>
    <t>NFork-Maple-6-6-L-1</t>
  </si>
  <si>
    <t>Similar to other Maple long, 30m baseline with 50m transects. Fuels at 20, 340, random direction on T2. Some trees survived Maple fire and in plot but still stand-replacing. Some patchy young trees (SI? lower severity?) but within LI patch. Counted PICO saplings on one side of transect (W side) only and doubled.</t>
  </si>
  <si>
    <t>Survived fire</t>
  </si>
  <si>
    <t>2021_07_21</t>
  </si>
  <si>
    <t>Pelican_LeHardy_1_5_short_0</t>
  </si>
  <si>
    <t>Pelican</t>
  </si>
  <si>
    <t>LeHardy</t>
  </si>
  <si>
    <t>3667-3674</t>
  </si>
  <si>
    <t>Moved slightly to avoid unburned patch, stay more on flatter slope. One corner extends into meadow, another potentially into some area with live older trees at time of fire but this area is small relative to total plot. Variable slope.</t>
  </si>
  <si>
    <t>Pelican-LH-1-5-S-0</t>
  </si>
  <si>
    <t>Pelican_LeHardy_1_5_long_1</t>
  </si>
  <si>
    <t>3675-3682</t>
  </si>
  <si>
    <t>Moved to better match SI aspect. Variable slope and aspect in plot. Closest seed source is downwind.</t>
  </si>
  <si>
    <t>Pelican-LH-1-5-L-1</t>
  </si>
  <si>
    <t>Seed source is downwind</t>
  </si>
  <si>
    <t>2021_07_22</t>
  </si>
  <si>
    <t>NFork_Cygnet_1_1_short_0</t>
  </si>
  <si>
    <t>Cygnet</t>
  </si>
  <si>
    <t>3683-3690</t>
  </si>
  <si>
    <t>NFork-Cygnet-1-1-S-0</t>
  </si>
  <si>
    <t>NFork_Cygnet_1_1_long_3</t>
  </si>
  <si>
    <t>3691-3698</t>
  </si>
  <si>
    <t>Moved to match SI aspect</t>
  </si>
  <si>
    <t>NFork-Cygnet-1-1-L-3</t>
  </si>
  <si>
    <t>NFork_Cygnet_2_2_short_0</t>
  </si>
  <si>
    <t>3707-3714</t>
  </si>
  <si>
    <t>Moved to fit in SI patch, away from unburned strip</t>
  </si>
  <si>
    <t>NFork-Cygnet-2-2-S-0</t>
  </si>
  <si>
    <t>NFork_Cygnet_2_2_long_2</t>
  </si>
  <si>
    <t>3699-3706</t>
  </si>
  <si>
    <t>Moved to match SI topo conditions, more homogenous topo conditions in plot</t>
  </si>
  <si>
    <t>NFork-Cygnet-2-2-L-2</t>
  </si>
  <si>
    <t>2021_07_23</t>
  </si>
  <si>
    <t>NFork_Owl_2_1_short_0</t>
  </si>
  <si>
    <t>Owl</t>
  </si>
  <si>
    <t>3715-3722</t>
  </si>
  <si>
    <t>Moved away from LI edge</t>
  </si>
  <si>
    <t>NFork-Owl-2-1-S-0</t>
  </si>
  <si>
    <t>NFork_Owl_2_1_long_1</t>
  </si>
  <si>
    <t>3723-3730</t>
  </si>
  <si>
    <t>Moved to better approximate SI topo conditions</t>
  </si>
  <si>
    <t>NFork-Owl-2-1-L-1</t>
  </si>
  <si>
    <t>2021_07_27</t>
  </si>
  <si>
    <t>Clover_LeHardy_1_1_short_0</t>
  </si>
  <si>
    <t>Clover</t>
  </si>
  <si>
    <t>3731-3738</t>
  </si>
  <si>
    <t>Moved to get in center of SI patch. Smaller plot with 30m baseline to fit in patch and avoid going over edge. Corner by T3 maybe a little into lower severity first fire (some older RF CWD on ground).</t>
  </si>
  <si>
    <t>Clover-LeHardy-1-1-S-0</t>
  </si>
  <si>
    <t>Clover_LeHardy_1_1_long_2</t>
  </si>
  <si>
    <t>3739-3746</t>
  </si>
  <si>
    <t>Located plot higher up to more closely match SI slope and aspect</t>
  </si>
  <si>
    <t>Clover-LeHardy-1-1-L-2</t>
  </si>
  <si>
    <t>2021_07_28</t>
  </si>
  <si>
    <t>Clover_Dewdrop_2_3_short_0</t>
  </si>
  <si>
    <t>Dewdrop</t>
  </si>
  <si>
    <t>3755-3762</t>
  </si>
  <si>
    <t>Moved to best match LI aspect. Closer to shelter from scattered thunderstorms in area, very close to unburned young forest.</t>
  </si>
  <si>
    <t>Clover-Dewdrop-2-3-S-0</t>
  </si>
  <si>
    <t>Clover_Dewdrop_2_3_long_1</t>
  </si>
  <si>
    <t>3747-3754</t>
  </si>
  <si>
    <t>Plot moved to best align with preselected slope and aspect. Plot is on high point and aspect is variable.</t>
  </si>
  <si>
    <t>Clover-Dewdrop-2-3-L-1</t>
  </si>
  <si>
    <t>2021_07_30</t>
  </si>
  <si>
    <t>Astringent_Tern_1_2_short_0</t>
  </si>
  <si>
    <t>Astringent</t>
  </si>
  <si>
    <t>Tern</t>
  </si>
  <si>
    <t>3763-3770</t>
  </si>
  <si>
    <t>Moved plot center up out of ravine, T3 hits the ravine a little at the end. Oriented to align slope and aspect with LI pair as much as possible. T1 has mature trees regenerated from fire, likely seed source for seedlings we found along T1 and T2.</t>
  </si>
  <si>
    <t>Astringent-Tern-1-2-S-0</t>
  </si>
  <si>
    <t>Unburned edge not visible. Look at satellite data to verify seed source, trees potentially could have gotten that tall already after second fire (??).</t>
  </si>
  <si>
    <t>ABLA, Recorded as &lt;0.1</t>
  </si>
  <si>
    <t>Astringent_Tern_1_2_long_2</t>
  </si>
  <si>
    <t>3771-3778</t>
  </si>
  <si>
    <t>Moved upslope to better match SI. Trees are very tall! Are they really only 27 years old? Slope more consistently steep versus last plot.</t>
  </si>
  <si>
    <t>Astringent-Tern-1-2-L-2</t>
  </si>
  <si>
    <t>2021_08_02</t>
  </si>
  <si>
    <t>Clover_East_1_1_short_0</t>
  </si>
  <si>
    <t>East</t>
  </si>
  <si>
    <t>3779-3786</t>
  </si>
  <si>
    <t>Clover-East-1-1-S-0</t>
  </si>
  <si>
    <t>Clover_East_1_1_long_1</t>
  </si>
  <si>
    <t>3787-3794</t>
  </si>
  <si>
    <t>Located plot on the way to pre-selected coordinates, in between long_1 and long_2. Better match for topo conditions of SI, and I knew that there was some missing severity data due to Landsat scanline errors.</t>
  </si>
  <si>
    <t>Clover-East-1-1-L-1</t>
  </si>
  <si>
    <t>Bent, measured to current height from under log</t>
  </si>
  <si>
    <t>Missing 1 litter and duff measurement</t>
  </si>
  <si>
    <t>2021_08_03</t>
  </si>
  <si>
    <t>Rathbone_BaconRind_1_5_short_0</t>
  </si>
  <si>
    <t>Rathbone</t>
  </si>
  <si>
    <t>3795-3802</t>
  </si>
  <si>
    <t>Moved downslope to avoid hitting unburned edge. Edge of plot is very close to unburned edge (T1), a couple survivors from most recent fire (young trees) in plot. Mix of severe surface and crown fire.</t>
  </si>
  <si>
    <t>BearpawBay</t>
  </si>
  <si>
    <t>NorthFork</t>
  </si>
  <si>
    <t>BaconRind</t>
  </si>
  <si>
    <t>Rathbone-BR-1-5-S-0</t>
  </si>
  <si>
    <t>Survived first fire, RF in reburn</t>
  </si>
  <si>
    <t>Cover_pct</t>
  </si>
  <si>
    <t>VASC</t>
  </si>
  <si>
    <t>Vaccinium scoparium</t>
  </si>
  <si>
    <t>Grouseberry, Grouse whortleberry</t>
  </si>
  <si>
    <t>CEVE</t>
  </si>
  <si>
    <t>Ceanothus velutinus</t>
  </si>
  <si>
    <t>Snowbrush</t>
  </si>
  <si>
    <t>MARE</t>
  </si>
  <si>
    <t>Mahonia repens</t>
  </si>
  <si>
    <t>Oregon grape</t>
  </si>
  <si>
    <t>AMAL</t>
  </si>
  <si>
    <t>Amelanchier alnifolia</t>
  </si>
  <si>
    <t>Serviceberry, Saskatoon</t>
  </si>
  <si>
    <t>SPBE</t>
  </si>
  <si>
    <t>Spiraea betulifolia</t>
  </si>
  <si>
    <t>White spirea</t>
  </si>
  <si>
    <t>LOUT</t>
  </si>
  <si>
    <t>Lonicera utahensis</t>
  </si>
  <si>
    <t>Utah honeysuckle, Red twinberry</t>
  </si>
  <si>
    <t>Rathbone_BaconRind_1_5_long_1</t>
  </si>
  <si>
    <t>3803-3810</t>
  </si>
  <si>
    <t>Moved to better match SI topo conditions. Variable slope. Steeper along T1, which is similar to SI plot. Prefire composition seems likely to include PICO and PSME based on snags. Snag morphology and nearby trees indicate more open grown/less dense/less self-pruned trees. Most abundant seedlings at end of transect, which crossed into severe surface burn.</t>
  </si>
  <si>
    <t>Rathbone-BR-1-5-L-1</t>
  </si>
  <si>
    <t>2021_08_04</t>
  </si>
  <si>
    <t>Hellroaring_Buffalo_3_2_short_0</t>
  </si>
  <si>
    <t>Hellroaring</t>
  </si>
  <si>
    <t>Buffalo</t>
  </si>
  <si>
    <t>3811-3818</t>
  </si>
  <si>
    <t>Moved to avoid unburned patch while maintaining topo conditions similar to LI</t>
  </si>
  <si>
    <t>Hellroaring-Buffalo-3-2-S-0</t>
  </si>
  <si>
    <t>Hellroaring_Buffalo_3_2_long_1</t>
  </si>
  <si>
    <t>3819-3826</t>
  </si>
  <si>
    <t>Moved to get mostly out of wet spot - T3 touches edge. Plot in draw, but generally representative of LI around it.</t>
  </si>
  <si>
    <t>Hellroaring-Buffalo-3-2-L-1</t>
  </si>
  <si>
    <t>2021_08_11</t>
  </si>
  <si>
    <t>IronMtn_Derby_1_1_short_0</t>
  </si>
  <si>
    <t>IronMountain</t>
  </si>
  <si>
    <t>Derby</t>
  </si>
  <si>
    <t>3827-3834</t>
  </si>
  <si>
    <t>Using 1_2_long_1 as starting place for LI paired plot to maintain distance from other pair</t>
  </si>
  <si>
    <t>GPSMap-Orange</t>
  </si>
  <si>
    <t>IronMtn-Derby-1-1-S-0</t>
  </si>
  <si>
    <t>2021_08_12</t>
  </si>
  <si>
    <t>IronMtn_Derby_1_1_long_1</t>
  </si>
  <si>
    <t>3835-3482</t>
  </si>
  <si>
    <t>Moved closer to SI, better placement for UAS mission. Also moved to keep distinct, separate pairs (started with 1_2_long_1 position).</t>
  </si>
  <si>
    <t>IronMtn-Derby-1-1-L-1</t>
  </si>
  <si>
    <t>Height recorded on tally sheet, at far end of transect so not measured on tree datasheet. Need to estimate DBH and CBH based on similar sized trees.</t>
  </si>
  <si>
    <t>IronMtn_Derby_1_5_short_0</t>
  </si>
  <si>
    <t>Moved downslope to better match potential LI</t>
  </si>
  <si>
    <t>IronMtn-Derby-1-5-S-0</t>
  </si>
  <si>
    <t>2021_08_13</t>
  </si>
  <si>
    <t>IronMtn_Derby_1_5_long_2</t>
  </si>
  <si>
    <t>3843-3850</t>
  </si>
  <si>
    <t>Moved upslope to better match SI topo conditions. Closer proximity to good UAS launch point.</t>
  </si>
  <si>
    <t>IronMtn-Derby-1-5-L-2</t>
  </si>
  <si>
    <t>VAME</t>
  </si>
  <si>
    <t>Vaccinium membranaceum</t>
  </si>
  <si>
    <t>Thinleaf huckleberry</t>
  </si>
  <si>
    <t>RICE</t>
  </si>
  <si>
    <t>Ribes cereum</t>
  </si>
  <si>
    <t>Wax currant</t>
  </si>
  <si>
    <t>SASC</t>
  </si>
  <si>
    <t>Salix scouleriana</t>
  </si>
  <si>
    <t>Scouler's willow</t>
  </si>
  <si>
    <t>No height recorded</t>
  </si>
  <si>
    <t>SALE</t>
  </si>
  <si>
    <t>Salix lemmonii</t>
  </si>
  <si>
    <t>Lemmon's willow</t>
  </si>
  <si>
    <t>SHCA</t>
  </si>
  <si>
    <t>Shepherdia canadensis</t>
  </si>
  <si>
    <t>Canada buffaloberry</t>
  </si>
  <si>
    <t>No shrubs in quadrats</t>
  </si>
  <si>
    <t>RIVI</t>
  </si>
  <si>
    <t>Ribes viscosissimum</t>
  </si>
  <si>
    <t>Sticky currant</t>
  </si>
  <si>
    <t>PAMY</t>
  </si>
  <si>
    <t>Paxistima myrsinites</t>
  </si>
  <si>
    <t>Mountainlover, Oregon boxwood</t>
  </si>
  <si>
    <t>VAGL</t>
  </si>
  <si>
    <t>Globe huckleyberry, Big huckleberry</t>
  </si>
  <si>
    <t>Vaccinium globulare</t>
  </si>
  <si>
    <t>RILA</t>
  </si>
  <si>
    <t>Ribes lacustre</t>
  </si>
  <si>
    <t>Bristly black gooseberry</t>
  </si>
  <si>
    <t>IMG 5626-5647 in plant ID (ABLA, PIEN, SASC), 5644 in people</t>
  </si>
  <si>
    <t>IMG 5648-5678 in places, 5652-5675 in plant ID (ABLA, PIEN, PSME), 5679-5680 in people</t>
  </si>
  <si>
    <t>IMG 5630 in places, 5623-5625 in people</t>
  </si>
  <si>
    <t>IMG 5681-5683 in places, 5684-5685 in people</t>
  </si>
  <si>
    <t>IMG 5823-5828 in plant ID (ARTRV)</t>
  </si>
  <si>
    <t>IMG 5961-5965 in places</t>
  </si>
  <si>
    <t>IMG 5973-5974 in places</t>
  </si>
  <si>
    <t>IMG 6481-6482 in people</t>
  </si>
  <si>
    <t>IMG 5981-5983 in places</t>
  </si>
  <si>
    <t>IMG 5984-5989 in places, 5990-5995 in people</t>
  </si>
  <si>
    <t>IMG 6014-6050 in places, 6022-6049 in people, 6041-6046 in plant ID (PSME)</t>
  </si>
  <si>
    <t>IMG 6132 in places</t>
  </si>
  <si>
    <t>IMG 6147 in people, 6148-6151 in places</t>
  </si>
  <si>
    <t>IMG_6194-6201</t>
  </si>
  <si>
    <t>IMG_5830-5837</t>
  </si>
  <si>
    <t>Shrubs</t>
  </si>
  <si>
    <t>Species and other codes (1-5 letters), scientific names, common names</t>
  </si>
  <si>
    <t>Shrub percent cover and height in quadrats, only recorded when present, plot-level cover should be divided by 25 total quadrats</t>
  </si>
  <si>
    <t>Individual tree and snag measurements, up to 25 individuals measured per species/stem type per plot</t>
  </si>
  <si>
    <t>Individual seedling/sapling measurements, up to 25 individuals measured per species/stem type per plot, height of seedlings &lt; 2 years old not recorded and assumed &lt; 0.1 m height</t>
  </si>
  <si>
    <t>Tallies of 1h and 10h (intersect length = 3 m) and 100h (intersect length = 10 m) fuels</t>
  </si>
  <si>
    <t>Coarse woody debris intercepts and Brown's transects (intersect/transect length = 20 m)</t>
  </si>
  <si>
    <t xml:space="preserve">Species or other code (1-5 letters, see Species_codes sheet) </t>
  </si>
  <si>
    <t>Scientific name or NA (for non-species codes)</t>
  </si>
  <si>
    <t>Common name or description (for non-species codes)</t>
  </si>
  <si>
    <t>Miscellaneous notes as applicable to sheet</t>
  </si>
  <si>
    <t>Date field plot sampled</t>
  </si>
  <si>
    <t>[Fire_1]_[Fire_2]_[Site]_[Plot]_[Fire_interval]_[Order]</t>
  </si>
  <si>
    <t>Unique plot identifier, see descriptions of subsequent columns</t>
  </si>
  <si>
    <t>Year of first fire for plot pair</t>
  </si>
  <si>
    <t>Name of first fire for plot pair, this fire only burned the short-interval plot</t>
  </si>
  <si>
    <t>Name of second, most recent fire for plot pair, this fire burned both the short- and long-interval plots</t>
  </si>
  <si>
    <t>Year of second fire for plot pair</t>
  </si>
  <si>
    <t>Fire return interval for short-interval plot in plot pair</t>
  </si>
  <si>
    <t>Time since most recent fire, applies to both short- and long-interval plots in plot pair</t>
  </si>
  <si>
    <t>yr</t>
  </si>
  <si>
    <t>Plot pair site, selected in ArcMap based on areas that were accessible, included large patches of short- and long-interval fire, and were a minimum distance away from other selected sites</t>
  </si>
  <si>
    <t>Plot number within a site, randomly selected for short-interval plots, selected based on most similar topographic conditions for long-interval plots</t>
  </si>
  <si>
    <t>Short or Long</t>
  </si>
  <si>
    <t>For short-interval plots, order is always 0. For long-interval plots, order is based on topographic similarity to short-interval plots, with 1 being most similar.</t>
  </si>
  <si>
    <t>Plot photo numbers, plot photos were taken in 8 directions (N, NE, E, SE, S, SW, W, NW)</t>
  </si>
  <si>
    <t>Photo numbers and location for additional plot photos</t>
  </si>
  <si>
    <t>General plot comments, how to navigate to and identify plot location, whether and why plot was moved</t>
  </si>
  <si>
    <t>Name of field recorded GPS waypoint</t>
  </si>
  <si>
    <t>Easting for final GPS point recorded in the field in NAD83 UTM12N (EPSG: 26912), recorded using waypoint averaging</t>
  </si>
  <si>
    <t>Northing for final GPS point recorded in the field in NAD83 UTM12N (EPSG: 26912), recorded using waypoint averaging</t>
  </si>
  <si>
    <t>GPS unit used to record field GPS point, all units accuracy 3-5 m</t>
  </si>
  <si>
    <t>Date GPS point recorded in the field</t>
  </si>
  <si>
    <t>Approximate time GPS point recorded in the field</t>
  </si>
  <si>
    <t>deg</t>
  </si>
  <si>
    <t>Randomly selected azimuth for surface fuel transect 1. Other SF transects are +60 degrees, but there is no SF6. First few plots measured 8 surface fuel transects, each +45 degrees from randomly selected SF1 azimuth.</t>
  </si>
  <si>
    <t>Same as "Final_easting", above</t>
  </si>
  <si>
    <t>Same as "Final_northing", above</t>
  </si>
  <si>
    <t>deg[0,360]</t>
  </si>
  <si>
    <t>Aspect measured from plot center in degrees</t>
  </si>
  <si>
    <t>Slope measured from plot center in degrees</t>
  </si>
  <si>
    <t>Elevation measured from plot center, using GPS</t>
  </si>
  <si>
    <t>Field-measured distance to unburned forest edge, defined as a line of multiple trees in the field. NA if unburned edge not visible or too far to site with rangefinder</t>
  </si>
  <si>
    <t>Field-measured slope to unburned forest edge, defined as a line of multiple trees in the field. Positive or negative values indicate up or downslope. NA if unburned edge not visible or too far to site with rangefinder</t>
  </si>
  <si>
    <t>Field-measured distance to seed source, defined as the closest live tree that survived the fire. NA if not visible or too far to site with rangefinder</t>
  </si>
  <si>
    <t>Field-measured slope to seed source, defined as the closest live tree that survived the fire. Positive or negative values indicate up or downslope. NA if not visible or too far to site with rangefinder</t>
  </si>
  <si>
    <t>int[1,3]</t>
  </si>
  <si>
    <t>Transect number. 3 transects/plot, 50 m in length, run north-south</t>
  </si>
  <si>
    <t>Count or tally</t>
  </si>
  <si>
    <t>Interval along a transect at which measurement was taken</t>
  </si>
  <si>
    <t>Top height of tree, sapling, or snag (as applicable to sheet) to nearest 0.1 m. Top height of shrubs measured to nearest 0.01 m.</t>
  </si>
  <si>
    <t>Tree crown base height (CBH) to nearest 0.1 m, measured as height of lowest live foliage</t>
  </si>
  <si>
    <t>If tree is split below breast height, DBH of second stem to the nearest 0.1 cm</t>
  </si>
  <si>
    <t>Surface fuel type, 1h, 10h, or 100h</t>
  </si>
  <si>
    <t>int[1,8]</t>
  </si>
  <si>
    <t>Surface fuel transect. Final protocols: 5 transects/plot, variable length depending on fuel type. Original protocols had 8 transects/plot.</t>
  </si>
  <si>
    <t>Measurement number for litter and duff. 3 measurements/surface fuels transect</t>
  </si>
  <si>
    <t>Depth of litter to the nearest 0.1 cm</t>
  </si>
  <si>
    <t>Depth of duff to the nearest 0.1 cm</t>
  </si>
  <si>
    <t>Diameter of CWD particle to 0.1 cm</t>
  </si>
  <si>
    <t>Start of CWD line intercept to 0.01 m, recorded for all entries even when multiple individuals per intersect (for data sorting)</t>
  </si>
  <si>
    <t>End of CWD line intercept to 0.01 m, only recorded for the first entry when multiple individuals per intersect</t>
  </si>
  <si>
    <t>Integer between 1 and 5 corresponding with CWD decay class</t>
  </si>
  <si>
    <t>Denotes when an intersection includes multiple CWD particles</t>
  </si>
  <si>
    <t>pct</t>
  </si>
  <si>
    <t>Shrub cover in percent for quadrat sampled at noted transect and interval. If NA, shrubs were sampled but no shrubs were present in quadrats for entire plot.</t>
  </si>
  <si>
    <t>ROWO</t>
  </si>
  <si>
    <t>SYAL</t>
  </si>
  <si>
    <t>Rosa woodsii</t>
  </si>
  <si>
    <t>Wood's rose, wild rose</t>
  </si>
  <si>
    <t>Symphoricarpos albus</t>
  </si>
  <si>
    <t>Common snowberry</t>
  </si>
  <si>
    <t>Moved plot to get more consistent slope and aspect matching DEM values. First fire is LAKE CREEK in MTBS data. No shrubs due to NK unavailable.</t>
  </si>
  <si>
    <t>Moved to better match topo conditions of SI plot. First fire is LAKE CREEK in MTBS data. No shrubs due to NK unavailable.</t>
  </si>
  <si>
    <t>Moved slightly to ensure tall snags (older trees) out of plot. Ended up closer to 1_3_short_0. Plot slope is variable, flattens out to the west. First fire is LAKE CREEK in MTBS data. No shrubs due to NK unavailable.</t>
  </si>
  <si>
    <t>Variable slope, similar to SI plot. Flatter for T1, on slope for T3. First fire is LAKE CREEK in MTBS data. No shrubs due to NK unavailable.</t>
  </si>
  <si>
    <t>Moved to get away from unburned (Clover only) seed source and maintain consistent topographic conditions and slope within plot.</t>
  </si>
  <si>
    <t>Lifeform. Includes shrub, snag, tree, tree_prefire (tree that survived the most recent fire), sapling_prefire (sapling that survived the most recent fire), sapling_gt_2 (seedling/sapling &gt; 2 years old), seedling_lt_2 (seedling &lt; 2 years old), Tree_clusters and Sapling_gt_2_clusters (number of clusters of POTR stems, which could have multiple ramets/clusters), Tree_ramets and Sapling_gt_2_ramets (number of total ramets of POTR stems)</t>
  </si>
  <si>
    <t>Tree_prefire</t>
  </si>
  <si>
    <t>Unburned edge too far to sight with rangefinder, upslope from plot. Count includes 1 surviving ABLA tree not killed by most recent fire (Tree_prefire)</t>
  </si>
  <si>
    <t>PICO trees include unburned survivors (coded as Tree_prefire), PICO saplings include 2 unburned survivors (coded as Sapling_prefire)</t>
  </si>
  <si>
    <t>Sapling_prefire</t>
  </si>
  <si>
    <t>Seed source in plot, PICO tree tally includes unburned survivors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</si>
</sst>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Font="1"/>
    <xf numFmtId="0" fontId="0" fillId="0" borderId="0" xfId="0" quotePrefix="1"/>
    <xf numFmtId="0" fontId="0" fillId="0" borderId="0" xfId="0" applyFill="1"/>
    <xf numFmtId="0" fontId="1" fillId="0" borderId="0" xfId="0" quotePrefix="1" applyFont="1"/>
    <xf numFmtId="0" fontId="0" fillId="0" borderId="0" xfId="0" applyFont="1" applyFill="1"/>
    <xf numFmtId="2" fontId="0" fillId="0" borderId="0" xfId="0" applyNumberFormat="1"/>
    <xf numFmtId="2" fontId="1" fillId="0" borderId="0" xfId="0" applyNumberFormat="1" applyFont="1"/>
    <xf numFmtId="164" fontId="0" fillId="0" borderId="0" xfId="0" applyNumberFormat="1"/>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4DB6A-B270-4720-9FA6-C64C4CE671B0}">
  <dimension ref="A1:D77"/>
  <sheetViews>
    <sheetView workbookViewId="0">
      <selection activeCell="C21" sqref="C21"/>
    </sheetView>
  </sheetViews>
  <sheetFormatPr defaultColWidth="26.33203125" defaultRowHeight="14.4" x14ac:dyDescent="0.3"/>
  <cols>
    <col min="2" max="2" width="13.5546875" customWidth="1"/>
  </cols>
  <sheetData>
    <row r="1" spans="1:2" x14ac:dyDescent="0.3">
      <c r="A1" t="s">
        <v>26</v>
      </c>
    </row>
    <row r="3" spans="1:2" x14ac:dyDescent="0.3">
      <c r="A3" s="1" t="s">
        <v>27</v>
      </c>
      <c r="B3" s="1" t="s">
        <v>28</v>
      </c>
    </row>
    <row r="4" spans="1:2" x14ac:dyDescent="0.3">
      <c r="A4" s="2" t="s">
        <v>32</v>
      </c>
      <c r="B4" s="2" t="s">
        <v>454</v>
      </c>
    </row>
    <row r="5" spans="1:2" x14ac:dyDescent="0.3">
      <c r="A5" t="s">
        <v>29</v>
      </c>
      <c r="B5" t="s">
        <v>78</v>
      </c>
    </row>
    <row r="6" spans="1:2" x14ac:dyDescent="0.3">
      <c r="A6" t="s">
        <v>43</v>
      </c>
      <c r="B6" t="s">
        <v>111</v>
      </c>
    </row>
    <row r="7" spans="1:2" x14ac:dyDescent="0.3">
      <c r="A7" t="s">
        <v>30</v>
      </c>
      <c r="B7" t="s">
        <v>79</v>
      </c>
    </row>
    <row r="8" spans="1:2" x14ac:dyDescent="0.3">
      <c r="A8" t="s">
        <v>80</v>
      </c>
      <c r="B8" t="s">
        <v>81</v>
      </c>
    </row>
    <row r="9" spans="1:2" x14ac:dyDescent="0.3">
      <c r="A9" t="s">
        <v>34</v>
      </c>
      <c r="B9" t="s">
        <v>457</v>
      </c>
    </row>
    <row r="10" spans="1:2" x14ac:dyDescent="0.3">
      <c r="A10" t="s">
        <v>83</v>
      </c>
      <c r="B10" t="s">
        <v>456</v>
      </c>
    </row>
    <row r="11" spans="1:2" x14ac:dyDescent="0.3">
      <c r="A11" t="s">
        <v>82</v>
      </c>
      <c r="B11" t="s">
        <v>458</v>
      </c>
    </row>
    <row r="12" spans="1:2" x14ac:dyDescent="0.3">
      <c r="A12" t="s">
        <v>84</v>
      </c>
      <c r="B12" t="s">
        <v>85</v>
      </c>
    </row>
    <row r="13" spans="1:2" x14ac:dyDescent="0.3">
      <c r="A13" t="s">
        <v>31</v>
      </c>
      <c r="B13" t="s">
        <v>459</v>
      </c>
    </row>
    <row r="14" spans="1:2" x14ac:dyDescent="0.3">
      <c r="A14" t="s">
        <v>453</v>
      </c>
      <c r="B14" t="s">
        <v>455</v>
      </c>
    </row>
    <row r="15" spans="1:2" x14ac:dyDescent="0.3">
      <c r="A15" t="s">
        <v>118</v>
      </c>
      <c r="B15" t="s">
        <v>119</v>
      </c>
    </row>
    <row r="16" spans="1:2" x14ac:dyDescent="0.3">
      <c r="A16" t="s">
        <v>120</v>
      </c>
      <c r="B16" t="s">
        <v>121</v>
      </c>
    </row>
    <row r="17" spans="1:4" x14ac:dyDescent="0.3">
      <c r="A17" t="s">
        <v>117</v>
      </c>
      <c r="B17" t="s">
        <v>122</v>
      </c>
    </row>
    <row r="18" spans="1:4" x14ac:dyDescent="0.3">
      <c r="A18" s="1"/>
    </row>
    <row r="19" spans="1:4" x14ac:dyDescent="0.3">
      <c r="A19" s="1" t="s">
        <v>39</v>
      </c>
      <c r="B19" s="1" t="s">
        <v>40</v>
      </c>
      <c r="C19" s="1" t="s">
        <v>28</v>
      </c>
      <c r="D19" s="1"/>
    </row>
    <row r="20" spans="1:4" x14ac:dyDescent="0.3">
      <c r="A20" s="2" t="s">
        <v>33</v>
      </c>
      <c r="B20" t="s">
        <v>62</v>
      </c>
      <c r="C20" t="s">
        <v>460</v>
      </c>
    </row>
    <row r="21" spans="1:4" s="4" customFormat="1" x14ac:dyDescent="0.3">
      <c r="A21" s="6" t="s">
        <v>128</v>
      </c>
      <c r="B21" s="4" t="s">
        <v>62</v>
      </c>
      <c r="C21" s="4" t="s">
        <v>530</v>
      </c>
    </row>
    <row r="22" spans="1:4" x14ac:dyDescent="0.3">
      <c r="A22" s="2" t="s">
        <v>0</v>
      </c>
      <c r="B22" t="s">
        <v>62</v>
      </c>
      <c r="C22" t="s">
        <v>461</v>
      </c>
    </row>
    <row r="23" spans="1:4" x14ac:dyDescent="0.3">
      <c r="A23" s="2" t="s">
        <v>1</v>
      </c>
      <c r="B23" t="s">
        <v>62</v>
      </c>
      <c r="C23" t="s">
        <v>462</v>
      </c>
    </row>
    <row r="24" spans="1:4" x14ac:dyDescent="0.3">
      <c r="A24" s="2" t="s">
        <v>22</v>
      </c>
      <c r="B24" t="s">
        <v>62</v>
      </c>
      <c r="C24" t="s">
        <v>463</v>
      </c>
    </row>
    <row r="25" spans="1:4" x14ac:dyDescent="0.3">
      <c r="A25" t="s">
        <v>35</v>
      </c>
      <c r="B25" t="s">
        <v>63</v>
      </c>
      <c r="C25" t="s">
        <v>464</v>
      </c>
    </row>
    <row r="26" spans="1:4" x14ac:dyDescent="0.3">
      <c r="A26" t="s">
        <v>36</v>
      </c>
      <c r="B26" t="s">
        <v>465</v>
      </c>
      <c r="C26" t="s">
        <v>466</v>
      </c>
    </row>
    <row r="27" spans="1:4" x14ac:dyDescent="0.3">
      <c r="A27" t="s">
        <v>89</v>
      </c>
      <c r="B27" t="s">
        <v>62</v>
      </c>
      <c r="C27" t="s">
        <v>468</v>
      </c>
    </row>
    <row r="28" spans="1:4" x14ac:dyDescent="0.3">
      <c r="A28" t="s">
        <v>91</v>
      </c>
      <c r="B28" t="s">
        <v>473</v>
      </c>
      <c r="C28" t="s">
        <v>467</v>
      </c>
    </row>
    <row r="29" spans="1:4" x14ac:dyDescent="0.3">
      <c r="A29" t="s">
        <v>90</v>
      </c>
      <c r="B29" t="s">
        <v>62</v>
      </c>
      <c r="C29" t="s">
        <v>469</v>
      </c>
    </row>
    <row r="30" spans="1:4" x14ac:dyDescent="0.3">
      <c r="A30" t="s">
        <v>92</v>
      </c>
      <c r="B30" t="s">
        <v>473</v>
      </c>
      <c r="C30" t="s">
        <v>470</v>
      </c>
    </row>
    <row r="31" spans="1:4" x14ac:dyDescent="0.3">
      <c r="A31" t="s">
        <v>93</v>
      </c>
      <c r="B31" t="s">
        <v>473</v>
      </c>
      <c r="C31" t="s">
        <v>471</v>
      </c>
    </row>
    <row r="32" spans="1:4" x14ac:dyDescent="0.3">
      <c r="A32" t="s">
        <v>94</v>
      </c>
      <c r="B32" t="s">
        <v>473</v>
      </c>
      <c r="C32" t="s">
        <v>472</v>
      </c>
    </row>
    <row r="33" spans="1:3" x14ac:dyDescent="0.3">
      <c r="A33" t="s">
        <v>95</v>
      </c>
      <c r="B33" t="s">
        <v>71</v>
      </c>
      <c r="C33" t="s">
        <v>474</v>
      </c>
    </row>
    <row r="34" spans="1:3" x14ac:dyDescent="0.3">
      <c r="A34" t="s">
        <v>96</v>
      </c>
      <c r="B34" t="s">
        <v>71</v>
      </c>
      <c r="C34" t="s">
        <v>475</v>
      </c>
    </row>
    <row r="35" spans="1:3" x14ac:dyDescent="0.3">
      <c r="A35" t="s">
        <v>103</v>
      </c>
      <c r="B35" t="s">
        <v>62</v>
      </c>
      <c r="C35" t="s">
        <v>476</v>
      </c>
    </row>
    <row r="36" spans="1:3" x14ac:dyDescent="0.3">
      <c r="A36" t="s">
        <v>97</v>
      </c>
      <c r="B36" t="s">
        <v>71</v>
      </c>
      <c r="C36" t="s">
        <v>477</v>
      </c>
    </row>
    <row r="37" spans="1:3" x14ac:dyDescent="0.3">
      <c r="A37" t="s">
        <v>37</v>
      </c>
      <c r="B37" t="s">
        <v>62</v>
      </c>
      <c r="C37" t="s">
        <v>64</v>
      </c>
    </row>
    <row r="38" spans="1:3" x14ac:dyDescent="0.3">
      <c r="A38" t="s">
        <v>88</v>
      </c>
      <c r="B38" t="s">
        <v>71</v>
      </c>
      <c r="C38" t="s">
        <v>478</v>
      </c>
    </row>
    <row r="39" spans="1:3" x14ac:dyDescent="0.3">
      <c r="A39" t="s">
        <v>44</v>
      </c>
      <c r="B39" t="s">
        <v>62</v>
      </c>
      <c r="C39" t="s">
        <v>479</v>
      </c>
    </row>
    <row r="40" spans="1:3" x14ac:dyDescent="0.3">
      <c r="A40" t="s">
        <v>38</v>
      </c>
      <c r="B40" t="s">
        <v>62</v>
      </c>
      <c r="C40" t="s">
        <v>480</v>
      </c>
    </row>
    <row r="41" spans="1:3" x14ac:dyDescent="0.3">
      <c r="A41" t="s">
        <v>41</v>
      </c>
      <c r="B41" t="s">
        <v>65</v>
      </c>
      <c r="C41" t="s">
        <v>66</v>
      </c>
    </row>
    <row r="42" spans="1:3" x14ac:dyDescent="0.3">
      <c r="A42" t="s">
        <v>42</v>
      </c>
      <c r="B42" t="s">
        <v>65</v>
      </c>
      <c r="C42" t="s">
        <v>67</v>
      </c>
    </row>
    <row r="43" spans="1:3" x14ac:dyDescent="0.3">
      <c r="A43" t="s">
        <v>106</v>
      </c>
      <c r="B43" t="s">
        <v>65</v>
      </c>
      <c r="C43" t="s">
        <v>482</v>
      </c>
    </row>
    <row r="44" spans="1:3" x14ac:dyDescent="0.3">
      <c r="A44" t="s">
        <v>107</v>
      </c>
      <c r="B44" t="s">
        <v>65</v>
      </c>
      <c r="C44" t="s">
        <v>483</v>
      </c>
    </row>
    <row r="45" spans="1:3" x14ac:dyDescent="0.3">
      <c r="A45" t="s">
        <v>108</v>
      </c>
      <c r="B45" t="s">
        <v>62</v>
      </c>
      <c r="C45" t="s">
        <v>484</v>
      </c>
    </row>
    <row r="46" spans="1:3" x14ac:dyDescent="0.3">
      <c r="A46" t="s">
        <v>109</v>
      </c>
      <c r="B46" t="s">
        <v>62</v>
      </c>
      <c r="C46" t="s">
        <v>481</v>
      </c>
    </row>
    <row r="47" spans="1:3" x14ac:dyDescent="0.3">
      <c r="A47" t="s">
        <v>110</v>
      </c>
      <c r="B47" t="s">
        <v>63</v>
      </c>
      <c r="C47" t="s">
        <v>485</v>
      </c>
    </row>
    <row r="48" spans="1:3" x14ac:dyDescent="0.3">
      <c r="A48" t="s">
        <v>114</v>
      </c>
      <c r="B48" t="s">
        <v>68</v>
      </c>
      <c r="C48" t="s">
        <v>486</v>
      </c>
    </row>
    <row r="49" spans="1:3" x14ac:dyDescent="0.3">
      <c r="A49" t="s">
        <v>105</v>
      </c>
      <c r="B49" t="s">
        <v>487</v>
      </c>
      <c r="C49" s="4" t="s">
        <v>488</v>
      </c>
    </row>
    <row r="50" spans="1:3" x14ac:dyDescent="0.3">
      <c r="A50" t="s">
        <v>112</v>
      </c>
      <c r="B50" t="s">
        <v>65</v>
      </c>
      <c r="C50" s="4" t="s">
        <v>489</v>
      </c>
    </row>
    <row r="51" spans="1:3" x14ac:dyDescent="0.3">
      <c r="A51" t="s">
        <v>113</v>
      </c>
      <c r="B51" t="s">
        <v>65</v>
      </c>
      <c r="C51" s="4" t="s">
        <v>490</v>
      </c>
    </row>
    <row r="52" spans="1:3" x14ac:dyDescent="0.3">
      <c r="A52" t="s">
        <v>47</v>
      </c>
      <c r="B52" t="s">
        <v>491</v>
      </c>
      <c r="C52" s="4" t="s">
        <v>492</v>
      </c>
    </row>
    <row r="53" spans="1:3" x14ac:dyDescent="0.3">
      <c r="A53" t="s">
        <v>48</v>
      </c>
      <c r="B53" t="s">
        <v>487</v>
      </c>
      <c r="C53" s="4" t="s">
        <v>493</v>
      </c>
    </row>
    <row r="54" spans="1:3" x14ac:dyDescent="0.3">
      <c r="A54" t="s">
        <v>123</v>
      </c>
      <c r="B54" t="s">
        <v>69</v>
      </c>
      <c r="C54" t="s">
        <v>494</v>
      </c>
    </row>
    <row r="55" spans="1:3" x14ac:dyDescent="0.3">
      <c r="A55" t="s">
        <v>124</v>
      </c>
      <c r="B55" t="s">
        <v>69</v>
      </c>
      <c r="C55" t="s">
        <v>495</v>
      </c>
    </row>
    <row r="56" spans="1:3" x14ac:dyDescent="0.3">
      <c r="A56" t="s">
        <v>125</v>
      </c>
      <c r="B56" t="s">
        <v>487</v>
      </c>
      <c r="C56" t="s">
        <v>496</v>
      </c>
    </row>
    <row r="57" spans="1:3" x14ac:dyDescent="0.3">
      <c r="A57" t="s">
        <v>126</v>
      </c>
      <c r="B57" t="s">
        <v>69</v>
      </c>
      <c r="C57" t="s">
        <v>497</v>
      </c>
    </row>
    <row r="58" spans="1:3" x14ac:dyDescent="0.3">
      <c r="A58" t="s">
        <v>127</v>
      </c>
      <c r="B58" t="s">
        <v>487</v>
      </c>
      <c r="C58" t="s">
        <v>498</v>
      </c>
    </row>
    <row r="59" spans="1:3" x14ac:dyDescent="0.3">
      <c r="A59" t="s">
        <v>50</v>
      </c>
      <c r="B59" t="s">
        <v>499</v>
      </c>
      <c r="C59" t="s">
        <v>500</v>
      </c>
    </row>
    <row r="60" spans="1:3" x14ac:dyDescent="0.3">
      <c r="A60" t="s">
        <v>131</v>
      </c>
      <c r="B60" t="s">
        <v>71</v>
      </c>
      <c r="C60" t="s">
        <v>501</v>
      </c>
    </row>
    <row r="61" spans="1:3" x14ac:dyDescent="0.3">
      <c r="A61" t="s">
        <v>132</v>
      </c>
      <c r="B61" t="s">
        <v>69</v>
      </c>
      <c r="C61" t="s">
        <v>502</v>
      </c>
    </row>
    <row r="62" spans="1:3" x14ac:dyDescent="0.3">
      <c r="A62" t="s">
        <v>59</v>
      </c>
      <c r="B62" t="s">
        <v>69</v>
      </c>
      <c r="C62" t="s">
        <v>503</v>
      </c>
    </row>
    <row r="63" spans="1:3" x14ac:dyDescent="0.3">
      <c r="A63" t="s">
        <v>58</v>
      </c>
      <c r="B63" t="s">
        <v>72</v>
      </c>
      <c r="C63" t="s">
        <v>76</v>
      </c>
    </row>
    <row r="64" spans="1:3" x14ac:dyDescent="0.3">
      <c r="A64" t="s">
        <v>60</v>
      </c>
      <c r="B64" t="s">
        <v>69</v>
      </c>
      <c r="C64" t="s">
        <v>504</v>
      </c>
    </row>
    <row r="65" spans="1:3" x14ac:dyDescent="0.3">
      <c r="A65" t="s">
        <v>134</v>
      </c>
      <c r="B65" t="s">
        <v>72</v>
      </c>
      <c r="C65" t="s">
        <v>505</v>
      </c>
    </row>
    <row r="66" spans="1:3" x14ac:dyDescent="0.3">
      <c r="A66" t="s">
        <v>155</v>
      </c>
      <c r="B66" t="s">
        <v>507</v>
      </c>
      <c r="C66" t="s">
        <v>508</v>
      </c>
    </row>
    <row r="67" spans="1:3" x14ac:dyDescent="0.3">
      <c r="A67" t="s">
        <v>137</v>
      </c>
      <c r="B67" t="s">
        <v>62</v>
      </c>
      <c r="C67" t="s">
        <v>506</v>
      </c>
    </row>
    <row r="68" spans="1:3" x14ac:dyDescent="0.3">
      <c r="A68" t="s">
        <v>138</v>
      </c>
      <c r="B68" t="s">
        <v>71</v>
      </c>
      <c r="C68" t="s">
        <v>509</v>
      </c>
    </row>
    <row r="69" spans="1:3" x14ac:dyDescent="0.3">
      <c r="A69" t="s">
        <v>139</v>
      </c>
      <c r="B69" t="s">
        <v>72</v>
      </c>
      <c r="C69" t="s">
        <v>510</v>
      </c>
    </row>
    <row r="70" spans="1:3" x14ac:dyDescent="0.3">
      <c r="A70" t="s">
        <v>140</v>
      </c>
      <c r="B70" t="s">
        <v>72</v>
      </c>
      <c r="C70" t="s">
        <v>511</v>
      </c>
    </row>
    <row r="71" spans="1:3" x14ac:dyDescent="0.3">
      <c r="A71" t="s">
        <v>51</v>
      </c>
      <c r="B71" t="s">
        <v>69</v>
      </c>
      <c r="C71" t="s">
        <v>513</v>
      </c>
    </row>
    <row r="72" spans="1:3" x14ac:dyDescent="0.3">
      <c r="A72" t="s">
        <v>52</v>
      </c>
      <c r="B72" t="s">
        <v>69</v>
      </c>
      <c r="C72" t="s">
        <v>514</v>
      </c>
    </row>
    <row r="73" spans="1:3" x14ac:dyDescent="0.3">
      <c r="A73" t="s">
        <v>53</v>
      </c>
      <c r="B73" t="s">
        <v>72</v>
      </c>
      <c r="C73" t="s">
        <v>512</v>
      </c>
    </row>
    <row r="74" spans="1:3" x14ac:dyDescent="0.3">
      <c r="A74" t="s">
        <v>54</v>
      </c>
      <c r="B74" t="s">
        <v>75</v>
      </c>
      <c r="C74" t="s">
        <v>515</v>
      </c>
    </row>
    <row r="75" spans="1:3" x14ac:dyDescent="0.3">
      <c r="A75" t="s">
        <v>55</v>
      </c>
      <c r="B75" t="s">
        <v>73</v>
      </c>
      <c r="C75" t="s">
        <v>74</v>
      </c>
    </row>
    <row r="76" spans="1:3" x14ac:dyDescent="0.3">
      <c r="A76" t="s">
        <v>56</v>
      </c>
      <c r="B76" t="s">
        <v>71</v>
      </c>
      <c r="C76" t="s">
        <v>516</v>
      </c>
    </row>
    <row r="77" spans="1:3" x14ac:dyDescent="0.3">
      <c r="A77" t="s">
        <v>353</v>
      </c>
      <c r="B77" t="s">
        <v>517</v>
      </c>
      <c r="C77" t="s">
        <v>518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F03B4-5802-48A2-A2F7-ABE11162A55E}">
  <dimension ref="A1:E605"/>
  <sheetViews>
    <sheetView workbookViewId="0">
      <pane ySplit="1" topLeftCell="A2" activePane="bottomLeft" state="frozen"/>
      <selection pane="bottomLeft" activeCell="A156" sqref="A156:XFD170"/>
    </sheetView>
  </sheetViews>
  <sheetFormatPr defaultRowHeight="14.4" x14ac:dyDescent="0.3"/>
  <cols>
    <col min="1" max="1" width="29.21875" bestFit="1" customWidth="1"/>
    <col min="2" max="3" width="4.33203125" bestFit="1" customWidth="1"/>
    <col min="4" max="4" width="8.77734375" bestFit="1" customWidth="1"/>
    <col min="5" max="5" width="8" bestFit="1" customWidth="1"/>
  </cols>
  <sheetData>
    <row r="1" spans="1:5" x14ac:dyDescent="0.3">
      <c r="A1" t="s">
        <v>36</v>
      </c>
      <c r="B1" t="s">
        <v>155</v>
      </c>
      <c r="C1" t="s">
        <v>138</v>
      </c>
      <c r="D1" t="s">
        <v>139</v>
      </c>
      <c r="E1" t="s">
        <v>140</v>
      </c>
    </row>
    <row r="2" spans="1:5" x14ac:dyDescent="0.3">
      <c r="A2" t="s">
        <v>98</v>
      </c>
      <c r="B2" s="1" t="s">
        <v>70</v>
      </c>
      <c r="C2" s="1" t="s">
        <v>70</v>
      </c>
      <c r="D2" s="1" t="s">
        <v>70</v>
      </c>
      <c r="E2" s="1" t="s">
        <v>70</v>
      </c>
    </row>
    <row r="3" spans="1:5" x14ac:dyDescent="0.3">
      <c r="A3" t="s">
        <v>145</v>
      </c>
      <c r="B3" s="1" t="s">
        <v>70</v>
      </c>
      <c r="C3" s="1" t="s">
        <v>70</v>
      </c>
      <c r="D3" s="1" t="s">
        <v>70</v>
      </c>
      <c r="E3" s="1" t="s">
        <v>70</v>
      </c>
    </row>
    <row r="4" spans="1:5" x14ac:dyDescent="0.3">
      <c r="A4" t="s">
        <v>157</v>
      </c>
      <c r="B4" t="s">
        <v>49</v>
      </c>
      <c r="C4" t="s">
        <v>49</v>
      </c>
      <c r="D4" t="s">
        <v>49</v>
      </c>
      <c r="E4" t="s">
        <v>49</v>
      </c>
    </row>
    <row r="5" spans="1:5" x14ac:dyDescent="0.3">
      <c r="A5" t="s">
        <v>167</v>
      </c>
      <c r="B5" t="s">
        <v>49</v>
      </c>
      <c r="C5" t="s">
        <v>49</v>
      </c>
      <c r="D5" t="s">
        <v>49</v>
      </c>
      <c r="E5" t="s">
        <v>49</v>
      </c>
    </row>
    <row r="6" spans="1:5" x14ac:dyDescent="0.3">
      <c r="A6" t="s">
        <v>172</v>
      </c>
      <c r="B6">
        <v>1</v>
      </c>
      <c r="C6">
        <v>1</v>
      </c>
      <c r="D6">
        <v>0</v>
      </c>
      <c r="E6">
        <v>0</v>
      </c>
    </row>
    <row r="7" spans="1:5" x14ac:dyDescent="0.3">
      <c r="A7" t="s">
        <v>172</v>
      </c>
      <c r="B7">
        <v>1</v>
      </c>
      <c r="C7">
        <v>2</v>
      </c>
      <c r="D7">
        <v>0</v>
      </c>
      <c r="E7">
        <v>0</v>
      </c>
    </row>
    <row r="8" spans="1:5" x14ac:dyDescent="0.3">
      <c r="A8" t="s">
        <v>172</v>
      </c>
      <c r="B8">
        <v>1</v>
      </c>
      <c r="C8">
        <v>3</v>
      </c>
      <c r="D8">
        <v>0</v>
      </c>
      <c r="E8">
        <v>0</v>
      </c>
    </row>
    <row r="9" spans="1:5" x14ac:dyDescent="0.3">
      <c r="A9" t="s">
        <v>172</v>
      </c>
      <c r="B9">
        <v>2</v>
      </c>
      <c r="C9">
        <v>1</v>
      </c>
      <c r="D9">
        <v>5</v>
      </c>
      <c r="E9">
        <v>2</v>
      </c>
    </row>
    <row r="10" spans="1:5" x14ac:dyDescent="0.3">
      <c r="A10" t="s">
        <v>172</v>
      </c>
      <c r="B10">
        <v>2</v>
      </c>
      <c r="C10">
        <v>2</v>
      </c>
      <c r="D10">
        <v>5</v>
      </c>
      <c r="E10">
        <v>4</v>
      </c>
    </row>
    <row r="11" spans="1:5" x14ac:dyDescent="0.3">
      <c r="A11" t="s">
        <v>172</v>
      </c>
      <c r="B11">
        <v>2</v>
      </c>
      <c r="C11">
        <v>3</v>
      </c>
      <c r="D11">
        <v>5</v>
      </c>
      <c r="E11">
        <v>4</v>
      </c>
    </row>
    <row r="12" spans="1:5" x14ac:dyDescent="0.3">
      <c r="A12" t="s">
        <v>172</v>
      </c>
      <c r="B12">
        <v>3</v>
      </c>
      <c r="C12">
        <v>1</v>
      </c>
      <c r="D12">
        <v>2.4</v>
      </c>
      <c r="E12">
        <v>4</v>
      </c>
    </row>
    <row r="13" spans="1:5" x14ac:dyDescent="0.3">
      <c r="A13" t="s">
        <v>172</v>
      </c>
      <c r="B13">
        <v>3</v>
      </c>
      <c r="C13">
        <v>2</v>
      </c>
      <c r="D13">
        <v>0.2</v>
      </c>
      <c r="E13">
        <v>0.1</v>
      </c>
    </row>
    <row r="14" spans="1:5" x14ac:dyDescent="0.3">
      <c r="A14" t="s">
        <v>172</v>
      </c>
      <c r="B14">
        <v>3</v>
      </c>
      <c r="C14">
        <v>3</v>
      </c>
      <c r="D14">
        <v>1.8</v>
      </c>
      <c r="E14">
        <v>0.7</v>
      </c>
    </row>
    <row r="15" spans="1:5" x14ac:dyDescent="0.3">
      <c r="A15" t="s">
        <v>172</v>
      </c>
      <c r="B15">
        <v>4</v>
      </c>
      <c r="C15">
        <v>1</v>
      </c>
      <c r="D15">
        <v>0.7</v>
      </c>
      <c r="E15">
        <v>4.2</v>
      </c>
    </row>
    <row r="16" spans="1:5" x14ac:dyDescent="0.3">
      <c r="A16" t="s">
        <v>172</v>
      </c>
      <c r="B16">
        <v>4</v>
      </c>
      <c r="C16">
        <v>2</v>
      </c>
      <c r="D16">
        <v>1.8</v>
      </c>
      <c r="E16">
        <v>4.5</v>
      </c>
    </row>
    <row r="17" spans="1:5" x14ac:dyDescent="0.3">
      <c r="A17" t="s">
        <v>172</v>
      </c>
      <c r="B17">
        <v>4</v>
      </c>
      <c r="C17">
        <v>3</v>
      </c>
      <c r="D17">
        <v>5</v>
      </c>
      <c r="E17">
        <v>0.5</v>
      </c>
    </row>
    <row r="18" spans="1:5" x14ac:dyDescent="0.3">
      <c r="A18" t="s">
        <v>172</v>
      </c>
      <c r="B18">
        <v>5</v>
      </c>
      <c r="C18">
        <v>1</v>
      </c>
      <c r="D18">
        <v>0.5</v>
      </c>
      <c r="E18">
        <v>1.6</v>
      </c>
    </row>
    <row r="19" spans="1:5" x14ac:dyDescent="0.3">
      <c r="A19" t="s">
        <v>172</v>
      </c>
      <c r="B19">
        <v>5</v>
      </c>
      <c r="C19">
        <v>2</v>
      </c>
      <c r="D19">
        <v>1.4</v>
      </c>
      <c r="E19">
        <v>3.5</v>
      </c>
    </row>
    <row r="20" spans="1:5" x14ac:dyDescent="0.3">
      <c r="A20" t="s">
        <v>172</v>
      </c>
      <c r="B20">
        <v>5</v>
      </c>
      <c r="C20">
        <v>3</v>
      </c>
      <c r="D20">
        <v>5.3</v>
      </c>
      <c r="E20">
        <v>2.2000000000000002</v>
      </c>
    </row>
    <row r="21" spans="1:5" x14ac:dyDescent="0.3">
      <c r="A21" t="s">
        <v>182</v>
      </c>
      <c r="B21">
        <v>1</v>
      </c>
      <c r="C21">
        <v>1</v>
      </c>
      <c r="D21">
        <v>0.5</v>
      </c>
      <c r="E21">
        <v>3.8</v>
      </c>
    </row>
    <row r="22" spans="1:5" x14ac:dyDescent="0.3">
      <c r="A22" t="s">
        <v>182</v>
      </c>
      <c r="B22">
        <v>1</v>
      </c>
      <c r="C22">
        <v>2</v>
      </c>
      <c r="D22">
        <v>0</v>
      </c>
      <c r="E22">
        <v>3.4</v>
      </c>
    </row>
    <row r="23" spans="1:5" x14ac:dyDescent="0.3">
      <c r="A23" t="s">
        <v>182</v>
      </c>
      <c r="B23">
        <v>1</v>
      </c>
      <c r="C23">
        <v>3</v>
      </c>
      <c r="D23">
        <v>2.8</v>
      </c>
      <c r="E23">
        <v>5.4</v>
      </c>
    </row>
    <row r="24" spans="1:5" x14ac:dyDescent="0.3">
      <c r="A24" t="s">
        <v>182</v>
      </c>
      <c r="B24">
        <v>2</v>
      </c>
      <c r="C24">
        <v>1</v>
      </c>
      <c r="D24">
        <v>19</v>
      </c>
      <c r="E24">
        <v>1</v>
      </c>
    </row>
    <row r="25" spans="1:5" x14ac:dyDescent="0.3">
      <c r="A25" t="s">
        <v>182</v>
      </c>
      <c r="B25">
        <v>2</v>
      </c>
      <c r="C25">
        <v>2</v>
      </c>
      <c r="D25">
        <v>3</v>
      </c>
      <c r="E25">
        <v>6</v>
      </c>
    </row>
    <row r="26" spans="1:5" x14ac:dyDescent="0.3">
      <c r="A26" t="s">
        <v>182</v>
      </c>
      <c r="B26">
        <v>2</v>
      </c>
      <c r="C26">
        <v>3</v>
      </c>
      <c r="D26">
        <v>2.7</v>
      </c>
      <c r="E26">
        <v>4.4000000000000004</v>
      </c>
    </row>
    <row r="27" spans="1:5" x14ac:dyDescent="0.3">
      <c r="A27" t="s">
        <v>182</v>
      </c>
      <c r="B27">
        <v>3</v>
      </c>
      <c r="C27">
        <v>1</v>
      </c>
      <c r="D27">
        <v>1.2</v>
      </c>
      <c r="E27">
        <v>7.2</v>
      </c>
    </row>
    <row r="28" spans="1:5" x14ac:dyDescent="0.3">
      <c r="A28" t="s">
        <v>182</v>
      </c>
      <c r="B28">
        <v>3</v>
      </c>
      <c r="C28">
        <v>2</v>
      </c>
      <c r="D28">
        <v>5.5</v>
      </c>
      <c r="E28">
        <v>6.1</v>
      </c>
    </row>
    <row r="29" spans="1:5" x14ac:dyDescent="0.3">
      <c r="A29" t="s">
        <v>182</v>
      </c>
      <c r="B29">
        <v>3</v>
      </c>
      <c r="C29">
        <v>3</v>
      </c>
      <c r="D29">
        <v>1.1000000000000001</v>
      </c>
      <c r="E29">
        <v>2.5</v>
      </c>
    </row>
    <row r="30" spans="1:5" x14ac:dyDescent="0.3">
      <c r="A30" t="s">
        <v>182</v>
      </c>
      <c r="B30">
        <v>4</v>
      </c>
      <c r="C30">
        <v>1</v>
      </c>
      <c r="D30">
        <v>1.5</v>
      </c>
      <c r="E30">
        <v>1.5</v>
      </c>
    </row>
    <row r="31" spans="1:5" x14ac:dyDescent="0.3">
      <c r="A31" t="s">
        <v>182</v>
      </c>
      <c r="B31">
        <v>4</v>
      </c>
      <c r="C31">
        <v>2</v>
      </c>
      <c r="D31">
        <v>2.1</v>
      </c>
      <c r="E31">
        <v>0</v>
      </c>
    </row>
    <row r="32" spans="1:5" x14ac:dyDescent="0.3">
      <c r="A32" t="s">
        <v>182</v>
      </c>
      <c r="B32">
        <v>4</v>
      </c>
      <c r="C32">
        <v>3</v>
      </c>
      <c r="D32">
        <v>0.2</v>
      </c>
      <c r="E32">
        <v>0</v>
      </c>
    </row>
    <row r="33" spans="1:5" x14ac:dyDescent="0.3">
      <c r="A33" t="s">
        <v>182</v>
      </c>
      <c r="B33">
        <v>5</v>
      </c>
      <c r="C33">
        <v>1</v>
      </c>
      <c r="D33">
        <v>5.2</v>
      </c>
      <c r="E33">
        <v>4.5</v>
      </c>
    </row>
    <row r="34" spans="1:5" x14ac:dyDescent="0.3">
      <c r="A34" t="s">
        <v>182</v>
      </c>
      <c r="B34">
        <v>5</v>
      </c>
      <c r="C34">
        <v>2</v>
      </c>
      <c r="D34">
        <v>1.5</v>
      </c>
      <c r="E34">
        <v>2.2000000000000002</v>
      </c>
    </row>
    <row r="35" spans="1:5" x14ac:dyDescent="0.3">
      <c r="A35" t="s">
        <v>182</v>
      </c>
      <c r="B35">
        <v>5</v>
      </c>
      <c r="C35">
        <v>3</v>
      </c>
      <c r="D35">
        <v>2.1</v>
      </c>
      <c r="E35">
        <v>1</v>
      </c>
    </row>
    <row r="36" spans="1:5" x14ac:dyDescent="0.3">
      <c r="A36" t="s">
        <v>188</v>
      </c>
      <c r="B36">
        <v>1</v>
      </c>
      <c r="C36">
        <v>1</v>
      </c>
      <c r="D36">
        <v>0</v>
      </c>
      <c r="E36">
        <v>0</v>
      </c>
    </row>
    <row r="37" spans="1:5" x14ac:dyDescent="0.3">
      <c r="A37" t="s">
        <v>188</v>
      </c>
      <c r="B37">
        <v>1</v>
      </c>
      <c r="C37">
        <v>2</v>
      </c>
      <c r="D37">
        <v>0</v>
      </c>
      <c r="E37">
        <v>0</v>
      </c>
    </row>
    <row r="38" spans="1:5" x14ac:dyDescent="0.3">
      <c r="A38" t="s">
        <v>188</v>
      </c>
      <c r="B38">
        <v>1</v>
      </c>
      <c r="C38">
        <v>3</v>
      </c>
      <c r="D38">
        <v>0.7</v>
      </c>
      <c r="E38">
        <v>0</v>
      </c>
    </row>
    <row r="39" spans="1:5" x14ac:dyDescent="0.3">
      <c r="A39" t="s">
        <v>188</v>
      </c>
      <c r="B39">
        <v>2</v>
      </c>
      <c r="C39">
        <v>1</v>
      </c>
      <c r="D39">
        <v>0</v>
      </c>
      <c r="E39">
        <v>0</v>
      </c>
    </row>
    <row r="40" spans="1:5" x14ac:dyDescent="0.3">
      <c r="A40" t="s">
        <v>188</v>
      </c>
      <c r="B40">
        <v>2</v>
      </c>
      <c r="C40">
        <v>2</v>
      </c>
      <c r="D40">
        <v>0</v>
      </c>
      <c r="E40">
        <v>0</v>
      </c>
    </row>
    <row r="41" spans="1:5" x14ac:dyDescent="0.3">
      <c r="A41" t="s">
        <v>188</v>
      </c>
      <c r="B41">
        <v>2</v>
      </c>
      <c r="C41">
        <v>3</v>
      </c>
      <c r="D41">
        <v>0</v>
      </c>
      <c r="E41">
        <v>0</v>
      </c>
    </row>
    <row r="42" spans="1:5" x14ac:dyDescent="0.3">
      <c r="A42" t="s">
        <v>188</v>
      </c>
      <c r="B42">
        <v>3</v>
      </c>
      <c r="C42">
        <v>1</v>
      </c>
      <c r="D42">
        <v>0</v>
      </c>
      <c r="E42">
        <v>0</v>
      </c>
    </row>
    <row r="43" spans="1:5" x14ac:dyDescent="0.3">
      <c r="A43" t="s">
        <v>188</v>
      </c>
      <c r="B43">
        <v>3</v>
      </c>
      <c r="C43">
        <v>2</v>
      </c>
      <c r="D43">
        <v>0</v>
      </c>
      <c r="E43">
        <v>0</v>
      </c>
    </row>
    <row r="44" spans="1:5" x14ac:dyDescent="0.3">
      <c r="A44" t="s">
        <v>188</v>
      </c>
      <c r="B44">
        <v>3</v>
      </c>
      <c r="C44">
        <v>3</v>
      </c>
      <c r="D44">
        <v>0</v>
      </c>
      <c r="E44">
        <v>0</v>
      </c>
    </row>
    <row r="45" spans="1:5" x14ac:dyDescent="0.3">
      <c r="A45" t="s">
        <v>188</v>
      </c>
      <c r="B45">
        <v>4</v>
      </c>
      <c r="C45">
        <v>1</v>
      </c>
      <c r="D45">
        <v>0</v>
      </c>
      <c r="E45">
        <v>0</v>
      </c>
    </row>
    <row r="46" spans="1:5" x14ac:dyDescent="0.3">
      <c r="A46" t="s">
        <v>188</v>
      </c>
      <c r="B46">
        <v>4</v>
      </c>
      <c r="C46">
        <v>2</v>
      </c>
      <c r="D46">
        <v>0</v>
      </c>
      <c r="E46">
        <v>0</v>
      </c>
    </row>
    <row r="47" spans="1:5" x14ac:dyDescent="0.3">
      <c r="A47" t="s">
        <v>188</v>
      </c>
      <c r="B47">
        <v>4</v>
      </c>
      <c r="C47">
        <v>3</v>
      </c>
      <c r="D47">
        <v>1.2</v>
      </c>
      <c r="E47">
        <v>0</v>
      </c>
    </row>
    <row r="48" spans="1:5" x14ac:dyDescent="0.3">
      <c r="A48" t="s">
        <v>188</v>
      </c>
      <c r="B48">
        <v>5</v>
      </c>
      <c r="C48">
        <v>1</v>
      </c>
      <c r="D48">
        <v>0</v>
      </c>
      <c r="E48">
        <v>0</v>
      </c>
    </row>
    <row r="49" spans="1:5" x14ac:dyDescent="0.3">
      <c r="A49" t="s">
        <v>188</v>
      </c>
      <c r="B49">
        <v>5</v>
      </c>
      <c r="C49">
        <v>2</v>
      </c>
      <c r="D49">
        <v>0</v>
      </c>
      <c r="E49">
        <v>0</v>
      </c>
    </row>
    <row r="50" spans="1:5" x14ac:dyDescent="0.3">
      <c r="A50" t="s">
        <v>188</v>
      </c>
      <c r="B50">
        <v>5</v>
      </c>
      <c r="C50">
        <v>3</v>
      </c>
      <c r="D50">
        <v>0</v>
      </c>
      <c r="E50">
        <v>0</v>
      </c>
    </row>
    <row r="51" spans="1:5" x14ac:dyDescent="0.3">
      <c r="A51" t="s">
        <v>207</v>
      </c>
      <c r="B51">
        <v>1</v>
      </c>
      <c r="C51">
        <v>1</v>
      </c>
      <c r="D51">
        <v>0</v>
      </c>
      <c r="E51">
        <v>0</v>
      </c>
    </row>
    <row r="52" spans="1:5" x14ac:dyDescent="0.3">
      <c r="A52" t="s">
        <v>207</v>
      </c>
      <c r="B52">
        <v>1</v>
      </c>
      <c r="C52">
        <v>2</v>
      </c>
      <c r="D52">
        <v>0</v>
      </c>
      <c r="E52">
        <v>0</v>
      </c>
    </row>
    <row r="53" spans="1:5" x14ac:dyDescent="0.3">
      <c r="A53" t="s">
        <v>207</v>
      </c>
      <c r="B53">
        <v>1</v>
      </c>
      <c r="C53">
        <v>3</v>
      </c>
      <c r="D53">
        <v>0</v>
      </c>
      <c r="E53">
        <v>0</v>
      </c>
    </row>
    <row r="54" spans="1:5" x14ac:dyDescent="0.3">
      <c r="A54" t="s">
        <v>207</v>
      </c>
      <c r="B54">
        <v>2</v>
      </c>
      <c r="C54">
        <v>1</v>
      </c>
      <c r="D54">
        <v>0</v>
      </c>
      <c r="E54">
        <v>0</v>
      </c>
    </row>
    <row r="55" spans="1:5" x14ac:dyDescent="0.3">
      <c r="A55" t="s">
        <v>207</v>
      </c>
      <c r="B55">
        <v>2</v>
      </c>
      <c r="C55">
        <v>2</v>
      </c>
      <c r="D55">
        <v>0</v>
      </c>
      <c r="E55">
        <v>0</v>
      </c>
    </row>
    <row r="56" spans="1:5" x14ac:dyDescent="0.3">
      <c r="A56" t="s">
        <v>207</v>
      </c>
      <c r="B56">
        <v>2</v>
      </c>
      <c r="C56">
        <v>3</v>
      </c>
      <c r="D56">
        <v>0.1</v>
      </c>
      <c r="E56">
        <v>0</v>
      </c>
    </row>
    <row r="57" spans="1:5" x14ac:dyDescent="0.3">
      <c r="A57" t="s">
        <v>207</v>
      </c>
      <c r="B57">
        <v>3</v>
      </c>
      <c r="C57">
        <v>1</v>
      </c>
      <c r="D57">
        <v>0</v>
      </c>
      <c r="E57">
        <v>0</v>
      </c>
    </row>
    <row r="58" spans="1:5" x14ac:dyDescent="0.3">
      <c r="A58" t="s">
        <v>207</v>
      </c>
      <c r="B58">
        <v>3</v>
      </c>
      <c r="C58">
        <v>2</v>
      </c>
      <c r="D58">
        <v>0</v>
      </c>
      <c r="E58">
        <v>0</v>
      </c>
    </row>
    <row r="59" spans="1:5" x14ac:dyDescent="0.3">
      <c r="A59" t="s">
        <v>207</v>
      </c>
      <c r="B59">
        <v>3</v>
      </c>
      <c r="C59">
        <v>3</v>
      </c>
      <c r="D59">
        <v>0</v>
      </c>
      <c r="E59">
        <v>0</v>
      </c>
    </row>
    <row r="60" spans="1:5" x14ac:dyDescent="0.3">
      <c r="A60" t="s">
        <v>207</v>
      </c>
      <c r="B60">
        <v>4</v>
      </c>
      <c r="C60">
        <v>1</v>
      </c>
      <c r="D60">
        <v>0</v>
      </c>
      <c r="E60">
        <v>0</v>
      </c>
    </row>
    <row r="61" spans="1:5" x14ac:dyDescent="0.3">
      <c r="A61" t="s">
        <v>207</v>
      </c>
      <c r="B61">
        <v>4</v>
      </c>
      <c r="C61">
        <v>2</v>
      </c>
      <c r="D61">
        <v>0</v>
      </c>
      <c r="E61">
        <v>0</v>
      </c>
    </row>
    <row r="62" spans="1:5" x14ac:dyDescent="0.3">
      <c r="A62" t="s">
        <v>207</v>
      </c>
      <c r="B62">
        <v>4</v>
      </c>
      <c r="C62">
        <v>3</v>
      </c>
      <c r="D62">
        <v>0</v>
      </c>
      <c r="E62">
        <v>0</v>
      </c>
    </row>
    <row r="63" spans="1:5" x14ac:dyDescent="0.3">
      <c r="A63" t="s">
        <v>207</v>
      </c>
      <c r="B63">
        <v>5</v>
      </c>
      <c r="C63">
        <v>1</v>
      </c>
      <c r="D63">
        <v>0</v>
      </c>
      <c r="E63">
        <v>0</v>
      </c>
    </row>
    <row r="64" spans="1:5" x14ac:dyDescent="0.3">
      <c r="A64" t="s">
        <v>207</v>
      </c>
      <c r="B64">
        <v>5</v>
      </c>
      <c r="C64">
        <v>2</v>
      </c>
      <c r="D64">
        <v>0</v>
      </c>
      <c r="E64">
        <v>0</v>
      </c>
    </row>
    <row r="65" spans="1:5" x14ac:dyDescent="0.3">
      <c r="A65" t="s">
        <v>207</v>
      </c>
      <c r="B65">
        <v>5</v>
      </c>
      <c r="C65">
        <v>3</v>
      </c>
      <c r="D65">
        <v>0</v>
      </c>
      <c r="E65">
        <v>0</v>
      </c>
    </row>
    <row r="66" spans="1:5" x14ac:dyDescent="0.3">
      <c r="A66" t="s">
        <v>195</v>
      </c>
      <c r="B66">
        <v>1</v>
      </c>
      <c r="C66">
        <v>1</v>
      </c>
      <c r="D66">
        <v>0</v>
      </c>
      <c r="E66">
        <v>0</v>
      </c>
    </row>
    <row r="67" spans="1:5" x14ac:dyDescent="0.3">
      <c r="A67" t="s">
        <v>195</v>
      </c>
      <c r="B67">
        <v>1</v>
      </c>
      <c r="C67">
        <v>2</v>
      </c>
      <c r="D67">
        <v>0</v>
      </c>
      <c r="E67">
        <v>0</v>
      </c>
    </row>
    <row r="68" spans="1:5" x14ac:dyDescent="0.3">
      <c r="A68" t="s">
        <v>195</v>
      </c>
      <c r="B68">
        <v>1</v>
      </c>
      <c r="C68">
        <v>3</v>
      </c>
      <c r="D68">
        <v>0</v>
      </c>
      <c r="E68">
        <v>0</v>
      </c>
    </row>
    <row r="69" spans="1:5" x14ac:dyDescent="0.3">
      <c r="A69" t="s">
        <v>195</v>
      </c>
      <c r="B69">
        <v>2</v>
      </c>
      <c r="C69">
        <v>1</v>
      </c>
      <c r="D69">
        <v>0</v>
      </c>
      <c r="E69">
        <v>0</v>
      </c>
    </row>
    <row r="70" spans="1:5" x14ac:dyDescent="0.3">
      <c r="A70" t="s">
        <v>195</v>
      </c>
      <c r="B70">
        <v>2</v>
      </c>
      <c r="C70">
        <v>2</v>
      </c>
      <c r="D70">
        <v>0</v>
      </c>
      <c r="E70">
        <v>0</v>
      </c>
    </row>
    <row r="71" spans="1:5" x14ac:dyDescent="0.3">
      <c r="A71" t="s">
        <v>195</v>
      </c>
      <c r="B71">
        <v>2</v>
      </c>
      <c r="C71">
        <v>3</v>
      </c>
      <c r="D71">
        <v>0</v>
      </c>
      <c r="E71">
        <v>0</v>
      </c>
    </row>
    <row r="72" spans="1:5" x14ac:dyDescent="0.3">
      <c r="A72" t="s">
        <v>195</v>
      </c>
      <c r="B72">
        <v>3</v>
      </c>
      <c r="C72">
        <v>1</v>
      </c>
      <c r="D72">
        <v>0</v>
      </c>
      <c r="E72">
        <v>0</v>
      </c>
    </row>
    <row r="73" spans="1:5" x14ac:dyDescent="0.3">
      <c r="A73" t="s">
        <v>195</v>
      </c>
      <c r="B73">
        <v>3</v>
      </c>
      <c r="C73">
        <v>2</v>
      </c>
      <c r="D73">
        <v>0.1</v>
      </c>
      <c r="E73">
        <v>0</v>
      </c>
    </row>
    <row r="74" spans="1:5" x14ac:dyDescent="0.3">
      <c r="A74" t="s">
        <v>195</v>
      </c>
      <c r="B74">
        <v>3</v>
      </c>
      <c r="C74">
        <v>3</v>
      </c>
      <c r="D74">
        <v>0</v>
      </c>
      <c r="E74">
        <v>0</v>
      </c>
    </row>
    <row r="75" spans="1:5" x14ac:dyDescent="0.3">
      <c r="A75" t="s">
        <v>195</v>
      </c>
      <c r="B75">
        <v>4</v>
      </c>
      <c r="C75">
        <v>1</v>
      </c>
      <c r="D75">
        <v>0</v>
      </c>
      <c r="E75">
        <v>0</v>
      </c>
    </row>
    <row r="76" spans="1:5" x14ac:dyDescent="0.3">
      <c r="A76" t="s">
        <v>195</v>
      </c>
      <c r="B76">
        <v>4</v>
      </c>
      <c r="C76">
        <v>2</v>
      </c>
      <c r="D76">
        <v>0</v>
      </c>
      <c r="E76">
        <v>0</v>
      </c>
    </row>
    <row r="77" spans="1:5" x14ac:dyDescent="0.3">
      <c r="A77" t="s">
        <v>195</v>
      </c>
      <c r="B77">
        <v>4</v>
      </c>
      <c r="C77">
        <v>3</v>
      </c>
      <c r="D77">
        <v>0</v>
      </c>
      <c r="E77">
        <v>0</v>
      </c>
    </row>
    <row r="78" spans="1:5" x14ac:dyDescent="0.3">
      <c r="A78" t="s">
        <v>195</v>
      </c>
      <c r="B78">
        <v>5</v>
      </c>
      <c r="C78">
        <v>1</v>
      </c>
      <c r="D78">
        <v>3.1</v>
      </c>
      <c r="E78">
        <v>0</v>
      </c>
    </row>
    <row r="79" spans="1:5" x14ac:dyDescent="0.3">
      <c r="A79" t="s">
        <v>195</v>
      </c>
      <c r="B79">
        <v>5</v>
      </c>
      <c r="C79">
        <v>2</v>
      </c>
      <c r="D79">
        <v>0</v>
      </c>
      <c r="E79">
        <v>0</v>
      </c>
    </row>
    <row r="80" spans="1:5" x14ac:dyDescent="0.3">
      <c r="A80" t="s">
        <v>195</v>
      </c>
      <c r="B80">
        <v>5</v>
      </c>
      <c r="C80">
        <v>3</v>
      </c>
      <c r="D80">
        <v>0.2</v>
      </c>
      <c r="E80">
        <v>0</v>
      </c>
    </row>
    <row r="81" spans="1:5" x14ac:dyDescent="0.3">
      <c r="A81" t="s">
        <v>201</v>
      </c>
      <c r="B81">
        <v>1</v>
      </c>
      <c r="C81">
        <v>1</v>
      </c>
      <c r="D81">
        <v>0</v>
      </c>
      <c r="E81">
        <v>0</v>
      </c>
    </row>
    <row r="82" spans="1:5" x14ac:dyDescent="0.3">
      <c r="A82" t="s">
        <v>201</v>
      </c>
      <c r="B82">
        <v>1</v>
      </c>
      <c r="C82">
        <v>2</v>
      </c>
      <c r="D82">
        <v>0</v>
      </c>
      <c r="E82">
        <v>0</v>
      </c>
    </row>
    <row r="83" spans="1:5" x14ac:dyDescent="0.3">
      <c r="A83" t="s">
        <v>201</v>
      </c>
      <c r="B83">
        <v>1</v>
      </c>
      <c r="C83">
        <v>3</v>
      </c>
      <c r="D83">
        <v>0.1</v>
      </c>
      <c r="E83">
        <v>0</v>
      </c>
    </row>
    <row r="84" spans="1:5" x14ac:dyDescent="0.3">
      <c r="A84" t="s">
        <v>201</v>
      </c>
      <c r="B84">
        <v>2</v>
      </c>
      <c r="C84">
        <v>1</v>
      </c>
      <c r="D84">
        <v>0</v>
      </c>
      <c r="E84">
        <v>0</v>
      </c>
    </row>
    <row r="85" spans="1:5" x14ac:dyDescent="0.3">
      <c r="A85" t="s">
        <v>201</v>
      </c>
      <c r="B85">
        <v>2</v>
      </c>
      <c r="C85">
        <v>2</v>
      </c>
      <c r="D85">
        <v>0</v>
      </c>
      <c r="E85">
        <v>0</v>
      </c>
    </row>
    <row r="86" spans="1:5" x14ac:dyDescent="0.3">
      <c r="A86" t="s">
        <v>201</v>
      </c>
      <c r="B86">
        <v>2</v>
      </c>
      <c r="C86">
        <v>3</v>
      </c>
      <c r="D86">
        <v>0</v>
      </c>
      <c r="E86">
        <v>0</v>
      </c>
    </row>
    <row r="87" spans="1:5" x14ac:dyDescent="0.3">
      <c r="A87" t="s">
        <v>201</v>
      </c>
      <c r="B87">
        <v>3</v>
      </c>
      <c r="C87">
        <v>1</v>
      </c>
      <c r="D87">
        <v>0</v>
      </c>
      <c r="E87">
        <v>0</v>
      </c>
    </row>
    <row r="88" spans="1:5" x14ac:dyDescent="0.3">
      <c r="A88" t="s">
        <v>201</v>
      </c>
      <c r="B88">
        <v>3</v>
      </c>
      <c r="C88">
        <v>2</v>
      </c>
      <c r="D88">
        <v>0.1</v>
      </c>
      <c r="E88">
        <v>0</v>
      </c>
    </row>
    <row r="89" spans="1:5" x14ac:dyDescent="0.3">
      <c r="A89" t="s">
        <v>201</v>
      </c>
      <c r="B89">
        <v>3</v>
      </c>
      <c r="C89">
        <v>3</v>
      </c>
      <c r="D89">
        <v>0.1</v>
      </c>
      <c r="E89">
        <v>0</v>
      </c>
    </row>
    <row r="90" spans="1:5" x14ac:dyDescent="0.3">
      <c r="A90" t="s">
        <v>201</v>
      </c>
      <c r="B90">
        <v>4</v>
      </c>
      <c r="C90">
        <v>1</v>
      </c>
      <c r="D90">
        <v>0</v>
      </c>
      <c r="E90">
        <v>0</v>
      </c>
    </row>
    <row r="91" spans="1:5" x14ac:dyDescent="0.3">
      <c r="A91" t="s">
        <v>201</v>
      </c>
      <c r="B91">
        <v>4</v>
      </c>
      <c r="C91">
        <v>2</v>
      </c>
      <c r="D91">
        <v>0</v>
      </c>
      <c r="E91">
        <v>0</v>
      </c>
    </row>
    <row r="92" spans="1:5" x14ac:dyDescent="0.3">
      <c r="A92" t="s">
        <v>201</v>
      </c>
      <c r="B92">
        <v>4</v>
      </c>
      <c r="C92">
        <v>3</v>
      </c>
      <c r="D92">
        <v>0</v>
      </c>
      <c r="E92">
        <v>0</v>
      </c>
    </row>
    <row r="93" spans="1:5" x14ac:dyDescent="0.3">
      <c r="A93" t="s">
        <v>201</v>
      </c>
      <c r="B93">
        <v>5</v>
      </c>
      <c r="C93">
        <v>1</v>
      </c>
      <c r="D93">
        <v>0</v>
      </c>
      <c r="E93">
        <v>0</v>
      </c>
    </row>
    <row r="94" spans="1:5" x14ac:dyDescent="0.3">
      <c r="A94" t="s">
        <v>201</v>
      </c>
      <c r="B94">
        <v>5</v>
      </c>
      <c r="C94">
        <v>2</v>
      </c>
      <c r="D94">
        <v>0</v>
      </c>
      <c r="E94">
        <v>0</v>
      </c>
    </row>
    <row r="95" spans="1:5" x14ac:dyDescent="0.3">
      <c r="A95" t="s">
        <v>201</v>
      </c>
      <c r="B95">
        <v>5</v>
      </c>
      <c r="C95">
        <v>3</v>
      </c>
      <c r="D95">
        <v>0</v>
      </c>
      <c r="E95">
        <v>0</v>
      </c>
    </row>
    <row r="96" spans="1:5" x14ac:dyDescent="0.3">
      <c r="A96" t="s">
        <v>212</v>
      </c>
      <c r="B96">
        <v>1</v>
      </c>
      <c r="C96">
        <v>1</v>
      </c>
      <c r="D96">
        <v>0.5</v>
      </c>
      <c r="E96">
        <v>4</v>
      </c>
    </row>
    <row r="97" spans="1:5" x14ac:dyDescent="0.3">
      <c r="A97" t="s">
        <v>212</v>
      </c>
      <c r="B97">
        <v>1</v>
      </c>
      <c r="C97">
        <v>2</v>
      </c>
      <c r="D97">
        <v>0.3</v>
      </c>
      <c r="E97">
        <v>5.5</v>
      </c>
    </row>
    <row r="98" spans="1:5" x14ac:dyDescent="0.3">
      <c r="A98" t="s">
        <v>212</v>
      </c>
      <c r="B98">
        <v>1</v>
      </c>
      <c r="C98">
        <v>3</v>
      </c>
      <c r="D98">
        <v>0.5</v>
      </c>
      <c r="E98">
        <v>2</v>
      </c>
    </row>
    <row r="99" spans="1:5" x14ac:dyDescent="0.3">
      <c r="A99" t="s">
        <v>212</v>
      </c>
      <c r="B99">
        <v>2</v>
      </c>
      <c r="C99">
        <v>1</v>
      </c>
      <c r="D99">
        <v>0</v>
      </c>
      <c r="E99">
        <v>2.2000000000000002</v>
      </c>
    </row>
    <row r="100" spans="1:5" x14ac:dyDescent="0.3">
      <c r="A100" t="s">
        <v>212</v>
      </c>
      <c r="B100">
        <v>2</v>
      </c>
      <c r="C100">
        <v>2</v>
      </c>
      <c r="D100">
        <v>0</v>
      </c>
      <c r="E100">
        <v>3.4</v>
      </c>
    </row>
    <row r="101" spans="1:5" x14ac:dyDescent="0.3">
      <c r="A101" t="s">
        <v>212</v>
      </c>
      <c r="B101">
        <v>2</v>
      </c>
      <c r="C101">
        <v>3</v>
      </c>
      <c r="D101">
        <v>0</v>
      </c>
      <c r="E101">
        <v>1.9</v>
      </c>
    </row>
    <row r="102" spans="1:5" x14ac:dyDescent="0.3">
      <c r="A102" t="s">
        <v>212</v>
      </c>
      <c r="B102">
        <v>3</v>
      </c>
      <c r="C102">
        <v>1</v>
      </c>
      <c r="D102">
        <v>1.9</v>
      </c>
      <c r="E102">
        <v>4.2</v>
      </c>
    </row>
    <row r="103" spans="1:5" x14ac:dyDescent="0.3">
      <c r="A103" t="s">
        <v>212</v>
      </c>
      <c r="B103">
        <v>3</v>
      </c>
      <c r="C103">
        <v>2</v>
      </c>
      <c r="D103">
        <v>1</v>
      </c>
      <c r="E103">
        <v>1.4</v>
      </c>
    </row>
    <row r="104" spans="1:5" x14ac:dyDescent="0.3">
      <c r="A104" t="s">
        <v>212</v>
      </c>
      <c r="B104">
        <v>3</v>
      </c>
      <c r="C104">
        <v>3</v>
      </c>
      <c r="D104">
        <v>0</v>
      </c>
      <c r="E104">
        <v>2.2000000000000002</v>
      </c>
    </row>
    <row r="105" spans="1:5" x14ac:dyDescent="0.3">
      <c r="A105" t="s">
        <v>212</v>
      </c>
      <c r="B105">
        <v>4</v>
      </c>
      <c r="C105">
        <v>1</v>
      </c>
      <c r="D105">
        <v>0</v>
      </c>
      <c r="E105">
        <v>2.4</v>
      </c>
    </row>
    <row r="106" spans="1:5" x14ac:dyDescent="0.3">
      <c r="A106" t="s">
        <v>212</v>
      </c>
      <c r="B106">
        <v>4</v>
      </c>
      <c r="C106">
        <v>2</v>
      </c>
      <c r="D106">
        <v>0.8</v>
      </c>
      <c r="E106">
        <v>3.8</v>
      </c>
    </row>
    <row r="107" spans="1:5" x14ac:dyDescent="0.3">
      <c r="A107" t="s">
        <v>212</v>
      </c>
      <c r="B107">
        <v>4</v>
      </c>
      <c r="C107">
        <v>3</v>
      </c>
      <c r="D107">
        <v>0.4</v>
      </c>
      <c r="E107">
        <v>5.7</v>
      </c>
    </row>
    <row r="108" spans="1:5" x14ac:dyDescent="0.3">
      <c r="A108" t="s">
        <v>212</v>
      </c>
      <c r="B108">
        <v>5</v>
      </c>
      <c r="C108">
        <v>1</v>
      </c>
      <c r="D108">
        <v>0.5</v>
      </c>
      <c r="E108">
        <v>5.2</v>
      </c>
    </row>
    <row r="109" spans="1:5" x14ac:dyDescent="0.3">
      <c r="A109" t="s">
        <v>212</v>
      </c>
      <c r="B109">
        <v>5</v>
      </c>
      <c r="C109">
        <v>2</v>
      </c>
      <c r="D109">
        <v>1.3</v>
      </c>
      <c r="E109">
        <v>4.0999999999999996</v>
      </c>
    </row>
    <row r="110" spans="1:5" x14ac:dyDescent="0.3">
      <c r="A110" t="s">
        <v>212</v>
      </c>
      <c r="B110">
        <v>5</v>
      </c>
      <c r="C110">
        <v>3</v>
      </c>
      <c r="D110">
        <v>0.9</v>
      </c>
      <c r="E110">
        <v>0.8</v>
      </c>
    </row>
    <row r="111" spans="1:5" x14ac:dyDescent="0.3">
      <c r="A111" t="s">
        <v>218</v>
      </c>
      <c r="B111">
        <v>1</v>
      </c>
      <c r="C111">
        <v>1</v>
      </c>
      <c r="D111">
        <v>0</v>
      </c>
      <c r="E111">
        <v>0</v>
      </c>
    </row>
    <row r="112" spans="1:5" x14ac:dyDescent="0.3">
      <c r="A112" t="s">
        <v>218</v>
      </c>
      <c r="B112">
        <v>1</v>
      </c>
      <c r="C112">
        <v>2</v>
      </c>
      <c r="D112">
        <v>0</v>
      </c>
      <c r="E112">
        <v>0</v>
      </c>
    </row>
    <row r="113" spans="1:5" x14ac:dyDescent="0.3">
      <c r="A113" t="s">
        <v>218</v>
      </c>
      <c r="B113">
        <v>1</v>
      </c>
      <c r="C113">
        <v>3</v>
      </c>
      <c r="D113">
        <v>0.3</v>
      </c>
      <c r="E113">
        <v>1</v>
      </c>
    </row>
    <row r="114" spans="1:5" x14ac:dyDescent="0.3">
      <c r="A114" t="s">
        <v>218</v>
      </c>
      <c r="B114">
        <v>2</v>
      </c>
      <c r="C114">
        <v>1</v>
      </c>
      <c r="D114">
        <v>0</v>
      </c>
      <c r="E114">
        <v>0</v>
      </c>
    </row>
    <row r="115" spans="1:5" x14ac:dyDescent="0.3">
      <c r="A115" t="s">
        <v>218</v>
      </c>
      <c r="B115">
        <v>2</v>
      </c>
      <c r="C115">
        <v>2</v>
      </c>
      <c r="D115">
        <v>0</v>
      </c>
      <c r="E115">
        <v>0.9</v>
      </c>
    </row>
    <row r="116" spans="1:5" x14ac:dyDescent="0.3">
      <c r="A116" t="s">
        <v>218</v>
      </c>
      <c r="B116">
        <v>2</v>
      </c>
      <c r="C116">
        <v>3</v>
      </c>
      <c r="D116">
        <v>0</v>
      </c>
      <c r="E116">
        <v>1.8</v>
      </c>
    </row>
    <row r="117" spans="1:5" x14ac:dyDescent="0.3">
      <c r="A117" t="s">
        <v>218</v>
      </c>
      <c r="B117">
        <v>3</v>
      </c>
      <c r="C117">
        <v>1</v>
      </c>
      <c r="D117">
        <v>0.9</v>
      </c>
      <c r="E117">
        <v>1.4</v>
      </c>
    </row>
    <row r="118" spans="1:5" x14ac:dyDescent="0.3">
      <c r="A118" t="s">
        <v>218</v>
      </c>
      <c r="B118">
        <v>3</v>
      </c>
      <c r="C118">
        <v>2</v>
      </c>
      <c r="D118">
        <v>0.8</v>
      </c>
      <c r="E118">
        <v>1.9</v>
      </c>
    </row>
    <row r="119" spans="1:5" x14ac:dyDescent="0.3">
      <c r="A119" t="s">
        <v>218</v>
      </c>
      <c r="B119">
        <v>3</v>
      </c>
      <c r="C119">
        <v>3</v>
      </c>
      <c r="D119">
        <v>0.2</v>
      </c>
      <c r="E119">
        <v>1</v>
      </c>
    </row>
    <row r="120" spans="1:5" x14ac:dyDescent="0.3">
      <c r="A120" t="s">
        <v>218</v>
      </c>
      <c r="B120">
        <v>4</v>
      </c>
      <c r="C120">
        <v>1</v>
      </c>
      <c r="D120">
        <v>1.6</v>
      </c>
      <c r="E120">
        <v>0</v>
      </c>
    </row>
    <row r="121" spans="1:5" x14ac:dyDescent="0.3">
      <c r="A121" t="s">
        <v>218</v>
      </c>
      <c r="B121">
        <v>4</v>
      </c>
      <c r="C121">
        <v>2</v>
      </c>
      <c r="D121">
        <v>0</v>
      </c>
      <c r="E121">
        <v>0</v>
      </c>
    </row>
    <row r="122" spans="1:5" x14ac:dyDescent="0.3">
      <c r="A122" t="s">
        <v>218</v>
      </c>
      <c r="B122">
        <v>4</v>
      </c>
      <c r="C122">
        <v>3</v>
      </c>
      <c r="D122">
        <v>0.7</v>
      </c>
      <c r="E122">
        <v>2.4</v>
      </c>
    </row>
    <row r="123" spans="1:5" x14ac:dyDescent="0.3">
      <c r="A123" t="s">
        <v>218</v>
      </c>
      <c r="B123">
        <v>5</v>
      </c>
      <c r="C123">
        <v>1</v>
      </c>
      <c r="D123">
        <v>4.7</v>
      </c>
      <c r="E123">
        <v>0.2</v>
      </c>
    </row>
    <row r="124" spans="1:5" x14ac:dyDescent="0.3">
      <c r="A124" t="s">
        <v>218</v>
      </c>
      <c r="B124">
        <v>5</v>
      </c>
      <c r="C124">
        <v>2</v>
      </c>
      <c r="D124">
        <v>2.4</v>
      </c>
      <c r="E124">
        <v>0</v>
      </c>
    </row>
    <row r="125" spans="1:5" x14ac:dyDescent="0.3">
      <c r="A125" t="s">
        <v>218</v>
      </c>
      <c r="B125">
        <v>5</v>
      </c>
      <c r="C125">
        <v>3</v>
      </c>
      <c r="D125">
        <v>0</v>
      </c>
      <c r="E125">
        <v>0</v>
      </c>
    </row>
    <row r="126" spans="1:5" x14ac:dyDescent="0.3">
      <c r="A126" t="s">
        <v>223</v>
      </c>
      <c r="B126">
        <v>1</v>
      </c>
      <c r="C126">
        <v>1</v>
      </c>
      <c r="D126">
        <v>1.9</v>
      </c>
      <c r="E126">
        <v>1.8</v>
      </c>
    </row>
    <row r="127" spans="1:5" x14ac:dyDescent="0.3">
      <c r="A127" t="s">
        <v>223</v>
      </c>
      <c r="B127">
        <v>1</v>
      </c>
      <c r="C127">
        <v>2</v>
      </c>
      <c r="D127">
        <v>2.7</v>
      </c>
      <c r="E127">
        <v>4.8</v>
      </c>
    </row>
    <row r="128" spans="1:5" x14ac:dyDescent="0.3">
      <c r="A128" t="s">
        <v>223</v>
      </c>
      <c r="B128">
        <v>1</v>
      </c>
      <c r="C128">
        <v>3</v>
      </c>
      <c r="D128">
        <v>4.9000000000000004</v>
      </c>
      <c r="E128">
        <v>5.3</v>
      </c>
    </row>
    <row r="129" spans="1:5" x14ac:dyDescent="0.3">
      <c r="A129" t="s">
        <v>223</v>
      </c>
      <c r="B129">
        <v>2</v>
      </c>
      <c r="C129">
        <v>1</v>
      </c>
      <c r="D129">
        <v>0.5</v>
      </c>
      <c r="E129">
        <v>1.6</v>
      </c>
    </row>
    <row r="130" spans="1:5" x14ac:dyDescent="0.3">
      <c r="A130" t="s">
        <v>223</v>
      </c>
      <c r="B130">
        <v>2</v>
      </c>
      <c r="C130">
        <v>2</v>
      </c>
      <c r="D130">
        <v>1.5</v>
      </c>
      <c r="E130">
        <v>1.4</v>
      </c>
    </row>
    <row r="131" spans="1:5" x14ac:dyDescent="0.3">
      <c r="A131" t="s">
        <v>223</v>
      </c>
      <c r="B131">
        <v>2</v>
      </c>
      <c r="C131">
        <v>3</v>
      </c>
      <c r="D131">
        <v>0.6</v>
      </c>
      <c r="E131">
        <v>1.2</v>
      </c>
    </row>
    <row r="132" spans="1:5" x14ac:dyDescent="0.3">
      <c r="A132" t="s">
        <v>223</v>
      </c>
      <c r="B132">
        <v>3</v>
      </c>
      <c r="C132">
        <v>1</v>
      </c>
      <c r="D132">
        <v>0</v>
      </c>
      <c r="E132">
        <v>0</v>
      </c>
    </row>
    <row r="133" spans="1:5" x14ac:dyDescent="0.3">
      <c r="A133" t="s">
        <v>223</v>
      </c>
      <c r="B133">
        <v>3</v>
      </c>
      <c r="C133">
        <v>2</v>
      </c>
      <c r="D133">
        <v>1</v>
      </c>
      <c r="E133">
        <v>1.8</v>
      </c>
    </row>
    <row r="134" spans="1:5" x14ac:dyDescent="0.3">
      <c r="A134" t="s">
        <v>223</v>
      </c>
      <c r="B134">
        <v>3</v>
      </c>
      <c r="C134">
        <v>3</v>
      </c>
      <c r="D134">
        <v>1.5</v>
      </c>
      <c r="E134">
        <v>1.4</v>
      </c>
    </row>
    <row r="135" spans="1:5" x14ac:dyDescent="0.3">
      <c r="A135" t="s">
        <v>223</v>
      </c>
      <c r="B135">
        <v>4</v>
      </c>
      <c r="C135">
        <v>1</v>
      </c>
      <c r="D135">
        <v>0</v>
      </c>
      <c r="E135">
        <v>0.9</v>
      </c>
    </row>
    <row r="136" spans="1:5" x14ac:dyDescent="0.3">
      <c r="A136" t="s">
        <v>223</v>
      </c>
      <c r="B136">
        <v>4</v>
      </c>
      <c r="C136">
        <v>2</v>
      </c>
      <c r="D136">
        <v>0.7</v>
      </c>
      <c r="E136">
        <v>1.9</v>
      </c>
    </row>
    <row r="137" spans="1:5" x14ac:dyDescent="0.3">
      <c r="A137" t="s">
        <v>223</v>
      </c>
      <c r="B137">
        <v>4</v>
      </c>
      <c r="C137">
        <v>3</v>
      </c>
      <c r="D137">
        <v>0.1</v>
      </c>
      <c r="E137">
        <v>1.6</v>
      </c>
    </row>
    <row r="138" spans="1:5" x14ac:dyDescent="0.3">
      <c r="A138" t="s">
        <v>223</v>
      </c>
      <c r="B138">
        <v>5</v>
      </c>
      <c r="C138">
        <v>1</v>
      </c>
      <c r="D138">
        <v>0</v>
      </c>
      <c r="E138">
        <v>5</v>
      </c>
    </row>
    <row r="139" spans="1:5" x14ac:dyDescent="0.3">
      <c r="A139" t="s">
        <v>223</v>
      </c>
      <c r="B139">
        <v>5</v>
      </c>
      <c r="C139">
        <v>2</v>
      </c>
      <c r="D139">
        <v>0.9</v>
      </c>
      <c r="E139">
        <v>1.2</v>
      </c>
    </row>
    <row r="140" spans="1:5" x14ac:dyDescent="0.3">
      <c r="A140" t="s">
        <v>223</v>
      </c>
      <c r="B140">
        <v>5</v>
      </c>
      <c r="C140">
        <v>3</v>
      </c>
      <c r="D140">
        <v>0.4</v>
      </c>
      <c r="E140">
        <v>0.3</v>
      </c>
    </row>
    <row r="141" spans="1:5" x14ac:dyDescent="0.3">
      <c r="A141" t="s">
        <v>227</v>
      </c>
      <c r="B141">
        <v>1</v>
      </c>
      <c r="C141">
        <v>1</v>
      </c>
      <c r="D141">
        <v>0</v>
      </c>
      <c r="E141">
        <v>0</v>
      </c>
    </row>
    <row r="142" spans="1:5" x14ac:dyDescent="0.3">
      <c r="A142" t="s">
        <v>227</v>
      </c>
      <c r="B142">
        <v>1</v>
      </c>
      <c r="C142">
        <v>2</v>
      </c>
      <c r="D142">
        <v>0.9</v>
      </c>
      <c r="E142">
        <v>0.7</v>
      </c>
    </row>
    <row r="143" spans="1:5" x14ac:dyDescent="0.3">
      <c r="A143" t="s">
        <v>227</v>
      </c>
      <c r="B143">
        <v>1</v>
      </c>
      <c r="C143">
        <v>3</v>
      </c>
      <c r="D143">
        <v>0.7</v>
      </c>
      <c r="E143">
        <v>0.6</v>
      </c>
    </row>
    <row r="144" spans="1:5" x14ac:dyDescent="0.3">
      <c r="A144" t="s">
        <v>227</v>
      </c>
      <c r="B144">
        <v>2</v>
      </c>
      <c r="C144">
        <v>1</v>
      </c>
      <c r="D144">
        <v>0.8</v>
      </c>
      <c r="E144">
        <v>1.6</v>
      </c>
    </row>
    <row r="145" spans="1:5" x14ac:dyDescent="0.3">
      <c r="A145" t="s">
        <v>227</v>
      </c>
      <c r="B145">
        <v>2</v>
      </c>
      <c r="C145">
        <v>2</v>
      </c>
      <c r="D145">
        <v>0.7</v>
      </c>
      <c r="E145">
        <v>3.3</v>
      </c>
    </row>
    <row r="146" spans="1:5" x14ac:dyDescent="0.3">
      <c r="A146" t="s">
        <v>227</v>
      </c>
      <c r="B146">
        <v>2</v>
      </c>
      <c r="C146">
        <v>3</v>
      </c>
      <c r="D146">
        <v>0</v>
      </c>
      <c r="E146">
        <v>2.2999999999999998</v>
      </c>
    </row>
    <row r="147" spans="1:5" x14ac:dyDescent="0.3">
      <c r="A147" t="s">
        <v>227</v>
      </c>
      <c r="B147">
        <v>3</v>
      </c>
      <c r="C147">
        <v>1</v>
      </c>
      <c r="D147">
        <v>0</v>
      </c>
      <c r="E147">
        <v>0.4</v>
      </c>
    </row>
    <row r="148" spans="1:5" x14ac:dyDescent="0.3">
      <c r="A148" t="s">
        <v>227</v>
      </c>
      <c r="B148">
        <v>3</v>
      </c>
      <c r="C148">
        <v>2</v>
      </c>
      <c r="D148">
        <v>0.3</v>
      </c>
      <c r="E148">
        <v>0</v>
      </c>
    </row>
    <row r="149" spans="1:5" x14ac:dyDescent="0.3">
      <c r="A149" t="s">
        <v>227</v>
      </c>
      <c r="B149">
        <v>3</v>
      </c>
      <c r="C149">
        <v>3</v>
      </c>
      <c r="D149">
        <v>0</v>
      </c>
      <c r="E149">
        <v>0.9</v>
      </c>
    </row>
    <row r="150" spans="1:5" x14ac:dyDescent="0.3">
      <c r="A150" t="s">
        <v>227</v>
      </c>
      <c r="B150">
        <v>4</v>
      </c>
      <c r="C150">
        <v>1</v>
      </c>
      <c r="D150">
        <v>0.5</v>
      </c>
      <c r="E150">
        <v>2</v>
      </c>
    </row>
    <row r="151" spans="1:5" x14ac:dyDescent="0.3">
      <c r="A151" t="s">
        <v>227</v>
      </c>
      <c r="B151">
        <v>4</v>
      </c>
      <c r="C151">
        <v>2</v>
      </c>
      <c r="D151">
        <v>0.6</v>
      </c>
      <c r="E151">
        <v>0.5</v>
      </c>
    </row>
    <row r="152" spans="1:5" x14ac:dyDescent="0.3">
      <c r="A152" t="s">
        <v>227</v>
      </c>
      <c r="B152">
        <v>4</v>
      </c>
      <c r="C152">
        <v>3</v>
      </c>
      <c r="D152">
        <v>1.9</v>
      </c>
      <c r="E152">
        <v>0</v>
      </c>
    </row>
    <row r="153" spans="1:5" x14ac:dyDescent="0.3">
      <c r="A153" t="s">
        <v>227</v>
      </c>
      <c r="B153">
        <v>5</v>
      </c>
      <c r="C153">
        <v>1</v>
      </c>
      <c r="D153">
        <v>0</v>
      </c>
      <c r="E153">
        <v>0</v>
      </c>
    </row>
    <row r="154" spans="1:5" x14ac:dyDescent="0.3">
      <c r="A154" t="s">
        <v>227</v>
      </c>
      <c r="B154">
        <v>5</v>
      </c>
      <c r="C154">
        <v>2</v>
      </c>
      <c r="D154">
        <v>0</v>
      </c>
      <c r="E154">
        <v>1</v>
      </c>
    </row>
    <row r="155" spans="1:5" x14ac:dyDescent="0.3">
      <c r="A155" t="s">
        <v>227</v>
      </c>
      <c r="B155">
        <v>5</v>
      </c>
      <c r="C155">
        <v>3</v>
      </c>
      <c r="D155">
        <v>0.8</v>
      </c>
      <c r="E155">
        <v>2.2999999999999998</v>
      </c>
    </row>
    <row r="156" spans="1:5" x14ac:dyDescent="0.3">
      <c r="A156" t="s">
        <v>238</v>
      </c>
      <c r="B156">
        <v>1</v>
      </c>
      <c r="C156">
        <v>1</v>
      </c>
      <c r="D156">
        <v>1.6</v>
      </c>
      <c r="E156">
        <v>2.4</v>
      </c>
    </row>
    <row r="157" spans="1:5" x14ac:dyDescent="0.3">
      <c r="A157" t="s">
        <v>238</v>
      </c>
      <c r="B157">
        <v>1</v>
      </c>
      <c r="C157">
        <v>2</v>
      </c>
      <c r="D157">
        <v>0.1</v>
      </c>
      <c r="E157">
        <v>0.6</v>
      </c>
    </row>
    <row r="158" spans="1:5" x14ac:dyDescent="0.3">
      <c r="A158" t="s">
        <v>238</v>
      </c>
      <c r="B158">
        <v>1</v>
      </c>
      <c r="C158">
        <v>3</v>
      </c>
      <c r="D158">
        <v>0.7</v>
      </c>
      <c r="E158">
        <v>0.9</v>
      </c>
    </row>
    <row r="159" spans="1:5" x14ac:dyDescent="0.3">
      <c r="A159" t="s">
        <v>238</v>
      </c>
      <c r="B159">
        <v>2</v>
      </c>
      <c r="C159">
        <v>1</v>
      </c>
      <c r="D159">
        <v>1.2</v>
      </c>
      <c r="E159">
        <v>0</v>
      </c>
    </row>
    <row r="160" spans="1:5" x14ac:dyDescent="0.3">
      <c r="A160" t="s">
        <v>238</v>
      </c>
      <c r="B160">
        <v>2</v>
      </c>
      <c r="C160">
        <v>2</v>
      </c>
      <c r="D160">
        <v>2</v>
      </c>
      <c r="E160">
        <v>0</v>
      </c>
    </row>
    <row r="161" spans="1:5" x14ac:dyDescent="0.3">
      <c r="A161" t="s">
        <v>238</v>
      </c>
      <c r="B161">
        <v>2</v>
      </c>
      <c r="C161">
        <v>3</v>
      </c>
      <c r="D161">
        <v>0.5</v>
      </c>
      <c r="E161">
        <v>0.2</v>
      </c>
    </row>
    <row r="162" spans="1:5" x14ac:dyDescent="0.3">
      <c r="A162" t="s">
        <v>238</v>
      </c>
      <c r="B162">
        <v>3</v>
      </c>
      <c r="C162">
        <v>1</v>
      </c>
      <c r="D162">
        <v>0</v>
      </c>
      <c r="E162">
        <v>0</v>
      </c>
    </row>
    <row r="163" spans="1:5" x14ac:dyDescent="0.3">
      <c r="A163" t="s">
        <v>238</v>
      </c>
      <c r="B163">
        <v>3</v>
      </c>
      <c r="C163">
        <v>2</v>
      </c>
      <c r="D163">
        <v>3.2</v>
      </c>
      <c r="E163">
        <v>0</v>
      </c>
    </row>
    <row r="164" spans="1:5" x14ac:dyDescent="0.3">
      <c r="A164" t="s">
        <v>238</v>
      </c>
      <c r="B164">
        <v>3</v>
      </c>
      <c r="C164">
        <v>3</v>
      </c>
      <c r="D164">
        <v>0.6</v>
      </c>
      <c r="E164">
        <v>0</v>
      </c>
    </row>
    <row r="165" spans="1:5" x14ac:dyDescent="0.3">
      <c r="A165" t="s">
        <v>238</v>
      </c>
      <c r="B165">
        <v>4</v>
      </c>
      <c r="C165">
        <v>1</v>
      </c>
      <c r="D165">
        <v>0.1</v>
      </c>
      <c r="E165">
        <v>0.7</v>
      </c>
    </row>
    <row r="166" spans="1:5" x14ac:dyDescent="0.3">
      <c r="A166" t="s">
        <v>238</v>
      </c>
      <c r="B166">
        <v>4</v>
      </c>
      <c r="C166">
        <v>2</v>
      </c>
      <c r="D166">
        <v>0.2</v>
      </c>
      <c r="E166">
        <v>0.4</v>
      </c>
    </row>
    <row r="167" spans="1:5" x14ac:dyDescent="0.3">
      <c r="A167" t="s">
        <v>238</v>
      </c>
      <c r="B167">
        <v>4</v>
      </c>
      <c r="C167">
        <v>3</v>
      </c>
      <c r="D167">
        <v>0</v>
      </c>
      <c r="E167">
        <v>0</v>
      </c>
    </row>
    <row r="168" spans="1:5" x14ac:dyDescent="0.3">
      <c r="A168" t="s">
        <v>238</v>
      </c>
      <c r="B168">
        <v>5</v>
      </c>
      <c r="C168">
        <v>1</v>
      </c>
      <c r="D168">
        <v>2.6</v>
      </c>
      <c r="E168">
        <v>1.7</v>
      </c>
    </row>
    <row r="169" spans="1:5" x14ac:dyDescent="0.3">
      <c r="A169" t="s">
        <v>238</v>
      </c>
      <c r="B169">
        <v>5</v>
      </c>
      <c r="C169">
        <v>2</v>
      </c>
      <c r="D169">
        <v>11.5</v>
      </c>
      <c r="E169">
        <v>2.4</v>
      </c>
    </row>
    <row r="170" spans="1:5" x14ac:dyDescent="0.3">
      <c r="A170" t="s">
        <v>238</v>
      </c>
      <c r="B170">
        <v>5</v>
      </c>
      <c r="C170">
        <v>3</v>
      </c>
      <c r="D170">
        <v>5.3</v>
      </c>
      <c r="E170">
        <v>2.8</v>
      </c>
    </row>
    <row r="171" spans="1:5" x14ac:dyDescent="0.3">
      <c r="A171" t="s">
        <v>242</v>
      </c>
      <c r="B171">
        <v>1</v>
      </c>
      <c r="C171">
        <v>1</v>
      </c>
      <c r="D171">
        <v>0</v>
      </c>
      <c r="E171">
        <v>0</v>
      </c>
    </row>
    <row r="172" spans="1:5" x14ac:dyDescent="0.3">
      <c r="A172" t="s">
        <v>242</v>
      </c>
      <c r="B172">
        <v>1</v>
      </c>
      <c r="C172">
        <v>2</v>
      </c>
      <c r="D172">
        <v>0.1</v>
      </c>
      <c r="E172">
        <v>0</v>
      </c>
    </row>
    <row r="173" spans="1:5" x14ac:dyDescent="0.3">
      <c r="A173" t="s">
        <v>242</v>
      </c>
      <c r="B173">
        <v>1</v>
      </c>
      <c r="C173">
        <v>3</v>
      </c>
      <c r="D173">
        <v>2</v>
      </c>
      <c r="E173">
        <v>1.1000000000000001</v>
      </c>
    </row>
    <row r="174" spans="1:5" x14ac:dyDescent="0.3">
      <c r="A174" t="s">
        <v>242</v>
      </c>
      <c r="B174">
        <v>2</v>
      </c>
      <c r="C174">
        <v>1</v>
      </c>
      <c r="D174">
        <v>2</v>
      </c>
      <c r="E174">
        <v>0.1</v>
      </c>
    </row>
    <row r="175" spans="1:5" x14ac:dyDescent="0.3">
      <c r="A175" t="s">
        <v>242</v>
      </c>
      <c r="B175">
        <v>2</v>
      </c>
      <c r="C175">
        <v>2</v>
      </c>
      <c r="D175">
        <v>0</v>
      </c>
      <c r="E175">
        <v>0</v>
      </c>
    </row>
    <row r="176" spans="1:5" x14ac:dyDescent="0.3">
      <c r="A176" t="s">
        <v>242</v>
      </c>
      <c r="B176">
        <v>2</v>
      </c>
      <c r="C176">
        <v>3</v>
      </c>
      <c r="D176">
        <v>1.5</v>
      </c>
      <c r="E176">
        <v>0</v>
      </c>
    </row>
    <row r="177" spans="1:5" x14ac:dyDescent="0.3">
      <c r="A177" t="s">
        <v>242</v>
      </c>
      <c r="B177">
        <v>3</v>
      </c>
      <c r="C177">
        <v>1</v>
      </c>
      <c r="D177">
        <v>0</v>
      </c>
      <c r="E177">
        <v>0</v>
      </c>
    </row>
    <row r="178" spans="1:5" x14ac:dyDescent="0.3">
      <c r="A178" t="s">
        <v>242</v>
      </c>
      <c r="B178">
        <v>3</v>
      </c>
      <c r="C178">
        <v>2</v>
      </c>
      <c r="D178">
        <v>0.1</v>
      </c>
      <c r="E178">
        <v>0</v>
      </c>
    </row>
    <row r="179" spans="1:5" x14ac:dyDescent="0.3">
      <c r="A179" t="s">
        <v>242</v>
      </c>
      <c r="B179">
        <v>3</v>
      </c>
      <c r="C179">
        <v>3</v>
      </c>
      <c r="D179">
        <v>1</v>
      </c>
      <c r="E179">
        <v>0</v>
      </c>
    </row>
    <row r="180" spans="1:5" x14ac:dyDescent="0.3">
      <c r="A180" t="s">
        <v>242</v>
      </c>
      <c r="B180">
        <v>4</v>
      </c>
      <c r="C180">
        <v>1</v>
      </c>
      <c r="D180">
        <v>1.5</v>
      </c>
      <c r="E180">
        <v>1.6</v>
      </c>
    </row>
    <row r="181" spans="1:5" x14ac:dyDescent="0.3">
      <c r="A181" t="s">
        <v>242</v>
      </c>
      <c r="B181">
        <v>4</v>
      </c>
      <c r="C181">
        <v>2</v>
      </c>
      <c r="D181">
        <v>1</v>
      </c>
      <c r="E181">
        <v>0.9</v>
      </c>
    </row>
    <row r="182" spans="1:5" x14ac:dyDescent="0.3">
      <c r="A182" t="s">
        <v>242</v>
      </c>
      <c r="B182">
        <v>4</v>
      </c>
      <c r="C182">
        <v>3</v>
      </c>
      <c r="D182">
        <v>2.7</v>
      </c>
      <c r="E182">
        <v>2.9</v>
      </c>
    </row>
    <row r="183" spans="1:5" x14ac:dyDescent="0.3">
      <c r="A183" t="s">
        <v>242</v>
      </c>
      <c r="B183">
        <v>5</v>
      </c>
      <c r="C183">
        <v>1</v>
      </c>
      <c r="D183">
        <v>0</v>
      </c>
      <c r="E183">
        <v>0.3</v>
      </c>
    </row>
    <row r="184" spans="1:5" x14ac:dyDescent="0.3">
      <c r="A184" t="s">
        <v>242</v>
      </c>
      <c r="B184">
        <v>5</v>
      </c>
      <c r="C184">
        <v>2</v>
      </c>
      <c r="D184">
        <v>1</v>
      </c>
      <c r="E184">
        <v>2</v>
      </c>
    </row>
    <row r="185" spans="1:5" x14ac:dyDescent="0.3">
      <c r="A185" t="s">
        <v>242</v>
      </c>
      <c r="B185">
        <v>5</v>
      </c>
      <c r="C185">
        <v>3</v>
      </c>
      <c r="D185">
        <v>2</v>
      </c>
      <c r="E185">
        <v>0</v>
      </c>
    </row>
    <row r="186" spans="1:5" x14ac:dyDescent="0.3">
      <c r="A186" t="s">
        <v>231</v>
      </c>
      <c r="B186">
        <v>1</v>
      </c>
      <c r="C186">
        <v>1</v>
      </c>
      <c r="D186">
        <v>0.4</v>
      </c>
      <c r="E186">
        <v>1.4</v>
      </c>
    </row>
    <row r="187" spans="1:5" x14ac:dyDescent="0.3">
      <c r="A187" t="s">
        <v>231</v>
      </c>
      <c r="B187">
        <v>1</v>
      </c>
      <c r="C187">
        <v>2</v>
      </c>
      <c r="D187">
        <v>0</v>
      </c>
      <c r="E187">
        <v>0</v>
      </c>
    </row>
    <row r="188" spans="1:5" x14ac:dyDescent="0.3">
      <c r="A188" t="s">
        <v>231</v>
      </c>
      <c r="B188">
        <v>1</v>
      </c>
      <c r="C188">
        <v>3</v>
      </c>
      <c r="D188">
        <v>0.6</v>
      </c>
      <c r="E188">
        <v>0.7</v>
      </c>
    </row>
    <row r="189" spans="1:5" x14ac:dyDescent="0.3">
      <c r="A189" t="s">
        <v>231</v>
      </c>
      <c r="B189">
        <v>2</v>
      </c>
      <c r="C189">
        <v>1</v>
      </c>
      <c r="D189">
        <v>1.3</v>
      </c>
      <c r="E189">
        <v>0.9</v>
      </c>
    </row>
    <row r="190" spans="1:5" x14ac:dyDescent="0.3">
      <c r="A190" t="s">
        <v>231</v>
      </c>
      <c r="B190">
        <v>2</v>
      </c>
      <c r="C190">
        <v>2</v>
      </c>
      <c r="D190">
        <v>1.8</v>
      </c>
      <c r="E190">
        <v>3.9</v>
      </c>
    </row>
    <row r="191" spans="1:5" x14ac:dyDescent="0.3">
      <c r="A191" t="s">
        <v>231</v>
      </c>
      <c r="B191">
        <v>2</v>
      </c>
      <c r="C191">
        <v>3</v>
      </c>
      <c r="D191">
        <v>1.9</v>
      </c>
      <c r="E191">
        <v>2.1</v>
      </c>
    </row>
    <row r="192" spans="1:5" x14ac:dyDescent="0.3">
      <c r="A192" t="s">
        <v>231</v>
      </c>
      <c r="B192">
        <v>3</v>
      </c>
      <c r="C192">
        <v>1</v>
      </c>
      <c r="D192">
        <v>0.1</v>
      </c>
      <c r="E192">
        <v>0.4</v>
      </c>
    </row>
    <row r="193" spans="1:5" x14ac:dyDescent="0.3">
      <c r="A193" t="s">
        <v>231</v>
      </c>
      <c r="B193">
        <v>3</v>
      </c>
      <c r="C193">
        <v>2</v>
      </c>
      <c r="D193">
        <v>0.1</v>
      </c>
      <c r="E193">
        <v>0</v>
      </c>
    </row>
    <row r="194" spans="1:5" x14ac:dyDescent="0.3">
      <c r="A194" t="s">
        <v>231</v>
      </c>
      <c r="B194">
        <v>3</v>
      </c>
      <c r="C194">
        <v>3</v>
      </c>
      <c r="D194">
        <v>0.6</v>
      </c>
      <c r="E194">
        <v>0.2</v>
      </c>
    </row>
    <row r="195" spans="1:5" x14ac:dyDescent="0.3">
      <c r="A195" t="s">
        <v>231</v>
      </c>
      <c r="B195">
        <v>4</v>
      </c>
      <c r="C195">
        <v>1</v>
      </c>
      <c r="D195">
        <v>0.1</v>
      </c>
      <c r="E195">
        <v>0</v>
      </c>
    </row>
    <row r="196" spans="1:5" x14ac:dyDescent="0.3">
      <c r="A196" t="s">
        <v>231</v>
      </c>
      <c r="B196">
        <v>4</v>
      </c>
      <c r="C196">
        <v>2</v>
      </c>
      <c r="D196">
        <v>1.7</v>
      </c>
      <c r="E196">
        <v>0.8</v>
      </c>
    </row>
    <row r="197" spans="1:5" x14ac:dyDescent="0.3">
      <c r="A197" t="s">
        <v>231</v>
      </c>
      <c r="B197">
        <v>4</v>
      </c>
      <c r="C197">
        <v>3</v>
      </c>
      <c r="D197">
        <v>1.3</v>
      </c>
      <c r="E197">
        <v>0.6</v>
      </c>
    </row>
    <row r="198" spans="1:5" x14ac:dyDescent="0.3">
      <c r="A198" t="s">
        <v>231</v>
      </c>
      <c r="B198">
        <v>5</v>
      </c>
      <c r="C198">
        <v>1</v>
      </c>
      <c r="D198">
        <v>0.9</v>
      </c>
      <c r="E198">
        <v>0.4</v>
      </c>
    </row>
    <row r="199" spans="1:5" x14ac:dyDescent="0.3">
      <c r="A199" t="s">
        <v>231</v>
      </c>
      <c r="B199">
        <v>5</v>
      </c>
      <c r="C199">
        <v>2</v>
      </c>
      <c r="D199">
        <v>0.1</v>
      </c>
      <c r="E199">
        <v>0</v>
      </c>
    </row>
    <row r="200" spans="1:5" x14ac:dyDescent="0.3">
      <c r="A200" t="s">
        <v>231</v>
      </c>
      <c r="B200">
        <v>5</v>
      </c>
      <c r="C200">
        <v>3</v>
      </c>
      <c r="D200">
        <v>1.1000000000000001</v>
      </c>
      <c r="E200">
        <v>0.1</v>
      </c>
    </row>
    <row r="201" spans="1:5" x14ac:dyDescent="0.3">
      <c r="A201" t="s">
        <v>247</v>
      </c>
      <c r="B201">
        <v>1</v>
      </c>
      <c r="C201">
        <v>1</v>
      </c>
      <c r="D201">
        <v>0.4</v>
      </c>
      <c r="E201">
        <v>0.8</v>
      </c>
    </row>
    <row r="202" spans="1:5" x14ac:dyDescent="0.3">
      <c r="A202" t="s">
        <v>247</v>
      </c>
      <c r="B202">
        <v>1</v>
      </c>
      <c r="C202">
        <v>2</v>
      </c>
      <c r="D202">
        <v>2.5</v>
      </c>
      <c r="E202">
        <v>1.1000000000000001</v>
      </c>
    </row>
    <row r="203" spans="1:5" x14ac:dyDescent="0.3">
      <c r="A203" t="s">
        <v>247</v>
      </c>
      <c r="B203">
        <v>1</v>
      </c>
      <c r="C203">
        <v>3</v>
      </c>
      <c r="D203">
        <v>0</v>
      </c>
      <c r="E203">
        <v>1</v>
      </c>
    </row>
    <row r="204" spans="1:5" x14ac:dyDescent="0.3">
      <c r="A204" t="s">
        <v>247</v>
      </c>
      <c r="B204">
        <v>2</v>
      </c>
      <c r="C204">
        <v>1</v>
      </c>
      <c r="D204">
        <v>0</v>
      </c>
      <c r="E204">
        <v>2.4</v>
      </c>
    </row>
    <row r="205" spans="1:5" x14ac:dyDescent="0.3">
      <c r="A205" t="s">
        <v>247</v>
      </c>
      <c r="B205">
        <v>2</v>
      </c>
      <c r="C205">
        <v>2</v>
      </c>
      <c r="D205">
        <v>0.3</v>
      </c>
      <c r="E205">
        <v>1.6</v>
      </c>
    </row>
    <row r="206" spans="1:5" x14ac:dyDescent="0.3">
      <c r="A206" t="s">
        <v>247</v>
      </c>
      <c r="B206">
        <v>2</v>
      </c>
      <c r="C206">
        <v>3</v>
      </c>
      <c r="D206">
        <v>0.7</v>
      </c>
      <c r="E206">
        <v>1</v>
      </c>
    </row>
    <row r="207" spans="1:5" x14ac:dyDescent="0.3">
      <c r="A207" t="s">
        <v>247</v>
      </c>
      <c r="B207">
        <v>3</v>
      </c>
      <c r="C207">
        <v>1</v>
      </c>
      <c r="D207">
        <v>0.2</v>
      </c>
      <c r="E207">
        <v>0.6</v>
      </c>
    </row>
    <row r="208" spans="1:5" x14ac:dyDescent="0.3">
      <c r="A208" t="s">
        <v>247</v>
      </c>
      <c r="B208">
        <v>3</v>
      </c>
      <c r="C208">
        <v>2</v>
      </c>
      <c r="D208">
        <v>0</v>
      </c>
      <c r="E208">
        <v>1.1000000000000001</v>
      </c>
    </row>
    <row r="209" spans="1:5" x14ac:dyDescent="0.3">
      <c r="A209" t="s">
        <v>247</v>
      </c>
      <c r="B209">
        <v>3</v>
      </c>
      <c r="C209">
        <v>3</v>
      </c>
      <c r="D209">
        <v>1.2</v>
      </c>
      <c r="E209">
        <v>0.9</v>
      </c>
    </row>
    <row r="210" spans="1:5" x14ac:dyDescent="0.3">
      <c r="A210" t="s">
        <v>247</v>
      </c>
      <c r="B210">
        <v>4</v>
      </c>
      <c r="C210">
        <v>1</v>
      </c>
      <c r="D210">
        <v>0.2</v>
      </c>
      <c r="E210">
        <v>0.6</v>
      </c>
    </row>
    <row r="211" spans="1:5" x14ac:dyDescent="0.3">
      <c r="A211" t="s">
        <v>247</v>
      </c>
      <c r="B211">
        <v>4</v>
      </c>
      <c r="C211">
        <v>2</v>
      </c>
      <c r="D211">
        <v>0.1</v>
      </c>
      <c r="E211">
        <v>1.4</v>
      </c>
    </row>
    <row r="212" spans="1:5" x14ac:dyDescent="0.3">
      <c r="A212" t="s">
        <v>247</v>
      </c>
      <c r="B212">
        <v>4</v>
      </c>
      <c r="C212">
        <v>3</v>
      </c>
      <c r="D212">
        <v>0.4</v>
      </c>
      <c r="E212">
        <v>0.6</v>
      </c>
    </row>
    <row r="213" spans="1:5" x14ac:dyDescent="0.3">
      <c r="A213" t="s">
        <v>247</v>
      </c>
      <c r="B213">
        <v>5</v>
      </c>
      <c r="C213">
        <v>1</v>
      </c>
      <c r="D213">
        <v>0.4</v>
      </c>
      <c r="E213">
        <v>0</v>
      </c>
    </row>
    <row r="214" spans="1:5" x14ac:dyDescent="0.3">
      <c r="A214" t="s">
        <v>247</v>
      </c>
      <c r="B214">
        <v>5</v>
      </c>
      <c r="C214">
        <v>2</v>
      </c>
      <c r="D214">
        <v>0</v>
      </c>
      <c r="E214">
        <v>0</v>
      </c>
    </row>
    <row r="215" spans="1:5" x14ac:dyDescent="0.3">
      <c r="A215" t="s">
        <v>247</v>
      </c>
      <c r="B215">
        <v>5</v>
      </c>
      <c r="C215">
        <v>3</v>
      </c>
      <c r="D215">
        <v>0</v>
      </c>
      <c r="E215">
        <v>1.1000000000000001</v>
      </c>
    </row>
    <row r="216" spans="1:5" x14ac:dyDescent="0.3">
      <c r="A216" t="s">
        <v>251</v>
      </c>
      <c r="B216">
        <v>1</v>
      </c>
      <c r="C216">
        <v>1</v>
      </c>
      <c r="D216">
        <v>0</v>
      </c>
      <c r="E216">
        <v>0</v>
      </c>
    </row>
    <row r="217" spans="1:5" x14ac:dyDescent="0.3">
      <c r="A217" t="s">
        <v>251</v>
      </c>
      <c r="B217">
        <v>1</v>
      </c>
      <c r="C217">
        <v>2</v>
      </c>
      <c r="D217">
        <v>2.8</v>
      </c>
      <c r="E217">
        <v>0</v>
      </c>
    </row>
    <row r="218" spans="1:5" x14ac:dyDescent="0.3">
      <c r="A218" t="s">
        <v>251</v>
      </c>
      <c r="B218">
        <v>1</v>
      </c>
      <c r="C218">
        <v>3</v>
      </c>
      <c r="D218">
        <v>0.2</v>
      </c>
      <c r="E218">
        <v>0</v>
      </c>
    </row>
    <row r="219" spans="1:5" x14ac:dyDescent="0.3">
      <c r="A219" t="s">
        <v>251</v>
      </c>
      <c r="B219">
        <v>2</v>
      </c>
      <c r="C219">
        <v>1</v>
      </c>
      <c r="D219">
        <v>1.8</v>
      </c>
      <c r="E219">
        <v>0.6</v>
      </c>
    </row>
    <row r="220" spans="1:5" x14ac:dyDescent="0.3">
      <c r="A220" t="s">
        <v>251</v>
      </c>
      <c r="B220">
        <v>2</v>
      </c>
      <c r="C220">
        <v>2</v>
      </c>
      <c r="D220">
        <v>0.2</v>
      </c>
      <c r="E220">
        <v>1.5</v>
      </c>
    </row>
    <row r="221" spans="1:5" x14ac:dyDescent="0.3">
      <c r="A221" t="s">
        <v>251</v>
      </c>
      <c r="B221">
        <v>2</v>
      </c>
      <c r="C221">
        <v>3</v>
      </c>
      <c r="D221">
        <v>1.3</v>
      </c>
      <c r="E221">
        <v>1.7</v>
      </c>
    </row>
    <row r="222" spans="1:5" x14ac:dyDescent="0.3">
      <c r="A222" t="s">
        <v>251</v>
      </c>
      <c r="B222">
        <v>3</v>
      </c>
      <c r="C222">
        <v>1</v>
      </c>
      <c r="D222">
        <v>1.2</v>
      </c>
      <c r="E222">
        <v>0.3</v>
      </c>
    </row>
    <row r="223" spans="1:5" x14ac:dyDescent="0.3">
      <c r="A223" t="s">
        <v>251</v>
      </c>
      <c r="B223">
        <v>3</v>
      </c>
      <c r="C223">
        <v>2</v>
      </c>
      <c r="D223">
        <v>0.2</v>
      </c>
      <c r="E223">
        <v>0</v>
      </c>
    </row>
    <row r="224" spans="1:5" x14ac:dyDescent="0.3">
      <c r="A224" t="s">
        <v>251</v>
      </c>
      <c r="B224">
        <v>3</v>
      </c>
      <c r="C224">
        <v>3</v>
      </c>
      <c r="D224">
        <v>0.1</v>
      </c>
      <c r="E224">
        <v>0.4</v>
      </c>
    </row>
    <row r="225" spans="1:5" x14ac:dyDescent="0.3">
      <c r="A225" t="s">
        <v>251</v>
      </c>
      <c r="B225">
        <v>4</v>
      </c>
      <c r="C225">
        <v>1</v>
      </c>
      <c r="D225">
        <v>0.3</v>
      </c>
      <c r="E225">
        <v>0</v>
      </c>
    </row>
    <row r="226" spans="1:5" x14ac:dyDescent="0.3">
      <c r="A226" t="s">
        <v>251</v>
      </c>
      <c r="B226">
        <v>4</v>
      </c>
      <c r="C226">
        <v>2</v>
      </c>
      <c r="D226">
        <v>1.7</v>
      </c>
      <c r="E226">
        <v>0</v>
      </c>
    </row>
    <row r="227" spans="1:5" x14ac:dyDescent="0.3">
      <c r="A227" t="s">
        <v>251</v>
      </c>
      <c r="B227">
        <v>4</v>
      </c>
      <c r="C227">
        <v>3</v>
      </c>
      <c r="D227">
        <v>1.7</v>
      </c>
      <c r="E227">
        <v>0.8</v>
      </c>
    </row>
    <row r="228" spans="1:5" x14ac:dyDescent="0.3">
      <c r="A228" t="s">
        <v>251</v>
      </c>
      <c r="B228">
        <v>5</v>
      </c>
      <c r="C228">
        <v>1</v>
      </c>
      <c r="D228">
        <v>0.2</v>
      </c>
      <c r="E228">
        <v>0</v>
      </c>
    </row>
    <row r="229" spans="1:5" x14ac:dyDescent="0.3">
      <c r="A229" t="s">
        <v>251</v>
      </c>
      <c r="B229">
        <v>5</v>
      </c>
      <c r="C229">
        <v>2</v>
      </c>
      <c r="D229">
        <v>0.2</v>
      </c>
      <c r="E229">
        <v>1.2</v>
      </c>
    </row>
    <row r="230" spans="1:5" x14ac:dyDescent="0.3">
      <c r="A230" t="s">
        <v>251</v>
      </c>
      <c r="B230">
        <v>5</v>
      </c>
      <c r="C230">
        <v>3</v>
      </c>
      <c r="D230">
        <v>0.6</v>
      </c>
      <c r="E230">
        <v>0.5</v>
      </c>
    </row>
    <row r="231" spans="1:5" x14ac:dyDescent="0.3">
      <c r="A231" t="s">
        <v>255</v>
      </c>
      <c r="B231">
        <v>1</v>
      </c>
      <c r="C231">
        <v>1</v>
      </c>
      <c r="D231">
        <v>1.3</v>
      </c>
      <c r="E231">
        <v>1.5</v>
      </c>
    </row>
    <row r="232" spans="1:5" x14ac:dyDescent="0.3">
      <c r="A232" t="s">
        <v>255</v>
      </c>
      <c r="B232">
        <v>1</v>
      </c>
      <c r="C232">
        <v>2</v>
      </c>
      <c r="D232">
        <v>0.4</v>
      </c>
      <c r="E232">
        <v>1</v>
      </c>
    </row>
    <row r="233" spans="1:5" x14ac:dyDescent="0.3">
      <c r="A233" t="s">
        <v>255</v>
      </c>
      <c r="B233">
        <v>1</v>
      </c>
      <c r="C233">
        <v>3</v>
      </c>
      <c r="D233">
        <v>0.8</v>
      </c>
      <c r="E233">
        <v>0</v>
      </c>
    </row>
    <row r="234" spans="1:5" x14ac:dyDescent="0.3">
      <c r="A234" t="s">
        <v>255</v>
      </c>
      <c r="B234">
        <v>2</v>
      </c>
      <c r="C234">
        <v>1</v>
      </c>
      <c r="D234">
        <v>0.6</v>
      </c>
      <c r="E234">
        <v>1.3</v>
      </c>
    </row>
    <row r="235" spans="1:5" x14ac:dyDescent="0.3">
      <c r="A235" t="s">
        <v>255</v>
      </c>
      <c r="B235">
        <v>2</v>
      </c>
      <c r="C235">
        <v>2</v>
      </c>
      <c r="D235">
        <v>0.9</v>
      </c>
      <c r="E235">
        <v>0</v>
      </c>
    </row>
    <row r="236" spans="1:5" x14ac:dyDescent="0.3">
      <c r="A236" t="s">
        <v>255</v>
      </c>
      <c r="B236">
        <v>2</v>
      </c>
      <c r="C236">
        <v>3</v>
      </c>
      <c r="D236">
        <v>0.7</v>
      </c>
      <c r="E236">
        <v>0.9</v>
      </c>
    </row>
    <row r="237" spans="1:5" x14ac:dyDescent="0.3">
      <c r="A237" t="s">
        <v>255</v>
      </c>
      <c r="B237">
        <v>3</v>
      </c>
      <c r="C237">
        <v>1</v>
      </c>
      <c r="D237">
        <v>0.2</v>
      </c>
      <c r="E237">
        <v>0</v>
      </c>
    </row>
    <row r="238" spans="1:5" x14ac:dyDescent="0.3">
      <c r="A238" t="s">
        <v>255</v>
      </c>
      <c r="B238">
        <v>3</v>
      </c>
      <c r="C238">
        <v>2</v>
      </c>
      <c r="D238">
        <v>0.4</v>
      </c>
      <c r="E238">
        <v>0</v>
      </c>
    </row>
    <row r="239" spans="1:5" x14ac:dyDescent="0.3">
      <c r="A239" t="s">
        <v>255</v>
      </c>
      <c r="B239">
        <v>3</v>
      </c>
      <c r="C239">
        <v>3</v>
      </c>
      <c r="D239">
        <v>0</v>
      </c>
      <c r="E239">
        <v>0</v>
      </c>
    </row>
    <row r="240" spans="1:5" x14ac:dyDescent="0.3">
      <c r="A240" t="s">
        <v>255</v>
      </c>
      <c r="B240">
        <v>4</v>
      </c>
      <c r="C240">
        <v>1</v>
      </c>
      <c r="D240">
        <v>4.7</v>
      </c>
      <c r="E240">
        <v>2.2000000000000002</v>
      </c>
    </row>
    <row r="241" spans="1:5" x14ac:dyDescent="0.3">
      <c r="A241" t="s">
        <v>255</v>
      </c>
      <c r="B241">
        <v>4</v>
      </c>
      <c r="C241">
        <v>2</v>
      </c>
      <c r="D241">
        <v>1.4</v>
      </c>
      <c r="E241">
        <v>2.5</v>
      </c>
    </row>
    <row r="242" spans="1:5" x14ac:dyDescent="0.3">
      <c r="A242" t="s">
        <v>255</v>
      </c>
      <c r="B242">
        <v>4</v>
      </c>
      <c r="C242">
        <v>3</v>
      </c>
      <c r="D242">
        <v>1.8</v>
      </c>
      <c r="E242">
        <v>1.6</v>
      </c>
    </row>
    <row r="243" spans="1:5" x14ac:dyDescent="0.3">
      <c r="A243" t="s">
        <v>255</v>
      </c>
      <c r="B243">
        <v>5</v>
      </c>
      <c r="C243">
        <v>1</v>
      </c>
      <c r="D243">
        <v>1.9</v>
      </c>
      <c r="E243">
        <v>1.2</v>
      </c>
    </row>
    <row r="244" spans="1:5" x14ac:dyDescent="0.3">
      <c r="A244" t="s">
        <v>255</v>
      </c>
      <c r="B244">
        <v>5</v>
      </c>
      <c r="C244">
        <v>2</v>
      </c>
      <c r="D244">
        <v>1.9</v>
      </c>
      <c r="E244">
        <v>0.5</v>
      </c>
    </row>
    <row r="245" spans="1:5" x14ac:dyDescent="0.3">
      <c r="A245" t="s">
        <v>255</v>
      </c>
      <c r="B245">
        <v>5</v>
      </c>
      <c r="C245">
        <v>3</v>
      </c>
      <c r="D245">
        <v>1.9</v>
      </c>
      <c r="E245">
        <v>7.3</v>
      </c>
    </row>
    <row r="246" spans="1:5" x14ac:dyDescent="0.3">
      <c r="A246" t="s">
        <v>261</v>
      </c>
      <c r="B246">
        <v>1</v>
      </c>
      <c r="C246">
        <v>1</v>
      </c>
      <c r="D246">
        <v>0.2</v>
      </c>
      <c r="E246">
        <v>1.8</v>
      </c>
    </row>
    <row r="247" spans="1:5" x14ac:dyDescent="0.3">
      <c r="A247" t="s">
        <v>261</v>
      </c>
      <c r="B247">
        <v>1</v>
      </c>
      <c r="C247">
        <v>2</v>
      </c>
      <c r="D247">
        <v>0.6</v>
      </c>
      <c r="E247">
        <v>7.1</v>
      </c>
    </row>
    <row r="248" spans="1:5" x14ac:dyDescent="0.3">
      <c r="A248" t="s">
        <v>261</v>
      </c>
      <c r="B248">
        <v>1</v>
      </c>
      <c r="C248">
        <v>3</v>
      </c>
      <c r="D248">
        <v>1.1000000000000001</v>
      </c>
      <c r="E248">
        <v>2.7</v>
      </c>
    </row>
    <row r="249" spans="1:5" x14ac:dyDescent="0.3">
      <c r="A249" t="s">
        <v>261</v>
      </c>
      <c r="B249">
        <v>2</v>
      </c>
      <c r="C249">
        <v>1</v>
      </c>
      <c r="D249">
        <v>1.5</v>
      </c>
      <c r="E249">
        <v>0</v>
      </c>
    </row>
    <row r="250" spans="1:5" x14ac:dyDescent="0.3">
      <c r="A250" t="s">
        <v>261</v>
      </c>
      <c r="B250">
        <v>2</v>
      </c>
      <c r="C250">
        <v>2</v>
      </c>
      <c r="D250">
        <v>0.1</v>
      </c>
      <c r="E250">
        <v>0</v>
      </c>
    </row>
    <row r="251" spans="1:5" x14ac:dyDescent="0.3">
      <c r="A251" t="s">
        <v>261</v>
      </c>
      <c r="B251">
        <v>2</v>
      </c>
      <c r="C251">
        <v>3</v>
      </c>
      <c r="D251">
        <v>0.1</v>
      </c>
      <c r="E251">
        <v>0</v>
      </c>
    </row>
    <row r="252" spans="1:5" x14ac:dyDescent="0.3">
      <c r="A252" t="s">
        <v>261</v>
      </c>
      <c r="B252">
        <v>3</v>
      </c>
      <c r="C252">
        <v>1</v>
      </c>
      <c r="D252">
        <v>1.2</v>
      </c>
      <c r="E252">
        <v>0</v>
      </c>
    </row>
    <row r="253" spans="1:5" x14ac:dyDescent="0.3">
      <c r="A253" t="s">
        <v>261</v>
      </c>
      <c r="B253">
        <v>3</v>
      </c>
      <c r="C253">
        <v>2</v>
      </c>
      <c r="D253">
        <v>0</v>
      </c>
      <c r="E253">
        <v>0</v>
      </c>
    </row>
    <row r="254" spans="1:5" x14ac:dyDescent="0.3">
      <c r="A254" t="s">
        <v>261</v>
      </c>
      <c r="B254">
        <v>3</v>
      </c>
      <c r="C254">
        <v>3</v>
      </c>
      <c r="D254">
        <v>0</v>
      </c>
      <c r="E254">
        <v>0</v>
      </c>
    </row>
    <row r="255" spans="1:5" x14ac:dyDescent="0.3">
      <c r="A255" t="s">
        <v>261</v>
      </c>
      <c r="B255">
        <v>4</v>
      </c>
      <c r="C255">
        <v>1</v>
      </c>
      <c r="D255">
        <v>0.1</v>
      </c>
      <c r="E255">
        <v>0</v>
      </c>
    </row>
    <row r="256" spans="1:5" x14ac:dyDescent="0.3">
      <c r="A256" t="s">
        <v>261</v>
      </c>
      <c r="B256">
        <v>4</v>
      </c>
      <c r="C256">
        <v>2</v>
      </c>
      <c r="D256">
        <v>0</v>
      </c>
      <c r="E256">
        <v>0</v>
      </c>
    </row>
    <row r="257" spans="1:5" x14ac:dyDescent="0.3">
      <c r="A257" t="s">
        <v>261</v>
      </c>
      <c r="B257">
        <v>4</v>
      </c>
      <c r="C257">
        <v>3</v>
      </c>
      <c r="D257">
        <v>0.7</v>
      </c>
      <c r="E257">
        <v>0.8</v>
      </c>
    </row>
    <row r="258" spans="1:5" x14ac:dyDescent="0.3">
      <c r="A258" t="s">
        <v>261</v>
      </c>
      <c r="B258">
        <v>5</v>
      </c>
      <c r="C258">
        <v>1</v>
      </c>
      <c r="D258">
        <v>0</v>
      </c>
      <c r="E258">
        <v>0</v>
      </c>
    </row>
    <row r="259" spans="1:5" x14ac:dyDescent="0.3">
      <c r="A259" t="s">
        <v>261</v>
      </c>
      <c r="B259">
        <v>5</v>
      </c>
      <c r="C259">
        <v>2</v>
      </c>
      <c r="D259">
        <v>0</v>
      </c>
      <c r="E259">
        <v>1.5</v>
      </c>
    </row>
    <row r="260" spans="1:5" x14ac:dyDescent="0.3">
      <c r="A260" t="s">
        <v>261</v>
      </c>
      <c r="B260">
        <v>5</v>
      </c>
      <c r="C260">
        <v>3</v>
      </c>
      <c r="D260">
        <v>0</v>
      </c>
      <c r="E260">
        <v>0</v>
      </c>
    </row>
    <row r="261" spans="1:5" x14ac:dyDescent="0.3">
      <c r="A261" t="s">
        <v>267</v>
      </c>
      <c r="B261">
        <v>1</v>
      </c>
      <c r="C261">
        <v>1</v>
      </c>
      <c r="D261">
        <v>0</v>
      </c>
      <c r="E261">
        <v>0</v>
      </c>
    </row>
    <row r="262" spans="1:5" x14ac:dyDescent="0.3">
      <c r="A262" t="s">
        <v>267</v>
      </c>
      <c r="B262">
        <v>1</v>
      </c>
      <c r="C262">
        <v>2</v>
      </c>
      <c r="D262">
        <v>0</v>
      </c>
      <c r="E262">
        <v>0</v>
      </c>
    </row>
    <row r="263" spans="1:5" x14ac:dyDescent="0.3">
      <c r="A263" t="s">
        <v>267</v>
      </c>
      <c r="B263">
        <v>1</v>
      </c>
      <c r="C263">
        <v>3</v>
      </c>
      <c r="D263">
        <v>0.2</v>
      </c>
      <c r="E263">
        <v>0</v>
      </c>
    </row>
    <row r="264" spans="1:5" x14ac:dyDescent="0.3">
      <c r="A264" t="s">
        <v>267</v>
      </c>
      <c r="B264">
        <v>2</v>
      </c>
      <c r="C264">
        <v>1</v>
      </c>
      <c r="D264">
        <v>0.4</v>
      </c>
      <c r="E264">
        <v>0</v>
      </c>
    </row>
    <row r="265" spans="1:5" x14ac:dyDescent="0.3">
      <c r="A265" t="s">
        <v>267</v>
      </c>
      <c r="B265">
        <v>2</v>
      </c>
      <c r="C265">
        <v>2</v>
      </c>
      <c r="D265">
        <v>0.6</v>
      </c>
      <c r="E265">
        <v>0</v>
      </c>
    </row>
    <row r="266" spans="1:5" x14ac:dyDescent="0.3">
      <c r="A266" t="s">
        <v>267</v>
      </c>
      <c r="B266">
        <v>2</v>
      </c>
      <c r="C266">
        <v>3</v>
      </c>
      <c r="D266">
        <v>3.1</v>
      </c>
      <c r="E266">
        <v>5.7</v>
      </c>
    </row>
    <row r="267" spans="1:5" x14ac:dyDescent="0.3">
      <c r="A267" t="s">
        <v>267</v>
      </c>
      <c r="B267">
        <v>3</v>
      </c>
      <c r="C267">
        <v>1</v>
      </c>
      <c r="D267">
        <v>0</v>
      </c>
      <c r="E267">
        <v>0</v>
      </c>
    </row>
    <row r="268" spans="1:5" x14ac:dyDescent="0.3">
      <c r="A268" t="s">
        <v>267</v>
      </c>
      <c r="B268">
        <v>3</v>
      </c>
      <c r="C268">
        <v>2</v>
      </c>
      <c r="D268">
        <v>0.2</v>
      </c>
      <c r="E268">
        <v>0</v>
      </c>
    </row>
    <row r="269" spans="1:5" x14ac:dyDescent="0.3">
      <c r="A269" t="s">
        <v>267</v>
      </c>
      <c r="B269">
        <v>3</v>
      </c>
      <c r="C269">
        <v>3</v>
      </c>
      <c r="D269">
        <v>0</v>
      </c>
      <c r="E269">
        <v>0</v>
      </c>
    </row>
    <row r="270" spans="1:5" x14ac:dyDescent="0.3">
      <c r="A270" t="s">
        <v>267</v>
      </c>
      <c r="B270">
        <v>4</v>
      </c>
      <c r="C270">
        <v>1</v>
      </c>
      <c r="D270">
        <v>1.4</v>
      </c>
      <c r="E270">
        <v>3.7</v>
      </c>
    </row>
    <row r="271" spans="1:5" x14ac:dyDescent="0.3">
      <c r="A271" t="s">
        <v>267</v>
      </c>
      <c r="B271">
        <v>4</v>
      </c>
      <c r="C271">
        <v>2</v>
      </c>
      <c r="D271">
        <v>0</v>
      </c>
      <c r="E271">
        <v>0</v>
      </c>
    </row>
    <row r="272" spans="1:5" x14ac:dyDescent="0.3">
      <c r="A272" t="s">
        <v>267</v>
      </c>
      <c r="B272">
        <v>4</v>
      </c>
      <c r="C272">
        <v>3</v>
      </c>
      <c r="D272">
        <v>2.6</v>
      </c>
      <c r="E272">
        <v>3.4</v>
      </c>
    </row>
    <row r="273" spans="1:5" x14ac:dyDescent="0.3">
      <c r="A273" t="s">
        <v>267</v>
      </c>
      <c r="B273">
        <v>5</v>
      </c>
      <c r="C273">
        <v>1</v>
      </c>
      <c r="D273">
        <v>0</v>
      </c>
      <c r="E273">
        <v>1.6</v>
      </c>
    </row>
    <row r="274" spans="1:5" x14ac:dyDescent="0.3">
      <c r="A274" t="s">
        <v>267</v>
      </c>
      <c r="B274">
        <v>5</v>
      </c>
      <c r="C274">
        <v>2</v>
      </c>
      <c r="D274">
        <v>0</v>
      </c>
      <c r="E274">
        <v>0</v>
      </c>
    </row>
    <row r="275" spans="1:5" x14ac:dyDescent="0.3">
      <c r="A275" t="s">
        <v>267</v>
      </c>
      <c r="B275">
        <v>5</v>
      </c>
      <c r="C275">
        <v>3</v>
      </c>
      <c r="D275">
        <v>0</v>
      </c>
      <c r="E275">
        <v>0</v>
      </c>
    </row>
    <row r="276" spans="1:5" x14ac:dyDescent="0.3">
      <c r="A276" t="s">
        <v>273</v>
      </c>
      <c r="B276">
        <v>1</v>
      </c>
      <c r="C276">
        <v>1</v>
      </c>
      <c r="D276">
        <v>0</v>
      </c>
      <c r="E276">
        <v>0</v>
      </c>
    </row>
    <row r="277" spans="1:5" x14ac:dyDescent="0.3">
      <c r="A277" t="s">
        <v>273</v>
      </c>
      <c r="B277">
        <v>1</v>
      </c>
      <c r="C277">
        <v>2</v>
      </c>
      <c r="D277">
        <v>0</v>
      </c>
      <c r="E277">
        <v>0</v>
      </c>
    </row>
    <row r="278" spans="1:5" x14ac:dyDescent="0.3">
      <c r="A278" t="s">
        <v>273</v>
      </c>
      <c r="B278">
        <v>1</v>
      </c>
      <c r="C278">
        <v>3</v>
      </c>
      <c r="D278">
        <v>0.2</v>
      </c>
      <c r="E278">
        <v>0.8</v>
      </c>
    </row>
    <row r="279" spans="1:5" x14ac:dyDescent="0.3">
      <c r="A279" t="s">
        <v>273</v>
      </c>
      <c r="B279">
        <v>2</v>
      </c>
      <c r="C279">
        <v>1</v>
      </c>
      <c r="D279">
        <v>0</v>
      </c>
      <c r="E279">
        <v>2.5</v>
      </c>
    </row>
    <row r="280" spans="1:5" x14ac:dyDescent="0.3">
      <c r="A280" t="s">
        <v>273</v>
      </c>
      <c r="B280">
        <v>2</v>
      </c>
      <c r="C280">
        <v>2</v>
      </c>
      <c r="D280">
        <v>0</v>
      </c>
      <c r="E280">
        <v>0</v>
      </c>
    </row>
    <row r="281" spans="1:5" x14ac:dyDescent="0.3">
      <c r="A281" t="s">
        <v>273</v>
      </c>
      <c r="B281">
        <v>2</v>
      </c>
      <c r="C281">
        <v>3</v>
      </c>
      <c r="D281">
        <v>0.1</v>
      </c>
      <c r="E281">
        <v>0</v>
      </c>
    </row>
    <row r="282" spans="1:5" x14ac:dyDescent="0.3">
      <c r="A282" t="s">
        <v>273</v>
      </c>
      <c r="B282">
        <v>3</v>
      </c>
      <c r="C282">
        <v>1</v>
      </c>
      <c r="D282">
        <v>0</v>
      </c>
      <c r="E282">
        <v>0</v>
      </c>
    </row>
    <row r="283" spans="1:5" x14ac:dyDescent="0.3">
      <c r="A283" t="s">
        <v>273</v>
      </c>
      <c r="B283">
        <v>3</v>
      </c>
      <c r="C283">
        <v>2</v>
      </c>
      <c r="D283">
        <v>0</v>
      </c>
      <c r="E283">
        <v>0</v>
      </c>
    </row>
    <row r="284" spans="1:5" x14ac:dyDescent="0.3">
      <c r="A284" t="s">
        <v>273</v>
      </c>
      <c r="B284">
        <v>3</v>
      </c>
      <c r="C284">
        <v>3</v>
      </c>
      <c r="D284">
        <v>0</v>
      </c>
      <c r="E284">
        <v>1.1000000000000001</v>
      </c>
    </row>
    <row r="285" spans="1:5" x14ac:dyDescent="0.3">
      <c r="A285" t="s">
        <v>273</v>
      </c>
      <c r="B285">
        <v>4</v>
      </c>
      <c r="C285">
        <v>1</v>
      </c>
      <c r="D285">
        <v>0.1</v>
      </c>
      <c r="E285">
        <v>0.7</v>
      </c>
    </row>
    <row r="286" spans="1:5" x14ac:dyDescent="0.3">
      <c r="A286" t="s">
        <v>273</v>
      </c>
      <c r="B286">
        <v>4</v>
      </c>
      <c r="C286">
        <v>2</v>
      </c>
      <c r="D286">
        <v>0</v>
      </c>
      <c r="E286">
        <v>0.7</v>
      </c>
    </row>
    <row r="287" spans="1:5" x14ac:dyDescent="0.3">
      <c r="A287" t="s">
        <v>273</v>
      </c>
      <c r="B287">
        <v>4</v>
      </c>
      <c r="C287">
        <v>3</v>
      </c>
      <c r="D287">
        <v>0.8</v>
      </c>
      <c r="E287">
        <v>0</v>
      </c>
    </row>
    <row r="288" spans="1:5" x14ac:dyDescent="0.3">
      <c r="A288" t="s">
        <v>273</v>
      </c>
      <c r="B288">
        <v>5</v>
      </c>
      <c r="C288">
        <v>1</v>
      </c>
      <c r="D288">
        <v>0</v>
      </c>
      <c r="E288">
        <v>0</v>
      </c>
    </row>
    <row r="289" spans="1:5" x14ac:dyDescent="0.3">
      <c r="A289" t="s">
        <v>273</v>
      </c>
      <c r="B289">
        <v>5</v>
      </c>
      <c r="C289">
        <v>2</v>
      </c>
      <c r="D289">
        <v>0</v>
      </c>
      <c r="E289">
        <v>0.2</v>
      </c>
    </row>
    <row r="290" spans="1:5" x14ac:dyDescent="0.3">
      <c r="A290" t="s">
        <v>273</v>
      </c>
      <c r="B290">
        <v>5</v>
      </c>
      <c r="C290">
        <v>3</v>
      </c>
      <c r="D290">
        <v>0</v>
      </c>
      <c r="E290">
        <v>0</v>
      </c>
    </row>
    <row r="291" spans="1:5" x14ac:dyDescent="0.3">
      <c r="A291" t="s">
        <v>277</v>
      </c>
      <c r="B291">
        <v>1</v>
      </c>
      <c r="C291">
        <v>1</v>
      </c>
      <c r="D291">
        <v>0</v>
      </c>
      <c r="E291">
        <v>0</v>
      </c>
    </row>
    <row r="292" spans="1:5" x14ac:dyDescent="0.3">
      <c r="A292" t="s">
        <v>277</v>
      </c>
      <c r="B292">
        <v>1</v>
      </c>
      <c r="C292">
        <v>2</v>
      </c>
      <c r="D292">
        <v>0</v>
      </c>
      <c r="E292">
        <v>0</v>
      </c>
    </row>
    <row r="293" spans="1:5" x14ac:dyDescent="0.3">
      <c r="A293" t="s">
        <v>277</v>
      </c>
      <c r="B293">
        <v>1</v>
      </c>
      <c r="C293">
        <v>3</v>
      </c>
      <c r="D293">
        <v>0.9</v>
      </c>
      <c r="E293">
        <v>0</v>
      </c>
    </row>
    <row r="294" spans="1:5" x14ac:dyDescent="0.3">
      <c r="A294" t="s">
        <v>277</v>
      </c>
      <c r="B294">
        <v>2</v>
      </c>
      <c r="C294">
        <v>1</v>
      </c>
      <c r="D294">
        <v>0</v>
      </c>
      <c r="E294">
        <v>0</v>
      </c>
    </row>
    <row r="295" spans="1:5" x14ac:dyDescent="0.3">
      <c r="A295" t="s">
        <v>277</v>
      </c>
      <c r="B295">
        <v>2</v>
      </c>
      <c r="C295">
        <v>2</v>
      </c>
      <c r="D295">
        <v>0</v>
      </c>
      <c r="E295">
        <v>0.5</v>
      </c>
    </row>
    <row r="296" spans="1:5" x14ac:dyDescent="0.3">
      <c r="A296" t="s">
        <v>277</v>
      </c>
      <c r="B296">
        <v>2</v>
      </c>
      <c r="C296">
        <v>3</v>
      </c>
      <c r="D296">
        <v>0</v>
      </c>
      <c r="E296">
        <v>0.5</v>
      </c>
    </row>
    <row r="297" spans="1:5" x14ac:dyDescent="0.3">
      <c r="A297" t="s">
        <v>277</v>
      </c>
      <c r="B297">
        <v>3</v>
      </c>
      <c r="C297">
        <v>1</v>
      </c>
      <c r="D297">
        <v>4.2</v>
      </c>
      <c r="E297">
        <v>0</v>
      </c>
    </row>
    <row r="298" spans="1:5" x14ac:dyDescent="0.3">
      <c r="A298" t="s">
        <v>277</v>
      </c>
      <c r="B298">
        <v>3</v>
      </c>
      <c r="C298">
        <v>2</v>
      </c>
      <c r="D298">
        <v>0</v>
      </c>
      <c r="E298">
        <v>0</v>
      </c>
    </row>
    <row r="299" spans="1:5" x14ac:dyDescent="0.3">
      <c r="A299" t="s">
        <v>277</v>
      </c>
      <c r="B299">
        <v>3</v>
      </c>
      <c r="C299">
        <v>3</v>
      </c>
      <c r="D299">
        <v>1.5</v>
      </c>
      <c r="E299">
        <v>0</v>
      </c>
    </row>
    <row r="300" spans="1:5" x14ac:dyDescent="0.3">
      <c r="A300" t="s">
        <v>277</v>
      </c>
      <c r="B300">
        <v>4</v>
      </c>
      <c r="C300">
        <v>1</v>
      </c>
      <c r="D300">
        <v>0</v>
      </c>
      <c r="E300">
        <v>0</v>
      </c>
    </row>
    <row r="301" spans="1:5" x14ac:dyDescent="0.3">
      <c r="A301" t="s">
        <v>277</v>
      </c>
      <c r="B301">
        <v>4</v>
      </c>
      <c r="C301">
        <v>2</v>
      </c>
      <c r="D301">
        <v>0</v>
      </c>
      <c r="E301">
        <v>0</v>
      </c>
    </row>
    <row r="302" spans="1:5" x14ac:dyDescent="0.3">
      <c r="A302" t="s">
        <v>277</v>
      </c>
      <c r="B302">
        <v>4</v>
      </c>
      <c r="C302">
        <v>3</v>
      </c>
      <c r="D302">
        <v>1.8</v>
      </c>
      <c r="E302">
        <v>2.7</v>
      </c>
    </row>
    <row r="303" spans="1:5" x14ac:dyDescent="0.3">
      <c r="A303" t="s">
        <v>277</v>
      </c>
      <c r="B303">
        <v>5</v>
      </c>
      <c r="C303">
        <v>1</v>
      </c>
      <c r="D303">
        <v>0</v>
      </c>
      <c r="E303">
        <v>0.8</v>
      </c>
    </row>
    <row r="304" spans="1:5" x14ac:dyDescent="0.3">
      <c r="A304" t="s">
        <v>277</v>
      </c>
      <c r="B304">
        <v>5</v>
      </c>
      <c r="C304">
        <v>2</v>
      </c>
      <c r="D304">
        <v>1.6</v>
      </c>
      <c r="E304">
        <v>0.4</v>
      </c>
    </row>
    <row r="305" spans="1:5" x14ac:dyDescent="0.3">
      <c r="A305" t="s">
        <v>277</v>
      </c>
      <c r="B305">
        <v>5</v>
      </c>
      <c r="C305">
        <v>3</v>
      </c>
      <c r="D305">
        <v>0</v>
      </c>
      <c r="E305">
        <v>0</v>
      </c>
    </row>
    <row r="306" spans="1:5" x14ac:dyDescent="0.3">
      <c r="A306" t="s">
        <v>281</v>
      </c>
      <c r="B306">
        <v>1</v>
      </c>
      <c r="C306">
        <v>1</v>
      </c>
      <c r="D306">
        <v>2.7</v>
      </c>
      <c r="E306">
        <v>2</v>
      </c>
    </row>
    <row r="307" spans="1:5" x14ac:dyDescent="0.3">
      <c r="A307" t="s">
        <v>281</v>
      </c>
      <c r="B307">
        <v>1</v>
      </c>
      <c r="C307">
        <v>2</v>
      </c>
      <c r="D307">
        <v>0</v>
      </c>
      <c r="E307">
        <v>0</v>
      </c>
    </row>
    <row r="308" spans="1:5" x14ac:dyDescent="0.3">
      <c r="A308" t="s">
        <v>281</v>
      </c>
      <c r="B308">
        <v>1</v>
      </c>
      <c r="C308">
        <v>3</v>
      </c>
      <c r="D308">
        <v>0</v>
      </c>
      <c r="E308">
        <v>0</v>
      </c>
    </row>
    <row r="309" spans="1:5" x14ac:dyDescent="0.3">
      <c r="A309" t="s">
        <v>281</v>
      </c>
      <c r="B309">
        <v>2</v>
      </c>
      <c r="C309">
        <v>1</v>
      </c>
      <c r="D309">
        <v>0</v>
      </c>
      <c r="E309">
        <v>0</v>
      </c>
    </row>
    <row r="310" spans="1:5" x14ac:dyDescent="0.3">
      <c r="A310" t="s">
        <v>281</v>
      </c>
      <c r="B310">
        <v>2</v>
      </c>
      <c r="C310">
        <v>2</v>
      </c>
      <c r="D310">
        <v>0</v>
      </c>
      <c r="E310">
        <v>1.9</v>
      </c>
    </row>
    <row r="311" spans="1:5" x14ac:dyDescent="0.3">
      <c r="A311" t="s">
        <v>281</v>
      </c>
      <c r="B311">
        <v>2</v>
      </c>
      <c r="C311">
        <v>3</v>
      </c>
      <c r="D311">
        <v>0.2</v>
      </c>
      <c r="E311">
        <v>2.2000000000000002</v>
      </c>
    </row>
    <row r="312" spans="1:5" x14ac:dyDescent="0.3">
      <c r="A312" t="s">
        <v>281</v>
      </c>
      <c r="B312">
        <v>3</v>
      </c>
      <c r="C312">
        <v>1</v>
      </c>
      <c r="D312">
        <v>0.6</v>
      </c>
      <c r="E312">
        <v>0.6</v>
      </c>
    </row>
    <row r="313" spans="1:5" x14ac:dyDescent="0.3">
      <c r="A313" t="s">
        <v>281</v>
      </c>
      <c r="B313">
        <v>3</v>
      </c>
      <c r="C313">
        <v>2</v>
      </c>
      <c r="D313">
        <v>0.2</v>
      </c>
      <c r="E313">
        <v>0</v>
      </c>
    </row>
    <row r="314" spans="1:5" x14ac:dyDescent="0.3">
      <c r="A314" t="s">
        <v>281</v>
      </c>
      <c r="B314">
        <v>3</v>
      </c>
      <c r="C314">
        <v>3</v>
      </c>
      <c r="D314">
        <v>0</v>
      </c>
      <c r="E314">
        <v>0</v>
      </c>
    </row>
    <row r="315" spans="1:5" x14ac:dyDescent="0.3">
      <c r="A315" t="s">
        <v>281</v>
      </c>
      <c r="B315">
        <v>4</v>
      </c>
      <c r="C315">
        <v>1</v>
      </c>
      <c r="D315">
        <v>0</v>
      </c>
      <c r="E315">
        <v>0</v>
      </c>
    </row>
    <row r="316" spans="1:5" x14ac:dyDescent="0.3">
      <c r="A316" t="s">
        <v>281</v>
      </c>
      <c r="B316">
        <v>4</v>
      </c>
      <c r="C316">
        <v>2</v>
      </c>
      <c r="D316">
        <v>0</v>
      </c>
      <c r="E316">
        <v>0</v>
      </c>
    </row>
    <row r="317" spans="1:5" x14ac:dyDescent="0.3">
      <c r="A317" t="s">
        <v>281</v>
      </c>
      <c r="B317">
        <v>4</v>
      </c>
      <c r="C317">
        <v>3</v>
      </c>
      <c r="D317">
        <v>1.7</v>
      </c>
      <c r="E317">
        <v>0</v>
      </c>
    </row>
    <row r="318" spans="1:5" x14ac:dyDescent="0.3">
      <c r="A318" t="s">
        <v>281</v>
      </c>
      <c r="B318">
        <v>5</v>
      </c>
      <c r="C318">
        <v>1</v>
      </c>
      <c r="D318">
        <v>1.8</v>
      </c>
      <c r="E318">
        <v>0</v>
      </c>
    </row>
    <row r="319" spans="1:5" x14ac:dyDescent="0.3">
      <c r="A319" t="s">
        <v>281</v>
      </c>
      <c r="B319">
        <v>5</v>
      </c>
      <c r="C319">
        <v>2</v>
      </c>
      <c r="D319">
        <v>0</v>
      </c>
      <c r="E319">
        <v>0</v>
      </c>
    </row>
    <row r="320" spans="1:5" x14ac:dyDescent="0.3">
      <c r="A320" t="s">
        <v>281</v>
      </c>
      <c r="B320">
        <v>5</v>
      </c>
      <c r="C320">
        <v>3</v>
      </c>
      <c r="D320">
        <v>0.3</v>
      </c>
      <c r="E320">
        <v>0</v>
      </c>
    </row>
    <row r="321" spans="1:5" x14ac:dyDescent="0.3">
      <c r="A321" t="s">
        <v>285</v>
      </c>
      <c r="B321">
        <v>1</v>
      </c>
      <c r="C321">
        <v>1</v>
      </c>
      <c r="D321">
        <v>1.9</v>
      </c>
      <c r="E321">
        <v>0</v>
      </c>
    </row>
    <row r="322" spans="1:5" x14ac:dyDescent="0.3">
      <c r="A322" t="s">
        <v>285</v>
      </c>
      <c r="B322">
        <v>1</v>
      </c>
      <c r="C322">
        <v>2</v>
      </c>
      <c r="D322">
        <v>0.4</v>
      </c>
      <c r="E322">
        <v>0</v>
      </c>
    </row>
    <row r="323" spans="1:5" x14ac:dyDescent="0.3">
      <c r="A323" t="s">
        <v>285</v>
      </c>
      <c r="B323">
        <v>1</v>
      </c>
      <c r="C323">
        <v>3</v>
      </c>
      <c r="D323">
        <v>0.2</v>
      </c>
      <c r="E323">
        <v>0.6</v>
      </c>
    </row>
    <row r="324" spans="1:5" x14ac:dyDescent="0.3">
      <c r="A324" t="s">
        <v>285</v>
      </c>
      <c r="B324">
        <v>2</v>
      </c>
      <c r="C324">
        <v>1</v>
      </c>
      <c r="D324">
        <v>0.4</v>
      </c>
      <c r="E324">
        <v>1.1000000000000001</v>
      </c>
    </row>
    <row r="325" spans="1:5" x14ac:dyDescent="0.3">
      <c r="A325" t="s">
        <v>285</v>
      </c>
      <c r="B325">
        <v>2</v>
      </c>
      <c r="C325">
        <v>2</v>
      </c>
      <c r="D325">
        <v>0.7</v>
      </c>
      <c r="E325">
        <v>0</v>
      </c>
    </row>
    <row r="326" spans="1:5" x14ac:dyDescent="0.3">
      <c r="A326" t="s">
        <v>285</v>
      </c>
      <c r="B326">
        <v>2</v>
      </c>
      <c r="C326">
        <v>3</v>
      </c>
      <c r="D326">
        <v>0.3</v>
      </c>
      <c r="E326">
        <v>0</v>
      </c>
    </row>
    <row r="327" spans="1:5" x14ac:dyDescent="0.3">
      <c r="A327" t="s">
        <v>285</v>
      </c>
      <c r="B327">
        <v>3</v>
      </c>
      <c r="C327">
        <v>1</v>
      </c>
      <c r="D327">
        <v>1.2</v>
      </c>
      <c r="E327">
        <v>1.1000000000000001</v>
      </c>
    </row>
    <row r="328" spans="1:5" x14ac:dyDescent="0.3">
      <c r="A328" t="s">
        <v>285</v>
      </c>
      <c r="B328">
        <v>3</v>
      </c>
      <c r="C328">
        <v>2</v>
      </c>
      <c r="D328">
        <v>0</v>
      </c>
      <c r="E328">
        <v>0</v>
      </c>
    </row>
    <row r="329" spans="1:5" x14ac:dyDescent="0.3">
      <c r="A329" t="s">
        <v>285</v>
      </c>
      <c r="B329">
        <v>3</v>
      </c>
      <c r="C329">
        <v>3</v>
      </c>
      <c r="D329">
        <v>1.5</v>
      </c>
      <c r="E329">
        <v>5.9</v>
      </c>
    </row>
    <row r="330" spans="1:5" x14ac:dyDescent="0.3">
      <c r="A330" t="s">
        <v>285</v>
      </c>
      <c r="B330">
        <v>4</v>
      </c>
      <c r="C330">
        <v>1</v>
      </c>
      <c r="D330">
        <v>0</v>
      </c>
      <c r="E330">
        <v>0</v>
      </c>
    </row>
    <row r="331" spans="1:5" x14ac:dyDescent="0.3">
      <c r="A331" t="s">
        <v>285</v>
      </c>
      <c r="B331">
        <v>4</v>
      </c>
      <c r="C331">
        <v>2</v>
      </c>
      <c r="D331">
        <v>0</v>
      </c>
      <c r="E331">
        <v>0.8</v>
      </c>
    </row>
    <row r="332" spans="1:5" x14ac:dyDescent="0.3">
      <c r="A332" t="s">
        <v>285</v>
      </c>
      <c r="B332">
        <v>4</v>
      </c>
      <c r="C332">
        <v>3</v>
      </c>
      <c r="D332">
        <v>0</v>
      </c>
      <c r="E332">
        <v>0</v>
      </c>
    </row>
    <row r="333" spans="1:5" x14ac:dyDescent="0.3">
      <c r="A333" t="s">
        <v>285</v>
      </c>
      <c r="B333">
        <v>5</v>
      </c>
      <c r="C333">
        <v>1</v>
      </c>
      <c r="D333">
        <v>0</v>
      </c>
      <c r="E333">
        <v>0</v>
      </c>
    </row>
    <row r="334" spans="1:5" x14ac:dyDescent="0.3">
      <c r="A334" t="s">
        <v>285</v>
      </c>
      <c r="B334">
        <v>5</v>
      </c>
      <c r="C334">
        <v>2</v>
      </c>
      <c r="D334">
        <v>0</v>
      </c>
      <c r="E334">
        <v>0</v>
      </c>
    </row>
    <row r="335" spans="1:5" x14ac:dyDescent="0.3">
      <c r="A335" t="s">
        <v>285</v>
      </c>
      <c r="B335">
        <v>5</v>
      </c>
      <c r="C335">
        <v>3</v>
      </c>
      <c r="D335">
        <v>0</v>
      </c>
      <c r="E335">
        <v>0</v>
      </c>
    </row>
    <row r="336" spans="1:5" x14ac:dyDescent="0.3">
      <c r="A336" t="s">
        <v>290</v>
      </c>
      <c r="B336">
        <v>1</v>
      </c>
      <c r="C336">
        <v>1</v>
      </c>
      <c r="D336">
        <v>0</v>
      </c>
      <c r="E336">
        <v>0</v>
      </c>
    </row>
    <row r="337" spans="1:5" x14ac:dyDescent="0.3">
      <c r="A337" t="s">
        <v>290</v>
      </c>
      <c r="B337">
        <v>1</v>
      </c>
      <c r="C337">
        <v>2</v>
      </c>
      <c r="D337">
        <v>5.2</v>
      </c>
      <c r="E337">
        <v>4.9000000000000004</v>
      </c>
    </row>
    <row r="338" spans="1:5" x14ac:dyDescent="0.3">
      <c r="A338" t="s">
        <v>290</v>
      </c>
      <c r="B338">
        <v>1</v>
      </c>
      <c r="C338">
        <v>3</v>
      </c>
      <c r="D338">
        <v>0</v>
      </c>
      <c r="E338">
        <v>0</v>
      </c>
    </row>
    <row r="339" spans="1:5" x14ac:dyDescent="0.3">
      <c r="A339" t="s">
        <v>290</v>
      </c>
      <c r="B339">
        <v>2</v>
      </c>
      <c r="C339">
        <v>1</v>
      </c>
      <c r="D339">
        <v>0.1</v>
      </c>
      <c r="E339">
        <v>1.4</v>
      </c>
    </row>
    <row r="340" spans="1:5" x14ac:dyDescent="0.3">
      <c r="A340" t="s">
        <v>290</v>
      </c>
      <c r="B340">
        <v>2</v>
      </c>
      <c r="C340">
        <v>2</v>
      </c>
      <c r="D340">
        <v>0</v>
      </c>
      <c r="E340">
        <v>0</v>
      </c>
    </row>
    <row r="341" spans="1:5" x14ac:dyDescent="0.3">
      <c r="A341" t="s">
        <v>290</v>
      </c>
      <c r="B341">
        <v>2</v>
      </c>
      <c r="C341">
        <v>3</v>
      </c>
      <c r="D341">
        <v>0</v>
      </c>
      <c r="E341">
        <v>0</v>
      </c>
    </row>
    <row r="342" spans="1:5" x14ac:dyDescent="0.3">
      <c r="A342" t="s">
        <v>290</v>
      </c>
      <c r="B342">
        <v>3</v>
      </c>
      <c r="C342">
        <v>1</v>
      </c>
      <c r="D342">
        <v>0</v>
      </c>
      <c r="E342">
        <v>0</v>
      </c>
    </row>
    <row r="343" spans="1:5" x14ac:dyDescent="0.3">
      <c r="A343" t="s">
        <v>290</v>
      </c>
      <c r="B343">
        <v>3</v>
      </c>
      <c r="C343">
        <v>2</v>
      </c>
      <c r="D343">
        <v>0</v>
      </c>
      <c r="E343">
        <v>0</v>
      </c>
    </row>
    <row r="344" spans="1:5" x14ac:dyDescent="0.3">
      <c r="A344" t="s">
        <v>290</v>
      </c>
      <c r="B344">
        <v>3</v>
      </c>
      <c r="C344">
        <v>3</v>
      </c>
      <c r="D344">
        <v>0.1</v>
      </c>
      <c r="E344">
        <v>0</v>
      </c>
    </row>
    <row r="345" spans="1:5" x14ac:dyDescent="0.3">
      <c r="A345" t="s">
        <v>290</v>
      </c>
      <c r="B345">
        <v>4</v>
      </c>
      <c r="C345">
        <v>1</v>
      </c>
      <c r="D345">
        <v>0</v>
      </c>
      <c r="E345">
        <v>0</v>
      </c>
    </row>
    <row r="346" spans="1:5" x14ac:dyDescent="0.3">
      <c r="A346" t="s">
        <v>290</v>
      </c>
      <c r="B346">
        <v>4</v>
      </c>
      <c r="C346">
        <v>2</v>
      </c>
      <c r="D346">
        <v>0.4</v>
      </c>
      <c r="E346">
        <v>0.7</v>
      </c>
    </row>
    <row r="347" spans="1:5" x14ac:dyDescent="0.3">
      <c r="A347" t="s">
        <v>290</v>
      </c>
      <c r="B347">
        <v>4</v>
      </c>
      <c r="C347">
        <v>3</v>
      </c>
      <c r="D347">
        <v>0</v>
      </c>
      <c r="E347">
        <v>0</v>
      </c>
    </row>
    <row r="348" spans="1:5" x14ac:dyDescent="0.3">
      <c r="A348" t="s">
        <v>290</v>
      </c>
      <c r="B348">
        <v>5</v>
      </c>
      <c r="C348">
        <v>1</v>
      </c>
      <c r="D348">
        <v>0.4</v>
      </c>
      <c r="E348">
        <v>3.2</v>
      </c>
    </row>
    <row r="349" spans="1:5" x14ac:dyDescent="0.3">
      <c r="A349" t="s">
        <v>290</v>
      </c>
      <c r="B349">
        <v>5</v>
      </c>
      <c r="C349">
        <v>2</v>
      </c>
      <c r="D349">
        <v>0</v>
      </c>
      <c r="E349">
        <v>2.4</v>
      </c>
    </row>
    <row r="350" spans="1:5" x14ac:dyDescent="0.3">
      <c r="A350" t="s">
        <v>290</v>
      </c>
      <c r="B350">
        <v>5</v>
      </c>
      <c r="C350">
        <v>3</v>
      </c>
      <c r="D350">
        <v>0</v>
      </c>
      <c r="E350">
        <v>0</v>
      </c>
    </row>
    <row r="351" spans="1:5" x14ac:dyDescent="0.3">
      <c r="A351" t="s">
        <v>295</v>
      </c>
      <c r="B351">
        <v>1</v>
      </c>
      <c r="C351">
        <v>1</v>
      </c>
      <c r="D351">
        <v>0</v>
      </c>
      <c r="E351">
        <v>0.4</v>
      </c>
    </row>
    <row r="352" spans="1:5" x14ac:dyDescent="0.3">
      <c r="A352" t="s">
        <v>295</v>
      </c>
      <c r="B352">
        <v>1</v>
      </c>
      <c r="C352">
        <v>2</v>
      </c>
      <c r="D352">
        <v>1</v>
      </c>
      <c r="E352">
        <v>1.9</v>
      </c>
    </row>
    <row r="353" spans="1:5" x14ac:dyDescent="0.3">
      <c r="A353" t="s">
        <v>295</v>
      </c>
      <c r="B353">
        <v>1</v>
      </c>
      <c r="C353">
        <v>3</v>
      </c>
      <c r="D353">
        <v>2.6</v>
      </c>
      <c r="E353">
        <v>1.7</v>
      </c>
    </row>
    <row r="354" spans="1:5" x14ac:dyDescent="0.3">
      <c r="A354" t="s">
        <v>295</v>
      </c>
      <c r="B354">
        <v>2</v>
      </c>
      <c r="C354">
        <v>1</v>
      </c>
      <c r="D354">
        <v>0</v>
      </c>
      <c r="E354">
        <v>0</v>
      </c>
    </row>
    <row r="355" spans="1:5" x14ac:dyDescent="0.3">
      <c r="A355" t="s">
        <v>295</v>
      </c>
      <c r="B355">
        <v>2</v>
      </c>
      <c r="C355">
        <v>2</v>
      </c>
      <c r="D355">
        <v>0.3</v>
      </c>
      <c r="E355">
        <v>0.2</v>
      </c>
    </row>
    <row r="356" spans="1:5" x14ac:dyDescent="0.3">
      <c r="A356" t="s">
        <v>295</v>
      </c>
      <c r="B356">
        <v>2</v>
      </c>
      <c r="C356">
        <v>3</v>
      </c>
      <c r="D356">
        <v>0.6</v>
      </c>
      <c r="E356">
        <v>1.4</v>
      </c>
    </row>
    <row r="357" spans="1:5" x14ac:dyDescent="0.3">
      <c r="A357" t="s">
        <v>295</v>
      </c>
      <c r="B357">
        <v>3</v>
      </c>
      <c r="C357">
        <v>1</v>
      </c>
      <c r="D357">
        <v>0</v>
      </c>
      <c r="E357">
        <v>0</v>
      </c>
    </row>
    <row r="358" spans="1:5" x14ac:dyDescent="0.3">
      <c r="A358" t="s">
        <v>295</v>
      </c>
      <c r="B358">
        <v>3</v>
      </c>
      <c r="C358">
        <v>2</v>
      </c>
      <c r="D358">
        <v>0.2</v>
      </c>
      <c r="E358">
        <v>0</v>
      </c>
    </row>
    <row r="359" spans="1:5" x14ac:dyDescent="0.3">
      <c r="A359" t="s">
        <v>295</v>
      </c>
      <c r="B359">
        <v>3</v>
      </c>
      <c r="C359">
        <v>3</v>
      </c>
      <c r="D359">
        <v>0</v>
      </c>
      <c r="E359">
        <v>0</v>
      </c>
    </row>
    <row r="360" spans="1:5" x14ac:dyDescent="0.3">
      <c r="A360" t="s">
        <v>295</v>
      </c>
      <c r="B360">
        <v>4</v>
      </c>
      <c r="C360">
        <v>1</v>
      </c>
      <c r="D360">
        <v>1.9</v>
      </c>
      <c r="E360">
        <v>2.2999999999999998</v>
      </c>
    </row>
    <row r="361" spans="1:5" x14ac:dyDescent="0.3">
      <c r="A361" t="s">
        <v>295</v>
      </c>
      <c r="B361">
        <v>4</v>
      </c>
      <c r="C361">
        <v>2</v>
      </c>
      <c r="D361">
        <v>0.8</v>
      </c>
      <c r="E361">
        <v>0.3</v>
      </c>
    </row>
    <row r="362" spans="1:5" x14ac:dyDescent="0.3">
      <c r="A362" t="s">
        <v>295</v>
      </c>
      <c r="B362">
        <v>4</v>
      </c>
      <c r="C362">
        <v>3</v>
      </c>
      <c r="D362">
        <v>0</v>
      </c>
      <c r="E362">
        <v>0</v>
      </c>
    </row>
    <row r="363" spans="1:5" x14ac:dyDescent="0.3">
      <c r="A363" t="s">
        <v>295</v>
      </c>
      <c r="B363">
        <v>5</v>
      </c>
      <c r="C363">
        <v>1</v>
      </c>
      <c r="D363">
        <v>1.2</v>
      </c>
      <c r="E363">
        <v>2.5</v>
      </c>
    </row>
    <row r="364" spans="1:5" x14ac:dyDescent="0.3">
      <c r="A364" t="s">
        <v>295</v>
      </c>
      <c r="B364">
        <v>5</v>
      </c>
      <c r="C364">
        <v>2</v>
      </c>
      <c r="D364">
        <v>0.8</v>
      </c>
      <c r="E364">
        <v>1.6</v>
      </c>
    </row>
    <row r="365" spans="1:5" x14ac:dyDescent="0.3">
      <c r="A365" t="s">
        <v>295</v>
      </c>
      <c r="B365">
        <v>5</v>
      </c>
      <c r="C365">
        <v>3</v>
      </c>
      <c r="D365">
        <v>2.4</v>
      </c>
      <c r="E365">
        <v>1.7</v>
      </c>
    </row>
    <row r="366" spans="1:5" x14ac:dyDescent="0.3">
      <c r="A366" t="s">
        <v>300</v>
      </c>
      <c r="B366">
        <v>1</v>
      </c>
      <c r="C366">
        <v>1</v>
      </c>
      <c r="D366">
        <v>0.5</v>
      </c>
      <c r="E366">
        <v>0</v>
      </c>
    </row>
    <row r="367" spans="1:5" x14ac:dyDescent="0.3">
      <c r="A367" t="s">
        <v>300</v>
      </c>
      <c r="B367">
        <v>1</v>
      </c>
      <c r="C367">
        <v>2</v>
      </c>
      <c r="D367">
        <v>1.1000000000000001</v>
      </c>
      <c r="E367">
        <v>0</v>
      </c>
    </row>
    <row r="368" spans="1:5" x14ac:dyDescent="0.3">
      <c r="A368" t="s">
        <v>300</v>
      </c>
      <c r="B368">
        <v>1</v>
      </c>
      <c r="C368">
        <v>3</v>
      </c>
      <c r="D368">
        <v>0.2</v>
      </c>
      <c r="E368">
        <v>0.8</v>
      </c>
    </row>
    <row r="369" spans="1:5" x14ac:dyDescent="0.3">
      <c r="A369" t="s">
        <v>300</v>
      </c>
      <c r="B369">
        <v>2</v>
      </c>
      <c r="C369">
        <v>1</v>
      </c>
      <c r="D369">
        <v>0</v>
      </c>
      <c r="E369">
        <v>0</v>
      </c>
    </row>
    <row r="370" spans="1:5" x14ac:dyDescent="0.3">
      <c r="A370" t="s">
        <v>300</v>
      </c>
      <c r="B370">
        <v>2</v>
      </c>
      <c r="C370">
        <v>2</v>
      </c>
      <c r="D370">
        <v>0.1</v>
      </c>
      <c r="E370">
        <v>0</v>
      </c>
    </row>
    <row r="371" spans="1:5" x14ac:dyDescent="0.3">
      <c r="A371" t="s">
        <v>300</v>
      </c>
      <c r="B371">
        <v>2</v>
      </c>
      <c r="C371">
        <v>3</v>
      </c>
      <c r="D371">
        <v>0.1</v>
      </c>
      <c r="E371">
        <v>0</v>
      </c>
    </row>
    <row r="372" spans="1:5" x14ac:dyDescent="0.3">
      <c r="A372" t="s">
        <v>300</v>
      </c>
      <c r="B372">
        <v>3</v>
      </c>
      <c r="C372">
        <v>1</v>
      </c>
      <c r="D372">
        <v>0</v>
      </c>
      <c r="E372">
        <v>0</v>
      </c>
    </row>
    <row r="373" spans="1:5" x14ac:dyDescent="0.3">
      <c r="A373" t="s">
        <v>300</v>
      </c>
      <c r="B373">
        <v>3</v>
      </c>
      <c r="C373">
        <v>2</v>
      </c>
      <c r="D373">
        <v>0</v>
      </c>
      <c r="E373">
        <v>0</v>
      </c>
    </row>
    <row r="374" spans="1:5" x14ac:dyDescent="0.3">
      <c r="A374" t="s">
        <v>300</v>
      </c>
      <c r="B374">
        <v>3</v>
      </c>
      <c r="C374">
        <v>3</v>
      </c>
      <c r="D374">
        <v>0</v>
      </c>
      <c r="E374">
        <v>0</v>
      </c>
    </row>
    <row r="375" spans="1:5" x14ac:dyDescent="0.3">
      <c r="A375" t="s">
        <v>300</v>
      </c>
      <c r="B375">
        <v>4</v>
      </c>
      <c r="C375">
        <v>1</v>
      </c>
      <c r="D375">
        <v>0.1</v>
      </c>
      <c r="E375">
        <v>0</v>
      </c>
    </row>
    <row r="376" spans="1:5" x14ac:dyDescent="0.3">
      <c r="A376" t="s">
        <v>300</v>
      </c>
      <c r="B376">
        <v>4</v>
      </c>
      <c r="C376">
        <v>2</v>
      </c>
      <c r="D376">
        <v>0</v>
      </c>
      <c r="E376">
        <v>0</v>
      </c>
    </row>
    <row r="377" spans="1:5" x14ac:dyDescent="0.3">
      <c r="A377" t="s">
        <v>300</v>
      </c>
      <c r="B377">
        <v>4</v>
      </c>
      <c r="C377">
        <v>3</v>
      </c>
      <c r="D377">
        <v>0</v>
      </c>
      <c r="E377">
        <v>0</v>
      </c>
    </row>
    <row r="378" spans="1:5" x14ac:dyDescent="0.3">
      <c r="A378" t="s">
        <v>300</v>
      </c>
      <c r="B378">
        <v>5</v>
      </c>
      <c r="C378">
        <v>1</v>
      </c>
      <c r="D378">
        <v>0</v>
      </c>
      <c r="E378">
        <v>0</v>
      </c>
    </row>
    <row r="379" spans="1:5" x14ac:dyDescent="0.3">
      <c r="A379" t="s">
        <v>300</v>
      </c>
      <c r="B379">
        <v>5</v>
      </c>
      <c r="C379">
        <v>2</v>
      </c>
      <c r="D379">
        <v>0</v>
      </c>
      <c r="E379">
        <v>0</v>
      </c>
    </row>
    <row r="380" spans="1:5" x14ac:dyDescent="0.3">
      <c r="A380" t="s">
        <v>300</v>
      </c>
      <c r="B380">
        <v>5</v>
      </c>
      <c r="C380">
        <v>3</v>
      </c>
      <c r="D380">
        <v>0</v>
      </c>
      <c r="E380">
        <v>0</v>
      </c>
    </row>
    <row r="381" spans="1:5" x14ac:dyDescent="0.3">
      <c r="A381" t="s">
        <v>305</v>
      </c>
      <c r="B381">
        <v>1</v>
      </c>
      <c r="C381">
        <v>1</v>
      </c>
      <c r="D381">
        <v>0.1</v>
      </c>
      <c r="E381">
        <v>0</v>
      </c>
    </row>
    <row r="382" spans="1:5" x14ac:dyDescent="0.3">
      <c r="A382" t="s">
        <v>305</v>
      </c>
      <c r="B382">
        <v>1</v>
      </c>
      <c r="C382">
        <v>2</v>
      </c>
      <c r="D382">
        <v>0</v>
      </c>
      <c r="E382">
        <v>0</v>
      </c>
    </row>
    <row r="383" spans="1:5" x14ac:dyDescent="0.3">
      <c r="A383" t="s">
        <v>305</v>
      </c>
      <c r="B383">
        <v>1</v>
      </c>
      <c r="C383">
        <v>3</v>
      </c>
      <c r="D383">
        <v>0</v>
      </c>
      <c r="E383">
        <v>0</v>
      </c>
    </row>
    <row r="384" spans="1:5" x14ac:dyDescent="0.3">
      <c r="A384" t="s">
        <v>305</v>
      </c>
      <c r="B384">
        <v>2</v>
      </c>
      <c r="C384">
        <v>1</v>
      </c>
      <c r="D384">
        <v>0</v>
      </c>
      <c r="E384">
        <v>0</v>
      </c>
    </row>
    <row r="385" spans="1:5" x14ac:dyDescent="0.3">
      <c r="A385" t="s">
        <v>305</v>
      </c>
      <c r="B385">
        <v>2</v>
      </c>
      <c r="C385">
        <v>2</v>
      </c>
      <c r="D385">
        <v>0</v>
      </c>
      <c r="E385">
        <v>0</v>
      </c>
    </row>
    <row r="386" spans="1:5" x14ac:dyDescent="0.3">
      <c r="A386" t="s">
        <v>305</v>
      </c>
      <c r="B386">
        <v>2</v>
      </c>
      <c r="C386">
        <v>3</v>
      </c>
      <c r="D386">
        <v>0.4</v>
      </c>
      <c r="E386">
        <v>0</v>
      </c>
    </row>
    <row r="387" spans="1:5" x14ac:dyDescent="0.3">
      <c r="A387" t="s">
        <v>305</v>
      </c>
      <c r="B387">
        <v>3</v>
      </c>
      <c r="C387">
        <v>1</v>
      </c>
      <c r="D387">
        <v>0</v>
      </c>
      <c r="E387">
        <v>0</v>
      </c>
    </row>
    <row r="388" spans="1:5" x14ac:dyDescent="0.3">
      <c r="A388" t="s">
        <v>305</v>
      </c>
      <c r="B388">
        <v>3</v>
      </c>
      <c r="C388">
        <v>2</v>
      </c>
      <c r="D388">
        <v>0.2</v>
      </c>
      <c r="E388">
        <v>0</v>
      </c>
    </row>
    <row r="389" spans="1:5" x14ac:dyDescent="0.3">
      <c r="A389" t="s">
        <v>305</v>
      </c>
      <c r="B389">
        <v>3</v>
      </c>
      <c r="C389">
        <v>3</v>
      </c>
      <c r="D389">
        <v>0.8</v>
      </c>
      <c r="E389">
        <v>1.2</v>
      </c>
    </row>
    <row r="390" spans="1:5" x14ac:dyDescent="0.3">
      <c r="A390" t="s">
        <v>305</v>
      </c>
      <c r="B390">
        <v>4</v>
      </c>
      <c r="C390">
        <v>1</v>
      </c>
      <c r="D390">
        <v>0</v>
      </c>
      <c r="E390">
        <v>0</v>
      </c>
    </row>
    <row r="391" spans="1:5" x14ac:dyDescent="0.3">
      <c r="A391" t="s">
        <v>305</v>
      </c>
      <c r="B391">
        <v>4</v>
      </c>
      <c r="C391">
        <v>2</v>
      </c>
      <c r="D391">
        <v>0</v>
      </c>
      <c r="E391">
        <v>0</v>
      </c>
    </row>
    <row r="392" spans="1:5" x14ac:dyDescent="0.3">
      <c r="A392" t="s">
        <v>305</v>
      </c>
      <c r="B392">
        <v>4</v>
      </c>
      <c r="C392">
        <v>3</v>
      </c>
      <c r="D392">
        <v>0.3</v>
      </c>
      <c r="E392">
        <v>0</v>
      </c>
    </row>
    <row r="393" spans="1:5" x14ac:dyDescent="0.3">
      <c r="A393" t="s">
        <v>305</v>
      </c>
      <c r="B393">
        <v>5</v>
      </c>
      <c r="C393">
        <v>1</v>
      </c>
      <c r="D393">
        <v>0</v>
      </c>
      <c r="E393">
        <v>0</v>
      </c>
    </row>
    <row r="394" spans="1:5" x14ac:dyDescent="0.3">
      <c r="A394" t="s">
        <v>305</v>
      </c>
      <c r="B394">
        <v>5</v>
      </c>
      <c r="C394">
        <v>2</v>
      </c>
      <c r="D394">
        <v>0.2</v>
      </c>
      <c r="E394">
        <v>3.2</v>
      </c>
    </row>
    <row r="395" spans="1:5" x14ac:dyDescent="0.3">
      <c r="A395" t="s">
        <v>305</v>
      </c>
      <c r="B395">
        <v>5</v>
      </c>
      <c r="C395">
        <v>3</v>
      </c>
      <c r="D395">
        <v>0</v>
      </c>
      <c r="E395">
        <v>0</v>
      </c>
    </row>
    <row r="396" spans="1:5" x14ac:dyDescent="0.3">
      <c r="A396" t="s">
        <v>310</v>
      </c>
      <c r="B396">
        <v>1</v>
      </c>
      <c r="C396">
        <v>1</v>
      </c>
      <c r="D396">
        <v>0</v>
      </c>
      <c r="E396">
        <v>0</v>
      </c>
    </row>
    <row r="397" spans="1:5" x14ac:dyDescent="0.3">
      <c r="A397" t="s">
        <v>310</v>
      </c>
      <c r="B397">
        <v>1</v>
      </c>
      <c r="C397">
        <v>2</v>
      </c>
      <c r="D397">
        <v>0</v>
      </c>
      <c r="E397">
        <v>0</v>
      </c>
    </row>
    <row r="398" spans="1:5" x14ac:dyDescent="0.3">
      <c r="A398" t="s">
        <v>310</v>
      </c>
      <c r="B398">
        <v>1</v>
      </c>
      <c r="C398">
        <v>3</v>
      </c>
      <c r="D398">
        <v>0</v>
      </c>
      <c r="E398">
        <v>0</v>
      </c>
    </row>
    <row r="399" spans="1:5" x14ac:dyDescent="0.3">
      <c r="A399" t="s">
        <v>310</v>
      </c>
      <c r="B399">
        <v>2</v>
      </c>
      <c r="C399">
        <v>1</v>
      </c>
      <c r="D399">
        <v>0</v>
      </c>
      <c r="E399">
        <v>0</v>
      </c>
    </row>
    <row r="400" spans="1:5" x14ac:dyDescent="0.3">
      <c r="A400" t="s">
        <v>310</v>
      </c>
      <c r="B400">
        <v>2</v>
      </c>
      <c r="C400">
        <v>2</v>
      </c>
      <c r="D400">
        <v>0.1</v>
      </c>
      <c r="E400">
        <v>0</v>
      </c>
    </row>
    <row r="401" spans="1:5" x14ac:dyDescent="0.3">
      <c r="A401" t="s">
        <v>310</v>
      </c>
      <c r="B401">
        <v>2</v>
      </c>
      <c r="C401">
        <v>3</v>
      </c>
      <c r="D401">
        <v>0.2</v>
      </c>
      <c r="E401">
        <v>0</v>
      </c>
    </row>
    <row r="402" spans="1:5" x14ac:dyDescent="0.3">
      <c r="A402" t="s">
        <v>310</v>
      </c>
      <c r="B402">
        <v>3</v>
      </c>
      <c r="C402">
        <v>1</v>
      </c>
      <c r="D402">
        <v>0</v>
      </c>
      <c r="E402">
        <v>0</v>
      </c>
    </row>
    <row r="403" spans="1:5" x14ac:dyDescent="0.3">
      <c r="A403" t="s">
        <v>310</v>
      </c>
      <c r="B403">
        <v>3</v>
      </c>
      <c r="C403">
        <v>2</v>
      </c>
      <c r="D403">
        <v>0.1</v>
      </c>
      <c r="E403">
        <v>0</v>
      </c>
    </row>
    <row r="404" spans="1:5" x14ac:dyDescent="0.3">
      <c r="A404" t="s">
        <v>310</v>
      </c>
      <c r="B404">
        <v>3</v>
      </c>
      <c r="C404">
        <v>3</v>
      </c>
      <c r="D404">
        <v>0</v>
      </c>
      <c r="E404">
        <v>0</v>
      </c>
    </row>
    <row r="405" spans="1:5" x14ac:dyDescent="0.3">
      <c r="A405" t="s">
        <v>310</v>
      </c>
      <c r="B405">
        <v>4</v>
      </c>
      <c r="C405">
        <v>1</v>
      </c>
      <c r="D405">
        <v>0.3</v>
      </c>
      <c r="E405">
        <v>0</v>
      </c>
    </row>
    <row r="406" spans="1:5" x14ac:dyDescent="0.3">
      <c r="A406" t="s">
        <v>310</v>
      </c>
      <c r="B406">
        <v>4</v>
      </c>
      <c r="C406">
        <v>2</v>
      </c>
      <c r="D406">
        <v>0</v>
      </c>
      <c r="E406">
        <v>0</v>
      </c>
    </row>
    <row r="407" spans="1:5" x14ac:dyDescent="0.3">
      <c r="A407" t="s">
        <v>310</v>
      </c>
      <c r="B407">
        <v>4</v>
      </c>
      <c r="C407">
        <v>3</v>
      </c>
      <c r="D407">
        <v>0</v>
      </c>
      <c r="E407">
        <v>0</v>
      </c>
    </row>
    <row r="408" spans="1:5" x14ac:dyDescent="0.3">
      <c r="A408" t="s">
        <v>310</v>
      </c>
      <c r="B408">
        <v>5</v>
      </c>
      <c r="C408">
        <v>1</v>
      </c>
      <c r="D408">
        <v>0</v>
      </c>
      <c r="E408">
        <v>0</v>
      </c>
    </row>
    <row r="409" spans="1:5" x14ac:dyDescent="0.3">
      <c r="A409" t="s">
        <v>310</v>
      </c>
      <c r="B409">
        <v>5</v>
      </c>
      <c r="C409">
        <v>2</v>
      </c>
      <c r="D409">
        <v>0.1</v>
      </c>
      <c r="E409">
        <v>0</v>
      </c>
    </row>
    <row r="410" spans="1:5" x14ac:dyDescent="0.3">
      <c r="A410" t="s">
        <v>310</v>
      </c>
      <c r="B410">
        <v>5</v>
      </c>
      <c r="C410">
        <v>3</v>
      </c>
      <c r="D410">
        <v>0</v>
      </c>
      <c r="E410">
        <v>0</v>
      </c>
    </row>
    <row r="411" spans="1:5" x14ac:dyDescent="0.3">
      <c r="A411" t="s">
        <v>315</v>
      </c>
      <c r="B411">
        <v>1</v>
      </c>
      <c r="C411">
        <v>1</v>
      </c>
      <c r="D411">
        <v>0</v>
      </c>
      <c r="E411">
        <v>0</v>
      </c>
    </row>
    <row r="412" spans="1:5" x14ac:dyDescent="0.3">
      <c r="A412" t="s">
        <v>315</v>
      </c>
      <c r="B412">
        <v>1</v>
      </c>
      <c r="C412">
        <v>2</v>
      </c>
      <c r="D412">
        <v>0</v>
      </c>
      <c r="E412">
        <v>0</v>
      </c>
    </row>
    <row r="413" spans="1:5" x14ac:dyDescent="0.3">
      <c r="A413" t="s">
        <v>315</v>
      </c>
      <c r="B413">
        <v>1</v>
      </c>
      <c r="C413">
        <v>3</v>
      </c>
      <c r="D413">
        <v>0</v>
      </c>
      <c r="E413">
        <v>0</v>
      </c>
    </row>
    <row r="414" spans="1:5" x14ac:dyDescent="0.3">
      <c r="A414" t="s">
        <v>315</v>
      </c>
      <c r="B414">
        <v>2</v>
      </c>
      <c r="C414">
        <v>1</v>
      </c>
      <c r="D414">
        <v>0</v>
      </c>
      <c r="E414">
        <v>0</v>
      </c>
    </row>
    <row r="415" spans="1:5" x14ac:dyDescent="0.3">
      <c r="A415" t="s">
        <v>315</v>
      </c>
      <c r="B415">
        <v>2</v>
      </c>
      <c r="C415">
        <v>2</v>
      </c>
      <c r="D415">
        <v>0</v>
      </c>
      <c r="E415">
        <v>0</v>
      </c>
    </row>
    <row r="416" spans="1:5" x14ac:dyDescent="0.3">
      <c r="A416" t="s">
        <v>315</v>
      </c>
      <c r="B416">
        <v>2</v>
      </c>
      <c r="C416">
        <v>3</v>
      </c>
      <c r="D416">
        <v>0</v>
      </c>
      <c r="E416">
        <v>0</v>
      </c>
    </row>
    <row r="417" spans="1:5" x14ac:dyDescent="0.3">
      <c r="A417" t="s">
        <v>315</v>
      </c>
      <c r="B417">
        <v>3</v>
      </c>
      <c r="C417">
        <v>1</v>
      </c>
      <c r="D417">
        <v>0.1</v>
      </c>
      <c r="E417">
        <v>0</v>
      </c>
    </row>
    <row r="418" spans="1:5" x14ac:dyDescent="0.3">
      <c r="A418" t="s">
        <v>315</v>
      </c>
      <c r="B418">
        <v>3</v>
      </c>
      <c r="C418">
        <v>2</v>
      </c>
      <c r="D418">
        <v>0</v>
      </c>
      <c r="E418">
        <v>0</v>
      </c>
    </row>
    <row r="419" spans="1:5" x14ac:dyDescent="0.3">
      <c r="A419" t="s">
        <v>315</v>
      </c>
      <c r="B419">
        <v>3</v>
      </c>
      <c r="C419">
        <v>3</v>
      </c>
      <c r="D419">
        <v>0</v>
      </c>
      <c r="E419">
        <v>0</v>
      </c>
    </row>
    <row r="420" spans="1:5" x14ac:dyDescent="0.3">
      <c r="A420" t="s">
        <v>315</v>
      </c>
      <c r="B420">
        <v>4</v>
      </c>
      <c r="C420">
        <v>1</v>
      </c>
      <c r="D420">
        <v>0.2</v>
      </c>
      <c r="E420">
        <v>0</v>
      </c>
    </row>
    <row r="421" spans="1:5" x14ac:dyDescent="0.3">
      <c r="A421" t="s">
        <v>315</v>
      </c>
      <c r="B421">
        <v>4</v>
      </c>
      <c r="C421">
        <v>2</v>
      </c>
      <c r="D421">
        <v>1.3</v>
      </c>
      <c r="E421">
        <v>0</v>
      </c>
    </row>
    <row r="422" spans="1:5" x14ac:dyDescent="0.3">
      <c r="A422" t="s">
        <v>315</v>
      </c>
      <c r="B422">
        <v>4</v>
      </c>
      <c r="C422">
        <v>3</v>
      </c>
      <c r="D422">
        <v>0</v>
      </c>
      <c r="E422">
        <v>0</v>
      </c>
    </row>
    <row r="423" spans="1:5" x14ac:dyDescent="0.3">
      <c r="A423" t="s">
        <v>315</v>
      </c>
      <c r="B423">
        <v>5</v>
      </c>
      <c r="C423">
        <v>1</v>
      </c>
      <c r="D423">
        <v>0</v>
      </c>
      <c r="E423">
        <v>0</v>
      </c>
    </row>
    <row r="424" spans="1:5" x14ac:dyDescent="0.3">
      <c r="A424" t="s">
        <v>315</v>
      </c>
      <c r="B424">
        <v>5</v>
      </c>
      <c r="C424">
        <v>2</v>
      </c>
      <c r="D424">
        <v>0</v>
      </c>
      <c r="E424">
        <v>0</v>
      </c>
    </row>
    <row r="425" spans="1:5" x14ac:dyDescent="0.3">
      <c r="A425" t="s">
        <v>315</v>
      </c>
      <c r="B425">
        <v>5</v>
      </c>
      <c r="C425">
        <v>3</v>
      </c>
      <c r="D425">
        <v>0.1</v>
      </c>
      <c r="E425">
        <v>0</v>
      </c>
    </row>
    <row r="426" spans="1:5" x14ac:dyDescent="0.3">
      <c r="A426" t="s">
        <v>320</v>
      </c>
      <c r="B426">
        <v>1</v>
      </c>
      <c r="C426">
        <v>1</v>
      </c>
      <c r="D426">
        <v>0.4</v>
      </c>
      <c r="E426">
        <v>0.6</v>
      </c>
    </row>
    <row r="427" spans="1:5" x14ac:dyDescent="0.3">
      <c r="A427" t="s">
        <v>320</v>
      </c>
      <c r="B427">
        <v>1</v>
      </c>
      <c r="C427">
        <v>2</v>
      </c>
      <c r="D427">
        <v>0</v>
      </c>
      <c r="E427">
        <v>0</v>
      </c>
    </row>
    <row r="428" spans="1:5" x14ac:dyDescent="0.3">
      <c r="A428" t="s">
        <v>320</v>
      </c>
      <c r="B428">
        <v>1</v>
      </c>
      <c r="C428">
        <v>3</v>
      </c>
      <c r="D428">
        <v>0.8</v>
      </c>
      <c r="E428">
        <v>1.2</v>
      </c>
    </row>
    <row r="429" spans="1:5" x14ac:dyDescent="0.3">
      <c r="A429" t="s">
        <v>320</v>
      </c>
      <c r="B429">
        <v>2</v>
      </c>
      <c r="C429">
        <v>1</v>
      </c>
      <c r="D429">
        <v>0.2</v>
      </c>
      <c r="E429">
        <v>0</v>
      </c>
    </row>
    <row r="430" spans="1:5" x14ac:dyDescent="0.3">
      <c r="A430" t="s">
        <v>320</v>
      </c>
      <c r="B430">
        <v>2</v>
      </c>
      <c r="C430">
        <v>2</v>
      </c>
      <c r="D430">
        <v>0.5</v>
      </c>
      <c r="E430">
        <v>1.2</v>
      </c>
    </row>
    <row r="431" spans="1:5" x14ac:dyDescent="0.3">
      <c r="A431" t="s">
        <v>320</v>
      </c>
      <c r="B431">
        <v>2</v>
      </c>
      <c r="C431">
        <v>3</v>
      </c>
      <c r="D431">
        <v>0</v>
      </c>
      <c r="E431">
        <v>0</v>
      </c>
    </row>
    <row r="432" spans="1:5" x14ac:dyDescent="0.3">
      <c r="A432" t="s">
        <v>320</v>
      </c>
      <c r="B432">
        <v>3</v>
      </c>
      <c r="C432">
        <v>1</v>
      </c>
      <c r="D432">
        <v>0</v>
      </c>
      <c r="E432">
        <v>0</v>
      </c>
    </row>
    <row r="433" spans="1:5" x14ac:dyDescent="0.3">
      <c r="A433" t="s">
        <v>320</v>
      </c>
      <c r="B433">
        <v>3</v>
      </c>
      <c r="C433">
        <v>2</v>
      </c>
      <c r="D433">
        <v>0</v>
      </c>
      <c r="E433">
        <v>0</v>
      </c>
    </row>
    <row r="434" spans="1:5" x14ac:dyDescent="0.3">
      <c r="A434" t="s">
        <v>320</v>
      </c>
      <c r="B434">
        <v>3</v>
      </c>
      <c r="C434">
        <v>3</v>
      </c>
      <c r="D434">
        <v>0.5</v>
      </c>
      <c r="E434">
        <v>1.1000000000000001</v>
      </c>
    </row>
    <row r="435" spans="1:5" x14ac:dyDescent="0.3">
      <c r="A435" t="s">
        <v>320</v>
      </c>
      <c r="B435">
        <v>4</v>
      </c>
      <c r="C435">
        <v>1</v>
      </c>
      <c r="D435">
        <v>0</v>
      </c>
      <c r="E435">
        <v>0</v>
      </c>
    </row>
    <row r="436" spans="1:5" x14ac:dyDescent="0.3">
      <c r="A436" t="s">
        <v>320</v>
      </c>
      <c r="B436">
        <v>4</v>
      </c>
      <c r="C436">
        <v>2</v>
      </c>
      <c r="D436">
        <v>0</v>
      </c>
      <c r="E436">
        <v>0</v>
      </c>
    </row>
    <row r="437" spans="1:5" x14ac:dyDescent="0.3">
      <c r="A437" t="s">
        <v>320</v>
      </c>
      <c r="B437">
        <v>4</v>
      </c>
      <c r="C437">
        <v>3</v>
      </c>
      <c r="D437">
        <v>0</v>
      </c>
      <c r="E437">
        <v>0</v>
      </c>
    </row>
    <row r="438" spans="1:5" x14ac:dyDescent="0.3">
      <c r="A438" t="s">
        <v>320</v>
      </c>
      <c r="B438">
        <v>5</v>
      </c>
      <c r="C438">
        <v>1</v>
      </c>
      <c r="D438">
        <v>0</v>
      </c>
      <c r="E438">
        <v>0</v>
      </c>
    </row>
    <row r="439" spans="1:5" x14ac:dyDescent="0.3">
      <c r="A439" t="s">
        <v>320</v>
      </c>
      <c r="B439">
        <v>5</v>
      </c>
      <c r="C439">
        <v>2</v>
      </c>
      <c r="D439">
        <v>0.4</v>
      </c>
      <c r="E439">
        <v>1.4</v>
      </c>
    </row>
    <row r="440" spans="1:5" x14ac:dyDescent="0.3">
      <c r="A440" t="s">
        <v>320</v>
      </c>
      <c r="B440">
        <v>5</v>
      </c>
      <c r="C440">
        <v>3</v>
      </c>
      <c r="D440">
        <v>0</v>
      </c>
      <c r="E440">
        <v>0</v>
      </c>
    </row>
    <row r="441" spans="1:5" x14ac:dyDescent="0.3">
      <c r="A441" t="s">
        <v>328</v>
      </c>
      <c r="B441">
        <v>1</v>
      </c>
      <c r="C441">
        <v>1</v>
      </c>
      <c r="D441">
        <v>0</v>
      </c>
      <c r="E441">
        <v>0.4</v>
      </c>
    </row>
    <row r="442" spans="1:5" x14ac:dyDescent="0.3">
      <c r="A442" t="s">
        <v>328</v>
      </c>
      <c r="B442">
        <v>1</v>
      </c>
      <c r="C442">
        <v>2</v>
      </c>
      <c r="D442">
        <v>0.3</v>
      </c>
      <c r="E442">
        <v>1.8</v>
      </c>
    </row>
    <row r="443" spans="1:5" x14ac:dyDescent="0.3">
      <c r="A443" t="s">
        <v>328</v>
      </c>
      <c r="B443">
        <v>1</v>
      </c>
      <c r="C443">
        <v>3</v>
      </c>
      <c r="D443">
        <v>1.9</v>
      </c>
      <c r="E443">
        <v>0</v>
      </c>
    </row>
    <row r="444" spans="1:5" x14ac:dyDescent="0.3">
      <c r="A444" t="s">
        <v>328</v>
      </c>
      <c r="B444">
        <v>2</v>
      </c>
      <c r="C444">
        <v>1</v>
      </c>
      <c r="D444">
        <v>0.1</v>
      </c>
      <c r="E444">
        <v>0</v>
      </c>
    </row>
    <row r="445" spans="1:5" x14ac:dyDescent="0.3">
      <c r="A445" t="s">
        <v>328</v>
      </c>
      <c r="B445">
        <v>2</v>
      </c>
      <c r="C445">
        <v>2</v>
      </c>
      <c r="D445">
        <v>0</v>
      </c>
      <c r="E445">
        <v>1.7</v>
      </c>
    </row>
    <row r="446" spans="1:5" x14ac:dyDescent="0.3">
      <c r="A446" t="s">
        <v>328</v>
      </c>
      <c r="B446">
        <v>2</v>
      </c>
      <c r="C446">
        <v>3</v>
      </c>
      <c r="D446">
        <v>5.0999999999999996</v>
      </c>
      <c r="E446">
        <v>5.8</v>
      </c>
    </row>
    <row r="447" spans="1:5" x14ac:dyDescent="0.3">
      <c r="A447" t="s">
        <v>328</v>
      </c>
      <c r="B447">
        <v>3</v>
      </c>
      <c r="C447">
        <v>1</v>
      </c>
      <c r="D447">
        <v>1.2</v>
      </c>
      <c r="E447">
        <v>3.5</v>
      </c>
    </row>
    <row r="448" spans="1:5" x14ac:dyDescent="0.3">
      <c r="A448" t="s">
        <v>328</v>
      </c>
      <c r="B448">
        <v>3</v>
      </c>
      <c r="C448">
        <v>2</v>
      </c>
      <c r="D448">
        <v>1.6</v>
      </c>
      <c r="E448">
        <v>3.4</v>
      </c>
    </row>
    <row r="449" spans="1:5" x14ac:dyDescent="0.3">
      <c r="A449" t="s">
        <v>328</v>
      </c>
      <c r="B449">
        <v>3</v>
      </c>
      <c r="C449">
        <v>3</v>
      </c>
      <c r="D449">
        <v>2.9</v>
      </c>
      <c r="E449">
        <v>0</v>
      </c>
    </row>
    <row r="450" spans="1:5" x14ac:dyDescent="0.3">
      <c r="A450" t="s">
        <v>328</v>
      </c>
      <c r="B450">
        <v>4</v>
      </c>
      <c r="C450">
        <v>1</v>
      </c>
      <c r="D450">
        <v>2.4</v>
      </c>
      <c r="E450">
        <v>1.7</v>
      </c>
    </row>
    <row r="451" spans="1:5" x14ac:dyDescent="0.3">
      <c r="A451" t="s">
        <v>328</v>
      </c>
      <c r="B451">
        <v>4</v>
      </c>
      <c r="C451">
        <v>2</v>
      </c>
      <c r="D451">
        <v>0</v>
      </c>
      <c r="E451">
        <v>2.5</v>
      </c>
    </row>
    <row r="452" spans="1:5" x14ac:dyDescent="0.3">
      <c r="A452" t="s">
        <v>328</v>
      </c>
      <c r="B452">
        <v>4</v>
      </c>
      <c r="C452">
        <v>3</v>
      </c>
      <c r="D452">
        <v>1.6</v>
      </c>
      <c r="E452">
        <v>5.6</v>
      </c>
    </row>
    <row r="453" spans="1:5" x14ac:dyDescent="0.3">
      <c r="A453" t="s">
        <v>328</v>
      </c>
      <c r="B453">
        <v>5</v>
      </c>
      <c r="C453">
        <v>1</v>
      </c>
      <c r="D453">
        <v>0</v>
      </c>
      <c r="E453">
        <v>0</v>
      </c>
    </row>
    <row r="454" spans="1:5" x14ac:dyDescent="0.3">
      <c r="A454" t="s">
        <v>328</v>
      </c>
      <c r="B454">
        <v>5</v>
      </c>
      <c r="C454">
        <v>2</v>
      </c>
      <c r="D454">
        <v>0.2</v>
      </c>
      <c r="E454">
        <v>4.4000000000000004</v>
      </c>
    </row>
    <row r="455" spans="1:5" x14ac:dyDescent="0.3">
      <c r="A455" t="s">
        <v>328</v>
      </c>
      <c r="B455">
        <v>5</v>
      </c>
      <c r="C455">
        <v>3</v>
      </c>
      <c r="D455">
        <v>0</v>
      </c>
      <c r="E455">
        <v>0</v>
      </c>
    </row>
    <row r="456" spans="1:5" x14ac:dyDescent="0.3">
      <c r="A456" t="s">
        <v>333</v>
      </c>
      <c r="B456">
        <v>1</v>
      </c>
      <c r="C456">
        <v>1</v>
      </c>
      <c r="D456">
        <v>0.3</v>
      </c>
      <c r="E456">
        <v>0</v>
      </c>
    </row>
    <row r="457" spans="1:5" x14ac:dyDescent="0.3">
      <c r="A457" t="s">
        <v>333</v>
      </c>
      <c r="B457">
        <v>1</v>
      </c>
      <c r="C457">
        <v>2</v>
      </c>
      <c r="D457">
        <v>0</v>
      </c>
      <c r="E457">
        <v>0</v>
      </c>
    </row>
    <row r="458" spans="1:5" x14ac:dyDescent="0.3">
      <c r="A458" t="s">
        <v>333</v>
      </c>
      <c r="B458">
        <v>1</v>
      </c>
      <c r="C458">
        <v>3</v>
      </c>
      <c r="D458">
        <v>0</v>
      </c>
      <c r="E458">
        <v>0</v>
      </c>
    </row>
    <row r="459" spans="1:5" x14ac:dyDescent="0.3">
      <c r="A459" t="s">
        <v>333</v>
      </c>
      <c r="B459">
        <v>2</v>
      </c>
      <c r="C459">
        <v>1</v>
      </c>
      <c r="D459">
        <v>3.7</v>
      </c>
      <c r="E459">
        <v>0</v>
      </c>
    </row>
    <row r="460" spans="1:5" x14ac:dyDescent="0.3">
      <c r="A460" t="s">
        <v>333</v>
      </c>
      <c r="B460">
        <v>2</v>
      </c>
      <c r="C460">
        <v>2</v>
      </c>
      <c r="D460">
        <v>0.5</v>
      </c>
      <c r="E460">
        <v>0</v>
      </c>
    </row>
    <row r="461" spans="1:5" x14ac:dyDescent="0.3">
      <c r="A461" t="s">
        <v>333</v>
      </c>
      <c r="B461">
        <v>2</v>
      </c>
      <c r="C461">
        <v>3</v>
      </c>
      <c r="D461">
        <v>1.2</v>
      </c>
      <c r="E461">
        <v>0</v>
      </c>
    </row>
    <row r="462" spans="1:5" x14ac:dyDescent="0.3">
      <c r="A462" t="s">
        <v>333</v>
      </c>
      <c r="B462">
        <v>3</v>
      </c>
      <c r="C462">
        <v>1</v>
      </c>
      <c r="D462">
        <v>0</v>
      </c>
      <c r="E462">
        <v>0</v>
      </c>
    </row>
    <row r="463" spans="1:5" x14ac:dyDescent="0.3">
      <c r="A463" t="s">
        <v>333</v>
      </c>
      <c r="B463">
        <v>3</v>
      </c>
      <c r="C463">
        <v>2</v>
      </c>
      <c r="D463">
        <v>0</v>
      </c>
      <c r="E463">
        <v>0</v>
      </c>
    </row>
    <row r="464" spans="1:5" x14ac:dyDescent="0.3">
      <c r="A464" t="s">
        <v>333</v>
      </c>
      <c r="B464">
        <v>3</v>
      </c>
      <c r="C464">
        <v>3</v>
      </c>
      <c r="D464">
        <v>0</v>
      </c>
      <c r="E464">
        <v>0</v>
      </c>
    </row>
    <row r="465" spans="1:5" x14ac:dyDescent="0.3">
      <c r="A465" t="s">
        <v>333</v>
      </c>
      <c r="B465">
        <v>4</v>
      </c>
      <c r="C465">
        <v>1</v>
      </c>
      <c r="D465">
        <v>0</v>
      </c>
      <c r="E465">
        <v>0</v>
      </c>
    </row>
    <row r="466" spans="1:5" x14ac:dyDescent="0.3">
      <c r="A466" t="s">
        <v>333</v>
      </c>
      <c r="B466">
        <v>4</v>
      </c>
      <c r="C466">
        <v>2</v>
      </c>
      <c r="D466">
        <v>0</v>
      </c>
      <c r="E466">
        <v>0</v>
      </c>
    </row>
    <row r="467" spans="1:5" x14ac:dyDescent="0.3">
      <c r="A467" t="s">
        <v>333</v>
      </c>
      <c r="B467">
        <v>4</v>
      </c>
      <c r="C467">
        <v>3</v>
      </c>
      <c r="D467">
        <v>0</v>
      </c>
      <c r="E467">
        <v>0</v>
      </c>
    </row>
    <row r="468" spans="1:5" x14ac:dyDescent="0.3">
      <c r="A468" t="s">
        <v>333</v>
      </c>
      <c r="B468">
        <v>5</v>
      </c>
      <c r="C468">
        <v>1</v>
      </c>
      <c r="D468">
        <v>0</v>
      </c>
      <c r="E468">
        <v>0</v>
      </c>
    </row>
    <row r="469" spans="1:5" x14ac:dyDescent="0.3">
      <c r="A469" t="s">
        <v>333</v>
      </c>
      <c r="B469">
        <v>5</v>
      </c>
      <c r="C469">
        <v>2</v>
      </c>
      <c r="D469">
        <v>0.2</v>
      </c>
      <c r="E469">
        <v>0</v>
      </c>
    </row>
    <row r="470" spans="1:5" x14ac:dyDescent="0.3">
      <c r="A470" t="s">
        <v>333</v>
      </c>
      <c r="B470">
        <v>5</v>
      </c>
      <c r="C470">
        <v>3</v>
      </c>
      <c r="D470">
        <v>0</v>
      </c>
      <c r="E470">
        <v>0</v>
      </c>
    </row>
    <row r="471" spans="1:5" x14ac:dyDescent="0.3">
      <c r="A471" t="s">
        <v>337</v>
      </c>
      <c r="B471">
        <v>1</v>
      </c>
      <c r="C471">
        <v>1</v>
      </c>
      <c r="D471">
        <v>0</v>
      </c>
      <c r="E471">
        <v>0</v>
      </c>
    </row>
    <row r="472" spans="1:5" x14ac:dyDescent="0.3">
      <c r="A472" t="s">
        <v>337</v>
      </c>
      <c r="B472">
        <v>1</v>
      </c>
      <c r="C472">
        <v>2</v>
      </c>
      <c r="D472">
        <v>1.6</v>
      </c>
      <c r="E472">
        <v>3.8</v>
      </c>
    </row>
    <row r="473" spans="1:5" x14ac:dyDescent="0.3">
      <c r="A473" t="s">
        <v>337</v>
      </c>
      <c r="B473">
        <v>1</v>
      </c>
      <c r="C473">
        <v>3</v>
      </c>
      <c r="D473">
        <v>0</v>
      </c>
      <c r="E473">
        <v>0</v>
      </c>
    </row>
    <row r="474" spans="1:5" x14ac:dyDescent="0.3">
      <c r="A474" t="s">
        <v>337</v>
      </c>
      <c r="B474">
        <v>2</v>
      </c>
      <c r="C474">
        <v>1</v>
      </c>
      <c r="D474">
        <v>1.8</v>
      </c>
      <c r="E474">
        <v>5.3</v>
      </c>
    </row>
    <row r="475" spans="1:5" x14ac:dyDescent="0.3">
      <c r="A475" t="s">
        <v>337</v>
      </c>
      <c r="B475">
        <v>2</v>
      </c>
      <c r="C475">
        <v>2</v>
      </c>
      <c r="D475">
        <v>1.7</v>
      </c>
      <c r="E475">
        <v>0</v>
      </c>
    </row>
    <row r="476" spans="1:5" x14ac:dyDescent="0.3">
      <c r="A476" t="s">
        <v>337</v>
      </c>
      <c r="B476">
        <v>2</v>
      </c>
      <c r="C476">
        <v>3</v>
      </c>
      <c r="D476">
        <v>3</v>
      </c>
      <c r="E476">
        <v>5.6</v>
      </c>
    </row>
    <row r="477" spans="1:5" x14ac:dyDescent="0.3">
      <c r="A477" t="s">
        <v>337</v>
      </c>
      <c r="B477">
        <v>3</v>
      </c>
      <c r="C477">
        <v>1</v>
      </c>
      <c r="D477">
        <v>2.1</v>
      </c>
      <c r="E477">
        <v>0</v>
      </c>
    </row>
    <row r="478" spans="1:5" x14ac:dyDescent="0.3">
      <c r="A478" t="s">
        <v>337</v>
      </c>
      <c r="B478">
        <v>3</v>
      </c>
      <c r="C478">
        <v>2</v>
      </c>
      <c r="D478">
        <v>0</v>
      </c>
      <c r="E478">
        <v>0</v>
      </c>
    </row>
    <row r="479" spans="1:5" x14ac:dyDescent="0.3">
      <c r="A479" t="s">
        <v>337</v>
      </c>
      <c r="B479">
        <v>3</v>
      </c>
      <c r="C479">
        <v>3</v>
      </c>
      <c r="D479">
        <v>2.9</v>
      </c>
      <c r="E479">
        <v>3.3</v>
      </c>
    </row>
    <row r="480" spans="1:5" x14ac:dyDescent="0.3">
      <c r="A480" t="s">
        <v>337</v>
      </c>
      <c r="B480">
        <v>4</v>
      </c>
      <c r="C480">
        <v>1</v>
      </c>
      <c r="D480">
        <v>3.1</v>
      </c>
      <c r="E480">
        <v>5.9</v>
      </c>
    </row>
    <row r="481" spans="1:5" x14ac:dyDescent="0.3">
      <c r="A481" t="s">
        <v>337</v>
      </c>
      <c r="B481">
        <v>4</v>
      </c>
      <c r="C481">
        <v>2</v>
      </c>
      <c r="D481">
        <v>0</v>
      </c>
      <c r="E481">
        <v>0</v>
      </c>
    </row>
    <row r="482" spans="1:5" x14ac:dyDescent="0.3">
      <c r="A482" t="s">
        <v>337</v>
      </c>
      <c r="B482">
        <v>4</v>
      </c>
      <c r="C482">
        <v>3</v>
      </c>
      <c r="D482">
        <v>0.7</v>
      </c>
      <c r="E482">
        <v>0</v>
      </c>
    </row>
    <row r="483" spans="1:5" x14ac:dyDescent="0.3">
      <c r="A483" t="s">
        <v>337</v>
      </c>
      <c r="B483">
        <v>5</v>
      </c>
      <c r="C483">
        <v>1</v>
      </c>
      <c r="D483">
        <v>3.3</v>
      </c>
      <c r="E483">
        <v>0</v>
      </c>
    </row>
    <row r="484" spans="1:5" x14ac:dyDescent="0.3">
      <c r="A484" t="s">
        <v>337</v>
      </c>
      <c r="B484">
        <v>5</v>
      </c>
      <c r="C484">
        <v>2</v>
      </c>
      <c r="D484">
        <v>0.7</v>
      </c>
      <c r="E484">
        <v>4.0999999999999996</v>
      </c>
    </row>
    <row r="485" spans="1:5" x14ac:dyDescent="0.3">
      <c r="A485" t="s">
        <v>337</v>
      </c>
      <c r="B485">
        <v>5</v>
      </c>
      <c r="C485">
        <v>3</v>
      </c>
      <c r="D485" t="s">
        <v>49</v>
      </c>
      <c r="E485" t="s">
        <v>49</v>
      </c>
    </row>
    <row r="486" spans="1:5" x14ac:dyDescent="0.3">
      <c r="A486" t="s">
        <v>344</v>
      </c>
      <c r="B486">
        <v>1</v>
      </c>
      <c r="C486">
        <v>1</v>
      </c>
      <c r="D486">
        <v>0</v>
      </c>
      <c r="E486">
        <v>0.3</v>
      </c>
    </row>
    <row r="487" spans="1:5" x14ac:dyDescent="0.3">
      <c r="A487" t="s">
        <v>344</v>
      </c>
      <c r="B487">
        <v>1</v>
      </c>
      <c r="C487">
        <v>2</v>
      </c>
      <c r="D487">
        <v>0</v>
      </c>
      <c r="E487">
        <v>0</v>
      </c>
    </row>
    <row r="488" spans="1:5" x14ac:dyDescent="0.3">
      <c r="A488" t="s">
        <v>344</v>
      </c>
      <c r="B488">
        <v>1</v>
      </c>
      <c r="C488">
        <v>3</v>
      </c>
      <c r="D488">
        <v>1.2</v>
      </c>
      <c r="E488">
        <v>2.1</v>
      </c>
    </row>
    <row r="489" spans="1:5" x14ac:dyDescent="0.3">
      <c r="A489" t="s">
        <v>344</v>
      </c>
      <c r="B489">
        <v>2</v>
      </c>
      <c r="C489">
        <v>1</v>
      </c>
      <c r="D489">
        <v>0</v>
      </c>
      <c r="E489">
        <v>0</v>
      </c>
    </row>
    <row r="490" spans="1:5" x14ac:dyDescent="0.3">
      <c r="A490" t="s">
        <v>344</v>
      </c>
      <c r="B490">
        <v>2</v>
      </c>
      <c r="C490">
        <v>2</v>
      </c>
      <c r="D490">
        <v>0</v>
      </c>
      <c r="E490">
        <v>0</v>
      </c>
    </row>
    <row r="491" spans="1:5" x14ac:dyDescent="0.3">
      <c r="A491" t="s">
        <v>344</v>
      </c>
      <c r="B491">
        <v>2</v>
      </c>
      <c r="C491">
        <v>3</v>
      </c>
      <c r="D491">
        <v>0</v>
      </c>
      <c r="E491">
        <v>0</v>
      </c>
    </row>
    <row r="492" spans="1:5" x14ac:dyDescent="0.3">
      <c r="A492" t="s">
        <v>344</v>
      </c>
      <c r="B492">
        <v>3</v>
      </c>
      <c r="C492">
        <v>1</v>
      </c>
      <c r="D492">
        <v>0.1</v>
      </c>
      <c r="E492">
        <v>0</v>
      </c>
    </row>
    <row r="493" spans="1:5" x14ac:dyDescent="0.3">
      <c r="A493" t="s">
        <v>344</v>
      </c>
      <c r="B493">
        <v>3</v>
      </c>
      <c r="C493">
        <v>2</v>
      </c>
      <c r="D493">
        <v>0</v>
      </c>
      <c r="E493">
        <v>0</v>
      </c>
    </row>
    <row r="494" spans="1:5" x14ac:dyDescent="0.3">
      <c r="A494" t="s">
        <v>344</v>
      </c>
      <c r="B494">
        <v>3</v>
      </c>
      <c r="C494">
        <v>3</v>
      </c>
      <c r="D494">
        <v>0.3</v>
      </c>
      <c r="E494">
        <v>1.1000000000000001</v>
      </c>
    </row>
    <row r="495" spans="1:5" x14ac:dyDescent="0.3">
      <c r="A495" t="s">
        <v>344</v>
      </c>
      <c r="B495">
        <v>4</v>
      </c>
      <c r="C495">
        <v>1</v>
      </c>
      <c r="D495">
        <v>0</v>
      </c>
      <c r="E495">
        <v>2.9</v>
      </c>
    </row>
    <row r="496" spans="1:5" x14ac:dyDescent="0.3">
      <c r="A496" t="s">
        <v>344</v>
      </c>
      <c r="B496">
        <v>4</v>
      </c>
      <c r="C496">
        <v>2</v>
      </c>
      <c r="D496">
        <v>0</v>
      </c>
      <c r="E496">
        <v>0</v>
      </c>
    </row>
    <row r="497" spans="1:5" x14ac:dyDescent="0.3">
      <c r="A497" t="s">
        <v>344</v>
      </c>
      <c r="B497">
        <v>4</v>
      </c>
      <c r="C497">
        <v>3</v>
      </c>
      <c r="D497">
        <v>0</v>
      </c>
      <c r="E497">
        <v>0</v>
      </c>
    </row>
    <row r="498" spans="1:5" x14ac:dyDescent="0.3">
      <c r="A498" t="s">
        <v>344</v>
      </c>
      <c r="B498">
        <v>5</v>
      </c>
      <c r="C498">
        <v>1</v>
      </c>
      <c r="D498">
        <v>0</v>
      </c>
      <c r="E498">
        <v>0</v>
      </c>
    </row>
    <row r="499" spans="1:5" x14ac:dyDescent="0.3">
      <c r="A499" t="s">
        <v>344</v>
      </c>
      <c r="B499">
        <v>5</v>
      </c>
      <c r="C499">
        <v>2</v>
      </c>
      <c r="D499">
        <v>0</v>
      </c>
      <c r="E499">
        <v>0</v>
      </c>
    </row>
    <row r="500" spans="1:5" x14ac:dyDescent="0.3">
      <c r="A500" t="s">
        <v>344</v>
      </c>
      <c r="B500">
        <v>5</v>
      </c>
      <c r="C500">
        <v>3</v>
      </c>
      <c r="D500">
        <v>0</v>
      </c>
      <c r="E500">
        <v>0</v>
      </c>
    </row>
    <row r="501" spans="1:5" x14ac:dyDescent="0.3">
      <c r="A501" t="s">
        <v>372</v>
      </c>
      <c r="B501">
        <v>1</v>
      </c>
      <c r="C501">
        <v>1</v>
      </c>
      <c r="D501">
        <v>0.1</v>
      </c>
      <c r="E501">
        <v>0.4</v>
      </c>
    </row>
    <row r="502" spans="1:5" x14ac:dyDescent="0.3">
      <c r="A502" t="s">
        <v>372</v>
      </c>
      <c r="B502">
        <v>1</v>
      </c>
      <c r="C502">
        <v>2</v>
      </c>
      <c r="D502">
        <v>0.3</v>
      </c>
      <c r="E502">
        <v>0.6</v>
      </c>
    </row>
    <row r="503" spans="1:5" x14ac:dyDescent="0.3">
      <c r="A503" t="s">
        <v>372</v>
      </c>
      <c r="B503">
        <v>1</v>
      </c>
      <c r="C503">
        <v>3</v>
      </c>
      <c r="D503">
        <v>0.1</v>
      </c>
      <c r="E503">
        <v>3.9</v>
      </c>
    </row>
    <row r="504" spans="1:5" x14ac:dyDescent="0.3">
      <c r="A504" t="s">
        <v>372</v>
      </c>
      <c r="B504">
        <v>2</v>
      </c>
      <c r="C504">
        <v>1</v>
      </c>
      <c r="D504">
        <v>0</v>
      </c>
      <c r="E504">
        <v>0</v>
      </c>
    </row>
    <row r="505" spans="1:5" x14ac:dyDescent="0.3">
      <c r="A505" t="s">
        <v>372</v>
      </c>
      <c r="B505">
        <v>2</v>
      </c>
      <c r="C505">
        <v>2</v>
      </c>
      <c r="D505">
        <v>0</v>
      </c>
      <c r="E505">
        <v>0</v>
      </c>
    </row>
    <row r="506" spans="1:5" x14ac:dyDescent="0.3">
      <c r="A506" t="s">
        <v>372</v>
      </c>
      <c r="B506">
        <v>2</v>
      </c>
      <c r="C506">
        <v>3</v>
      </c>
      <c r="D506">
        <v>0</v>
      </c>
      <c r="E506">
        <v>0</v>
      </c>
    </row>
    <row r="507" spans="1:5" x14ac:dyDescent="0.3">
      <c r="A507" t="s">
        <v>372</v>
      </c>
      <c r="B507">
        <v>3</v>
      </c>
      <c r="C507">
        <v>1</v>
      </c>
      <c r="D507">
        <v>0</v>
      </c>
      <c r="E507">
        <v>0</v>
      </c>
    </row>
    <row r="508" spans="1:5" x14ac:dyDescent="0.3">
      <c r="A508" t="s">
        <v>372</v>
      </c>
      <c r="B508">
        <v>3</v>
      </c>
      <c r="C508">
        <v>2</v>
      </c>
      <c r="D508">
        <v>0</v>
      </c>
      <c r="E508">
        <v>0</v>
      </c>
    </row>
    <row r="509" spans="1:5" x14ac:dyDescent="0.3">
      <c r="A509" t="s">
        <v>372</v>
      </c>
      <c r="B509">
        <v>3</v>
      </c>
      <c r="C509">
        <v>3</v>
      </c>
      <c r="D509">
        <v>0</v>
      </c>
      <c r="E509">
        <v>0</v>
      </c>
    </row>
    <row r="510" spans="1:5" x14ac:dyDescent="0.3">
      <c r="A510" t="s">
        <v>372</v>
      </c>
      <c r="B510">
        <v>4</v>
      </c>
      <c r="C510">
        <v>1</v>
      </c>
      <c r="D510">
        <v>0</v>
      </c>
      <c r="E510">
        <v>0</v>
      </c>
    </row>
    <row r="511" spans="1:5" x14ac:dyDescent="0.3">
      <c r="A511" t="s">
        <v>372</v>
      </c>
      <c r="B511">
        <v>4</v>
      </c>
      <c r="C511">
        <v>2</v>
      </c>
      <c r="D511">
        <v>0</v>
      </c>
      <c r="E511">
        <v>0</v>
      </c>
    </row>
    <row r="512" spans="1:5" x14ac:dyDescent="0.3">
      <c r="A512" t="s">
        <v>372</v>
      </c>
      <c r="B512">
        <v>4</v>
      </c>
      <c r="C512">
        <v>3</v>
      </c>
      <c r="D512">
        <v>0</v>
      </c>
      <c r="E512">
        <v>0</v>
      </c>
    </row>
    <row r="513" spans="1:5" x14ac:dyDescent="0.3">
      <c r="A513" t="s">
        <v>372</v>
      </c>
      <c r="B513">
        <v>5</v>
      </c>
      <c r="C513">
        <v>1</v>
      </c>
      <c r="D513">
        <v>0</v>
      </c>
      <c r="E513">
        <v>0</v>
      </c>
    </row>
    <row r="514" spans="1:5" x14ac:dyDescent="0.3">
      <c r="A514" t="s">
        <v>372</v>
      </c>
      <c r="B514">
        <v>5</v>
      </c>
      <c r="C514">
        <v>2</v>
      </c>
      <c r="D514">
        <v>0</v>
      </c>
      <c r="E514">
        <v>0</v>
      </c>
    </row>
    <row r="515" spans="1:5" x14ac:dyDescent="0.3">
      <c r="A515" t="s">
        <v>372</v>
      </c>
      <c r="B515">
        <v>5</v>
      </c>
      <c r="C515">
        <v>3</v>
      </c>
      <c r="D515">
        <v>0</v>
      </c>
      <c r="E515">
        <v>0</v>
      </c>
    </row>
    <row r="516" spans="1:5" x14ac:dyDescent="0.3">
      <c r="A516" t="s">
        <v>377</v>
      </c>
      <c r="B516">
        <v>1</v>
      </c>
      <c r="C516">
        <v>1</v>
      </c>
      <c r="D516">
        <v>0.1</v>
      </c>
      <c r="E516">
        <v>0.9</v>
      </c>
    </row>
    <row r="517" spans="1:5" x14ac:dyDescent="0.3">
      <c r="A517" t="s">
        <v>377</v>
      </c>
      <c r="B517">
        <v>1</v>
      </c>
      <c r="C517">
        <v>2</v>
      </c>
      <c r="D517">
        <v>0</v>
      </c>
      <c r="E517">
        <v>0</v>
      </c>
    </row>
    <row r="518" spans="1:5" x14ac:dyDescent="0.3">
      <c r="A518" t="s">
        <v>377</v>
      </c>
      <c r="B518">
        <v>1</v>
      </c>
      <c r="C518">
        <v>3</v>
      </c>
      <c r="D518">
        <v>0</v>
      </c>
      <c r="E518">
        <v>0</v>
      </c>
    </row>
    <row r="519" spans="1:5" x14ac:dyDescent="0.3">
      <c r="A519" t="s">
        <v>377</v>
      </c>
      <c r="B519">
        <v>2</v>
      </c>
      <c r="C519">
        <v>1</v>
      </c>
      <c r="D519">
        <v>0</v>
      </c>
      <c r="E519">
        <v>0.8</v>
      </c>
    </row>
    <row r="520" spans="1:5" x14ac:dyDescent="0.3">
      <c r="A520" t="s">
        <v>377</v>
      </c>
      <c r="B520">
        <v>2</v>
      </c>
      <c r="C520">
        <v>2</v>
      </c>
      <c r="D520">
        <v>0</v>
      </c>
      <c r="E520">
        <v>0</v>
      </c>
    </row>
    <row r="521" spans="1:5" x14ac:dyDescent="0.3">
      <c r="A521" t="s">
        <v>377</v>
      </c>
      <c r="B521">
        <v>2</v>
      </c>
      <c r="C521">
        <v>3</v>
      </c>
      <c r="D521">
        <v>0</v>
      </c>
      <c r="E521">
        <v>0</v>
      </c>
    </row>
    <row r="522" spans="1:5" x14ac:dyDescent="0.3">
      <c r="A522" t="s">
        <v>377</v>
      </c>
      <c r="B522">
        <v>3</v>
      </c>
      <c r="C522">
        <v>1</v>
      </c>
      <c r="D522">
        <v>0</v>
      </c>
      <c r="E522">
        <v>0</v>
      </c>
    </row>
    <row r="523" spans="1:5" x14ac:dyDescent="0.3">
      <c r="A523" t="s">
        <v>377</v>
      </c>
      <c r="B523">
        <v>3</v>
      </c>
      <c r="C523">
        <v>2</v>
      </c>
      <c r="D523">
        <v>0.3</v>
      </c>
      <c r="E523">
        <v>1.6</v>
      </c>
    </row>
    <row r="524" spans="1:5" x14ac:dyDescent="0.3">
      <c r="A524" t="s">
        <v>377</v>
      </c>
      <c r="B524">
        <v>3</v>
      </c>
      <c r="C524">
        <v>3</v>
      </c>
      <c r="D524">
        <v>0.1</v>
      </c>
      <c r="E524">
        <v>2.2000000000000002</v>
      </c>
    </row>
    <row r="525" spans="1:5" x14ac:dyDescent="0.3">
      <c r="A525" t="s">
        <v>377</v>
      </c>
      <c r="B525">
        <v>4</v>
      </c>
      <c r="C525">
        <v>1</v>
      </c>
      <c r="D525">
        <v>0</v>
      </c>
      <c r="E525">
        <v>0</v>
      </c>
    </row>
    <row r="526" spans="1:5" x14ac:dyDescent="0.3">
      <c r="A526" t="s">
        <v>377</v>
      </c>
      <c r="B526">
        <v>4</v>
      </c>
      <c r="C526">
        <v>2</v>
      </c>
      <c r="D526">
        <v>0</v>
      </c>
      <c r="E526">
        <v>0</v>
      </c>
    </row>
    <row r="527" spans="1:5" x14ac:dyDescent="0.3">
      <c r="A527" t="s">
        <v>377</v>
      </c>
      <c r="B527">
        <v>4</v>
      </c>
      <c r="C527">
        <v>3</v>
      </c>
      <c r="D527">
        <v>0</v>
      </c>
      <c r="E527">
        <v>0</v>
      </c>
    </row>
    <row r="528" spans="1:5" x14ac:dyDescent="0.3">
      <c r="A528" t="s">
        <v>377</v>
      </c>
      <c r="B528">
        <v>5</v>
      </c>
      <c r="C528">
        <v>1</v>
      </c>
      <c r="D528">
        <v>0</v>
      </c>
      <c r="E528">
        <v>0</v>
      </c>
    </row>
    <row r="529" spans="1:5" x14ac:dyDescent="0.3">
      <c r="A529" t="s">
        <v>377</v>
      </c>
      <c r="B529">
        <v>5</v>
      </c>
      <c r="C529">
        <v>2</v>
      </c>
      <c r="D529">
        <v>1.9</v>
      </c>
      <c r="E529">
        <v>1.7</v>
      </c>
    </row>
    <row r="530" spans="1:5" x14ac:dyDescent="0.3">
      <c r="A530" t="s">
        <v>377</v>
      </c>
      <c r="B530">
        <v>5</v>
      </c>
      <c r="C530">
        <v>3</v>
      </c>
      <c r="D530">
        <v>0.3</v>
      </c>
      <c r="E530">
        <v>0</v>
      </c>
    </row>
    <row r="531" spans="1:5" x14ac:dyDescent="0.3">
      <c r="A531" t="s">
        <v>383</v>
      </c>
      <c r="B531">
        <v>1</v>
      </c>
      <c r="C531">
        <v>1</v>
      </c>
      <c r="D531">
        <v>1.7</v>
      </c>
      <c r="E531">
        <v>2.8</v>
      </c>
    </row>
    <row r="532" spans="1:5" x14ac:dyDescent="0.3">
      <c r="A532" t="s">
        <v>383</v>
      </c>
      <c r="B532">
        <v>1</v>
      </c>
      <c r="C532">
        <v>2</v>
      </c>
      <c r="D532">
        <v>0</v>
      </c>
      <c r="E532">
        <v>2.1</v>
      </c>
    </row>
    <row r="533" spans="1:5" x14ac:dyDescent="0.3">
      <c r="A533" t="s">
        <v>383</v>
      </c>
      <c r="B533">
        <v>1</v>
      </c>
      <c r="C533">
        <v>3</v>
      </c>
      <c r="D533">
        <v>1.4</v>
      </c>
      <c r="E533">
        <v>2.2000000000000002</v>
      </c>
    </row>
    <row r="534" spans="1:5" x14ac:dyDescent="0.3">
      <c r="A534" t="s">
        <v>383</v>
      </c>
      <c r="B534">
        <v>2</v>
      </c>
      <c r="C534">
        <v>1</v>
      </c>
      <c r="D534">
        <v>0</v>
      </c>
      <c r="E534">
        <v>0</v>
      </c>
    </row>
    <row r="535" spans="1:5" x14ac:dyDescent="0.3">
      <c r="A535" t="s">
        <v>383</v>
      </c>
      <c r="B535">
        <v>2</v>
      </c>
      <c r="C535">
        <v>2</v>
      </c>
      <c r="D535">
        <v>0</v>
      </c>
      <c r="E535">
        <v>0</v>
      </c>
    </row>
    <row r="536" spans="1:5" x14ac:dyDescent="0.3">
      <c r="A536" t="s">
        <v>383</v>
      </c>
      <c r="B536">
        <v>2</v>
      </c>
      <c r="C536">
        <v>3</v>
      </c>
      <c r="D536">
        <v>0</v>
      </c>
      <c r="E536">
        <v>0</v>
      </c>
    </row>
    <row r="537" spans="1:5" x14ac:dyDescent="0.3">
      <c r="A537" t="s">
        <v>383</v>
      </c>
      <c r="B537">
        <v>3</v>
      </c>
      <c r="C537">
        <v>1</v>
      </c>
      <c r="D537">
        <v>0</v>
      </c>
      <c r="E537">
        <v>0</v>
      </c>
    </row>
    <row r="538" spans="1:5" x14ac:dyDescent="0.3">
      <c r="A538" t="s">
        <v>383</v>
      </c>
      <c r="B538">
        <v>3</v>
      </c>
      <c r="C538">
        <v>2</v>
      </c>
      <c r="D538">
        <v>0</v>
      </c>
      <c r="E538">
        <v>3.8</v>
      </c>
    </row>
    <row r="539" spans="1:5" x14ac:dyDescent="0.3">
      <c r="A539" t="s">
        <v>383</v>
      </c>
      <c r="B539">
        <v>3</v>
      </c>
      <c r="C539">
        <v>3</v>
      </c>
      <c r="D539">
        <v>0</v>
      </c>
      <c r="E539">
        <v>0</v>
      </c>
    </row>
    <row r="540" spans="1:5" x14ac:dyDescent="0.3">
      <c r="A540" t="s">
        <v>383</v>
      </c>
      <c r="B540">
        <v>4</v>
      </c>
      <c r="C540">
        <v>1</v>
      </c>
      <c r="D540">
        <v>0.3</v>
      </c>
      <c r="E540">
        <v>0</v>
      </c>
    </row>
    <row r="541" spans="1:5" x14ac:dyDescent="0.3">
      <c r="A541" t="s">
        <v>383</v>
      </c>
      <c r="B541">
        <v>4</v>
      </c>
      <c r="C541">
        <v>2</v>
      </c>
      <c r="D541">
        <v>0.9</v>
      </c>
      <c r="E541">
        <v>0</v>
      </c>
    </row>
    <row r="542" spans="1:5" x14ac:dyDescent="0.3">
      <c r="A542" t="s">
        <v>383</v>
      </c>
      <c r="B542">
        <v>4</v>
      </c>
      <c r="C542">
        <v>3</v>
      </c>
      <c r="D542">
        <v>0</v>
      </c>
      <c r="E542">
        <v>0</v>
      </c>
    </row>
    <row r="543" spans="1:5" x14ac:dyDescent="0.3">
      <c r="A543" t="s">
        <v>383</v>
      </c>
      <c r="B543">
        <v>5</v>
      </c>
      <c r="C543">
        <v>1</v>
      </c>
      <c r="D543">
        <v>1.8</v>
      </c>
      <c r="E543">
        <v>2.5</v>
      </c>
    </row>
    <row r="544" spans="1:5" x14ac:dyDescent="0.3">
      <c r="A544" t="s">
        <v>383</v>
      </c>
      <c r="B544">
        <v>5</v>
      </c>
      <c r="C544">
        <v>2</v>
      </c>
      <c r="D544">
        <v>1.6</v>
      </c>
      <c r="E544">
        <v>1.7</v>
      </c>
    </row>
    <row r="545" spans="1:5" x14ac:dyDescent="0.3">
      <c r="A545" t="s">
        <v>383</v>
      </c>
      <c r="B545">
        <v>5</v>
      </c>
      <c r="C545">
        <v>3</v>
      </c>
      <c r="D545">
        <v>0</v>
      </c>
      <c r="E545">
        <v>0</v>
      </c>
    </row>
    <row r="546" spans="1:5" x14ac:dyDescent="0.3">
      <c r="A546" t="s">
        <v>388</v>
      </c>
      <c r="B546">
        <v>1</v>
      </c>
      <c r="C546">
        <v>1</v>
      </c>
      <c r="D546">
        <v>0.4</v>
      </c>
      <c r="E546">
        <v>0</v>
      </c>
    </row>
    <row r="547" spans="1:5" x14ac:dyDescent="0.3">
      <c r="A547" t="s">
        <v>388</v>
      </c>
      <c r="B547">
        <v>1</v>
      </c>
      <c r="C547">
        <v>2</v>
      </c>
      <c r="D547">
        <v>0</v>
      </c>
      <c r="E547">
        <v>0</v>
      </c>
    </row>
    <row r="548" spans="1:5" x14ac:dyDescent="0.3">
      <c r="A548" t="s">
        <v>388</v>
      </c>
      <c r="B548">
        <v>1</v>
      </c>
      <c r="C548">
        <v>3</v>
      </c>
      <c r="D548">
        <v>0</v>
      </c>
      <c r="E548">
        <v>0</v>
      </c>
    </row>
    <row r="549" spans="1:5" x14ac:dyDescent="0.3">
      <c r="A549" t="s">
        <v>388</v>
      </c>
      <c r="B549">
        <v>2</v>
      </c>
      <c r="C549">
        <v>1</v>
      </c>
      <c r="D549">
        <v>1.7</v>
      </c>
      <c r="E549">
        <v>2.2999999999999998</v>
      </c>
    </row>
    <row r="550" spans="1:5" x14ac:dyDescent="0.3">
      <c r="A550" t="s">
        <v>388</v>
      </c>
      <c r="B550">
        <v>2</v>
      </c>
      <c r="C550">
        <v>2</v>
      </c>
      <c r="D550">
        <v>2.4</v>
      </c>
      <c r="E550">
        <v>0</v>
      </c>
    </row>
    <row r="551" spans="1:5" x14ac:dyDescent="0.3">
      <c r="A551" t="s">
        <v>388</v>
      </c>
      <c r="B551">
        <v>2</v>
      </c>
      <c r="C551">
        <v>3</v>
      </c>
      <c r="D551">
        <v>0.9</v>
      </c>
      <c r="E551">
        <v>1.6</v>
      </c>
    </row>
    <row r="552" spans="1:5" x14ac:dyDescent="0.3">
      <c r="A552" t="s">
        <v>388</v>
      </c>
      <c r="B552">
        <v>3</v>
      </c>
      <c r="C552">
        <v>1</v>
      </c>
      <c r="D552">
        <v>0.3</v>
      </c>
      <c r="E552">
        <v>0</v>
      </c>
    </row>
    <row r="553" spans="1:5" x14ac:dyDescent="0.3">
      <c r="A553" t="s">
        <v>388</v>
      </c>
      <c r="B553">
        <v>3</v>
      </c>
      <c r="C553">
        <v>2</v>
      </c>
      <c r="D553">
        <v>0</v>
      </c>
      <c r="E553">
        <v>0</v>
      </c>
    </row>
    <row r="554" spans="1:5" x14ac:dyDescent="0.3">
      <c r="A554" t="s">
        <v>388</v>
      </c>
      <c r="B554">
        <v>3</v>
      </c>
      <c r="C554">
        <v>3</v>
      </c>
      <c r="D554">
        <v>0</v>
      </c>
      <c r="E554">
        <v>0</v>
      </c>
    </row>
    <row r="555" spans="1:5" x14ac:dyDescent="0.3">
      <c r="A555" t="s">
        <v>388</v>
      </c>
      <c r="B555">
        <v>4</v>
      </c>
      <c r="C555">
        <v>1</v>
      </c>
      <c r="D555">
        <v>0</v>
      </c>
      <c r="E555">
        <v>0</v>
      </c>
    </row>
    <row r="556" spans="1:5" x14ac:dyDescent="0.3">
      <c r="A556" t="s">
        <v>388</v>
      </c>
      <c r="B556">
        <v>4</v>
      </c>
      <c r="C556">
        <v>2</v>
      </c>
      <c r="D556">
        <v>0</v>
      </c>
      <c r="E556">
        <v>0</v>
      </c>
    </row>
    <row r="557" spans="1:5" x14ac:dyDescent="0.3">
      <c r="A557" t="s">
        <v>388</v>
      </c>
      <c r="B557">
        <v>4</v>
      </c>
      <c r="C557">
        <v>3</v>
      </c>
      <c r="D557">
        <v>0</v>
      </c>
      <c r="E557">
        <v>0</v>
      </c>
    </row>
    <row r="558" spans="1:5" x14ac:dyDescent="0.3">
      <c r="A558" t="s">
        <v>388</v>
      </c>
      <c r="B558">
        <v>5</v>
      </c>
      <c r="C558">
        <v>1</v>
      </c>
      <c r="D558">
        <v>0.2</v>
      </c>
      <c r="E558">
        <v>0</v>
      </c>
    </row>
    <row r="559" spans="1:5" x14ac:dyDescent="0.3">
      <c r="A559" t="s">
        <v>388</v>
      </c>
      <c r="B559">
        <v>5</v>
      </c>
      <c r="C559">
        <v>2</v>
      </c>
      <c r="D559">
        <v>0</v>
      </c>
      <c r="E559">
        <v>0</v>
      </c>
    </row>
    <row r="560" spans="1:5" x14ac:dyDescent="0.3">
      <c r="A560" t="s">
        <v>388</v>
      </c>
      <c r="B560">
        <v>5</v>
      </c>
      <c r="C560">
        <v>3</v>
      </c>
      <c r="D560">
        <v>0.5</v>
      </c>
      <c r="E560">
        <v>0</v>
      </c>
    </row>
    <row r="561" spans="1:5" x14ac:dyDescent="0.3">
      <c r="A561" t="s">
        <v>396</v>
      </c>
      <c r="B561">
        <v>1</v>
      </c>
      <c r="C561">
        <v>1</v>
      </c>
      <c r="D561">
        <v>0</v>
      </c>
      <c r="E561">
        <v>0</v>
      </c>
    </row>
    <row r="562" spans="1:5" x14ac:dyDescent="0.3">
      <c r="A562" t="s">
        <v>396</v>
      </c>
      <c r="B562">
        <v>1</v>
      </c>
      <c r="C562">
        <v>2</v>
      </c>
      <c r="D562">
        <v>1.7</v>
      </c>
      <c r="E562">
        <v>0</v>
      </c>
    </row>
    <row r="563" spans="1:5" x14ac:dyDescent="0.3">
      <c r="A563" t="s">
        <v>396</v>
      </c>
      <c r="B563">
        <v>1</v>
      </c>
      <c r="C563">
        <v>3</v>
      </c>
      <c r="D563">
        <v>3.7</v>
      </c>
      <c r="E563">
        <v>3.6</v>
      </c>
    </row>
    <row r="564" spans="1:5" x14ac:dyDescent="0.3">
      <c r="A564" t="s">
        <v>396</v>
      </c>
      <c r="B564">
        <v>2</v>
      </c>
      <c r="C564">
        <v>1</v>
      </c>
      <c r="D564">
        <v>0.1</v>
      </c>
      <c r="E564">
        <v>0</v>
      </c>
    </row>
    <row r="565" spans="1:5" x14ac:dyDescent="0.3">
      <c r="A565" t="s">
        <v>396</v>
      </c>
      <c r="B565">
        <v>2</v>
      </c>
      <c r="C565">
        <v>2</v>
      </c>
      <c r="D565">
        <v>3.4</v>
      </c>
      <c r="E565">
        <v>0</v>
      </c>
    </row>
    <row r="566" spans="1:5" x14ac:dyDescent="0.3">
      <c r="A566" t="s">
        <v>396</v>
      </c>
      <c r="B566">
        <v>2</v>
      </c>
      <c r="C566">
        <v>3</v>
      </c>
      <c r="D566">
        <v>0</v>
      </c>
      <c r="E566">
        <v>0</v>
      </c>
    </row>
    <row r="567" spans="1:5" x14ac:dyDescent="0.3">
      <c r="A567" t="s">
        <v>396</v>
      </c>
      <c r="B567">
        <v>3</v>
      </c>
      <c r="C567">
        <v>1</v>
      </c>
      <c r="D567">
        <v>0.4</v>
      </c>
      <c r="E567">
        <v>0</v>
      </c>
    </row>
    <row r="568" spans="1:5" x14ac:dyDescent="0.3">
      <c r="A568" t="s">
        <v>396</v>
      </c>
      <c r="B568">
        <v>3</v>
      </c>
      <c r="C568">
        <v>2</v>
      </c>
      <c r="D568">
        <v>0</v>
      </c>
      <c r="E568">
        <v>0</v>
      </c>
    </row>
    <row r="569" spans="1:5" x14ac:dyDescent="0.3">
      <c r="A569" t="s">
        <v>396</v>
      </c>
      <c r="B569">
        <v>3</v>
      </c>
      <c r="C569">
        <v>3</v>
      </c>
      <c r="D569">
        <v>1.2</v>
      </c>
      <c r="E569">
        <v>7.4</v>
      </c>
    </row>
    <row r="570" spans="1:5" x14ac:dyDescent="0.3">
      <c r="A570" t="s">
        <v>396</v>
      </c>
      <c r="B570">
        <v>4</v>
      </c>
      <c r="C570">
        <v>1</v>
      </c>
      <c r="D570">
        <v>2</v>
      </c>
      <c r="E570">
        <v>2.1</v>
      </c>
    </row>
    <row r="571" spans="1:5" x14ac:dyDescent="0.3">
      <c r="A571" t="s">
        <v>396</v>
      </c>
      <c r="B571">
        <v>4</v>
      </c>
      <c r="C571">
        <v>2</v>
      </c>
      <c r="D571">
        <v>2.1</v>
      </c>
      <c r="E571">
        <v>1.8</v>
      </c>
    </row>
    <row r="572" spans="1:5" x14ac:dyDescent="0.3">
      <c r="A572" t="s">
        <v>396</v>
      </c>
      <c r="B572">
        <v>4</v>
      </c>
      <c r="C572">
        <v>3</v>
      </c>
      <c r="D572">
        <v>1.4</v>
      </c>
      <c r="E572">
        <v>3</v>
      </c>
    </row>
    <row r="573" spans="1:5" x14ac:dyDescent="0.3">
      <c r="A573" t="s">
        <v>396</v>
      </c>
      <c r="B573">
        <v>5</v>
      </c>
      <c r="C573">
        <v>1</v>
      </c>
      <c r="D573">
        <v>0.1</v>
      </c>
      <c r="E573">
        <v>0</v>
      </c>
    </row>
    <row r="574" spans="1:5" x14ac:dyDescent="0.3">
      <c r="A574" t="s">
        <v>396</v>
      </c>
      <c r="B574">
        <v>5</v>
      </c>
      <c r="C574">
        <v>2</v>
      </c>
      <c r="D574">
        <v>0.4</v>
      </c>
      <c r="E574">
        <v>0</v>
      </c>
    </row>
    <row r="575" spans="1:5" x14ac:dyDescent="0.3">
      <c r="A575" t="s">
        <v>396</v>
      </c>
      <c r="B575">
        <v>5</v>
      </c>
      <c r="C575">
        <v>3</v>
      </c>
      <c r="D575">
        <v>0</v>
      </c>
      <c r="E575">
        <v>0</v>
      </c>
    </row>
    <row r="576" spans="1:5" x14ac:dyDescent="0.3">
      <c r="A576" t="s">
        <v>401</v>
      </c>
      <c r="B576">
        <v>1</v>
      </c>
      <c r="C576">
        <v>1</v>
      </c>
      <c r="D576">
        <v>0</v>
      </c>
      <c r="E576">
        <v>0</v>
      </c>
    </row>
    <row r="577" spans="1:5" x14ac:dyDescent="0.3">
      <c r="A577" t="s">
        <v>401</v>
      </c>
      <c r="B577">
        <v>1</v>
      </c>
      <c r="C577">
        <v>2</v>
      </c>
      <c r="D577">
        <v>0</v>
      </c>
      <c r="E577">
        <v>0</v>
      </c>
    </row>
    <row r="578" spans="1:5" x14ac:dyDescent="0.3">
      <c r="A578" t="s">
        <v>401</v>
      </c>
      <c r="B578">
        <v>1</v>
      </c>
      <c r="C578">
        <v>3</v>
      </c>
      <c r="D578">
        <v>0.4</v>
      </c>
      <c r="E578">
        <v>2.4</v>
      </c>
    </row>
    <row r="579" spans="1:5" x14ac:dyDescent="0.3">
      <c r="A579" t="s">
        <v>401</v>
      </c>
      <c r="B579">
        <v>2</v>
      </c>
      <c r="C579">
        <v>1</v>
      </c>
      <c r="D579">
        <v>1.4</v>
      </c>
      <c r="E579">
        <v>0</v>
      </c>
    </row>
    <row r="580" spans="1:5" x14ac:dyDescent="0.3">
      <c r="A580" t="s">
        <v>401</v>
      </c>
      <c r="B580">
        <v>2</v>
      </c>
      <c r="C580">
        <v>2</v>
      </c>
      <c r="D580">
        <v>0.3</v>
      </c>
      <c r="E580">
        <v>0</v>
      </c>
    </row>
    <row r="581" spans="1:5" x14ac:dyDescent="0.3">
      <c r="A581" t="s">
        <v>401</v>
      </c>
      <c r="B581">
        <v>2</v>
      </c>
      <c r="C581">
        <v>3</v>
      </c>
      <c r="D581">
        <v>0.7</v>
      </c>
      <c r="E581">
        <v>0</v>
      </c>
    </row>
    <row r="582" spans="1:5" x14ac:dyDescent="0.3">
      <c r="A582" t="s">
        <v>401</v>
      </c>
      <c r="B582">
        <v>3</v>
      </c>
      <c r="C582">
        <v>1</v>
      </c>
      <c r="D582">
        <v>0.1</v>
      </c>
      <c r="E582">
        <v>0</v>
      </c>
    </row>
    <row r="583" spans="1:5" x14ac:dyDescent="0.3">
      <c r="A583" t="s">
        <v>401</v>
      </c>
      <c r="B583">
        <v>3</v>
      </c>
      <c r="C583">
        <v>2</v>
      </c>
      <c r="D583">
        <v>0</v>
      </c>
      <c r="E583">
        <v>0</v>
      </c>
    </row>
    <row r="584" spans="1:5" x14ac:dyDescent="0.3">
      <c r="A584" t="s">
        <v>401</v>
      </c>
      <c r="B584">
        <v>3</v>
      </c>
      <c r="C584">
        <v>3</v>
      </c>
      <c r="D584">
        <v>0</v>
      </c>
      <c r="E584">
        <v>0</v>
      </c>
    </row>
    <row r="585" spans="1:5" x14ac:dyDescent="0.3">
      <c r="A585" t="s">
        <v>401</v>
      </c>
      <c r="B585">
        <v>4</v>
      </c>
      <c r="C585">
        <v>1</v>
      </c>
      <c r="D585">
        <v>0</v>
      </c>
      <c r="E585">
        <v>0</v>
      </c>
    </row>
    <row r="586" spans="1:5" x14ac:dyDescent="0.3">
      <c r="A586" t="s">
        <v>401</v>
      </c>
      <c r="B586">
        <v>4</v>
      </c>
      <c r="C586">
        <v>2</v>
      </c>
      <c r="D586">
        <v>0.1</v>
      </c>
      <c r="E586">
        <v>0.3</v>
      </c>
    </row>
    <row r="587" spans="1:5" x14ac:dyDescent="0.3">
      <c r="A587" t="s">
        <v>401</v>
      </c>
      <c r="B587">
        <v>4</v>
      </c>
      <c r="C587">
        <v>3</v>
      </c>
      <c r="D587">
        <v>0</v>
      </c>
      <c r="E587">
        <v>0</v>
      </c>
    </row>
    <row r="588" spans="1:5" x14ac:dyDescent="0.3">
      <c r="A588" t="s">
        <v>401</v>
      </c>
      <c r="B588">
        <v>5</v>
      </c>
      <c r="C588">
        <v>1</v>
      </c>
      <c r="D588">
        <v>0</v>
      </c>
      <c r="E588">
        <v>0</v>
      </c>
    </row>
    <row r="589" spans="1:5" x14ac:dyDescent="0.3">
      <c r="A589" t="s">
        <v>401</v>
      </c>
      <c r="B589">
        <v>5</v>
      </c>
      <c r="C589">
        <v>2</v>
      </c>
      <c r="D589">
        <v>0</v>
      </c>
      <c r="E589">
        <v>0</v>
      </c>
    </row>
    <row r="590" spans="1:5" x14ac:dyDescent="0.3">
      <c r="A590" t="s">
        <v>401</v>
      </c>
      <c r="B590">
        <v>5</v>
      </c>
      <c r="C590">
        <v>3</v>
      </c>
      <c r="D590">
        <v>0</v>
      </c>
      <c r="E590">
        <v>0</v>
      </c>
    </row>
    <row r="591" spans="1:5" x14ac:dyDescent="0.3">
      <c r="A591" t="s">
        <v>405</v>
      </c>
      <c r="B591">
        <v>1</v>
      </c>
      <c r="C591">
        <v>1</v>
      </c>
      <c r="D591">
        <v>1.2</v>
      </c>
      <c r="E591">
        <v>0</v>
      </c>
    </row>
    <row r="592" spans="1:5" x14ac:dyDescent="0.3">
      <c r="A592" t="s">
        <v>405</v>
      </c>
      <c r="B592">
        <v>1</v>
      </c>
      <c r="C592">
        <v>2</v>
      </c>
      <c r="D592">
        <v>0.5</v>
      </c>
      <c r="E592">
        <v>0.3</v>
      </c>
    </row>
    <row r="593" spans="1:5" x14ac:dyDescent="0.3">
      <c r="A593" t="s">
        <v>405</v>
      </c>
      <c r="B593">
        <v>1</v>
      </c>
      <c r="C593">
        <v>3</v>
      </c>
      <c r="D593">
        <v>1.6</v>
      </c>
      <c r="E593">
        <v>0</v>
      </c>
    </row>
    <row r="594" spans="1:5" x14ac:dyDescent="0.3">
      <c r="A594" t="s">
        <v>405</v>
      </c>
      <c r="B594">
        <v>2</v>
      </c>
      <c r="C594">
        <v>1</v>
      </c>
      <c r="D594">
        <v>1.8</v>
      </c>
      <c r="E594">
        <v>0</v>
      </c>
    </row>
    <row r="595" spans="1:5" x14ac:dyDescent="0.3">
      <c r="A595" t="s">
        <v>405</v>
      </c>
      <c r="B595">
        <v>2</v>
      </c>
      <c r="C595">
        <v>2</v>
      </c>
      <c r="D595">
        <v>1.2</v>
      </c>
      <c r="E595">
        <v>0.6</v>
      </c>
    </row>
    <row r="596" spans="1:5" x14ac:dyDescent="0.3">
      <c r="A596" t="s">
        <v>405</v>
      </c>
      <c r="B596">
        <v>2</v>
      </c>
      <c r="C596">
        <v>3</v>
      </c>
      <c r="D596">
        <v>0</v>
      </c>
      <c r="E596">
        <v>0</v>
      </c>
    </row>
    <row r="597" spans="1:5" x14ac:dyDescent="0.3">
      <c r="A597" t="s">
        <v>405</v>
      </c>
      <c r="B597">
        <v>3</v>
      </c>
      <c r="C597">
        <v>1</v>
      </c>
      <c r="D597">
        <v>0.2</v>
      </c>
      <c r="E597">
        <v>0.8</v>
      </c>
    </row>
    <row r="598" spans="1:5" x14ac:dyDescent="0.3">
      <c r="A598" t="s">
        <v>405</v>
      </c>
      <c r="B598">
        <v>3</v>
      </c>
      <c r="C598">
        <v>2</v>
      </c>
      <c r="D598">
        <v>2.1</v>
      </c>
      <c r="E598">
        <v>2.6</v>
      </c>
    </row>
    <row r="599" spans="1:5" x14ac:dyDescent="0.3">
      <c r="A599" t="s">
        <v>405</v>
      </c>
      <c r="B599">
        <v>3</v>
      </c>
      <c r="C599">
        <v>3</v>
      </c>
      <c r="D599">
        <v>1.8</v>
      </c>
      <c r="E599">
        <v>0</v>
      </c>
    </row>
    <row r="600" spans="1:5" x14ac:dyDescent="0.3">
      <c r="A600" t="s">
        <v>405</v>
      </c>
      <c r="B600">
        <v>4</v>
      </c>
      <c r="C600">
        <v>1</v>
      </c>
      <c r="D600">
        <v>1.2</v>
      </c>
      <c r="E600">
        <v>0.6</v>
      </c>
    </row>
    <row r="601" spans="1:5" x14ac:dyDescent="0.3">
      <c r="A601" t="s">
        <v>405</v>
      </c>
      <c r="B601">
        <v>4</v>
      </c>
      <c r="C601">
        <v>2</v>
      </c>
      <c r="D601">
        <v>0.7</v>
      </c>
      <c r="E601">
        <v>0</v>
      </c>
    </row>
    <row r="602" spans="1:5" x14ac:dyDescent="0.3">
      <c r="A602" t="s">
        <v>405</v>
      </c>
      <c r="B602">
        <v>4</v>
      </c>
      <c r="C602">
        <v>3</v>
      </c>
      <c r="D602">
        <v>3.1</v>
      </c>
      <c r="E602">
        <v>0</v>
      </c>
    </row>
    <row r="603" spans="1:5" x14ac:dyDescent="0.3">
      <c r="A603" t="s">
        <v>405</v>
      </c>
      <c r="B603">
        <v>5</v>
      </c>
      <c r="C603">
        <v>1</v>
      </c>
      <c r="D603">
        <v>1.8</v>
      </c>
      <c r="E603">
        <v>0</v>
      </c>
    </row>
    <row r="604" spans="1:5" x14ac:dyDescent="0.3">
      <c r="A604" t="s">
        <v>405</v>
      </c>
      <c r="B604">
        <v>5</v>
      </c>
      <c r="C604">
        <v>2</v>
      </c>
      <c r="D604">
        <v>2</v>
      </c>
      <c r="E604">
        <v>2.2999999999999998</v>
      </c>
    </row>
    <row r="605" spans="1:5" x14ac:dyDescent="0.3">
      <c r="A605" t="s">
        <v>405</v>
      </c>
      <c r="B605">
        <v>5</v>
      </c>
      <c r="C605">
        <v>3</v>
      </c>
      <c r="D605">
        <v>1.7</v>
      </c>
      <c r="E605">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CDA0A-5A6C-4FF2-85C7-F4A5D193B053}">
  <dimension ref="A1:H1510"/>
  <sheetViews>
    <sheetView workbookViewId="0">
      <pane ySplit="1" topLeftCell="A1408" activePane="bottomLeft" state="frozen"/>
      <selection pane="bottomLeft" activeCell="D1418" sqref="D1418"/>
    </sheetView>
  </sheetViews>
  <sheetFormatPr defaultRowHeight="14.4" x14ac:dyDescent="0.3"/>
  <cols>
    <col min="1" max="1" width="29.21875" bestFit="1" customWidth="1"/>
    <col min="2" max="2" width="4.33203125" bestFit="1" customWidth="1"/>
    <col min="3" max="3" width="13.6640625" style="7" bestFit="1" customWidth="1"/>
    <col min="4" max="4" width="12.21875" style="7" bestFit="1" customWidth="1"/>
    <col min="5" max="5" width="8.6640625" style="9" bestFit="1" customWidth="1"/>
    <col min="6" max="6" width="5.109375" bestFit="1" customWidth="1"/>
    <col min="7" max="7" width="7.5546875" bestFit="1" customWidth="1"/>
    <col min="8" max="8" width="13.44140625" bestFit="1" customWidth="1"/>
  </cols>
  <sheetData>
    <row r="1" spans="1:8" x14ac:dyDescent="0.3">
      <c r="A1" t="s">
        <v>36</v>
      </c>
      <c r="B1" t="s">
        <v>155</v>
      </c>
      <c r="C1" s="7" t="s">
        <v>51</v>
      </c>
      <c r="D1" s="7" t="s">
        <v>52</v>
      </c>
      <c r="E1" s="9" t="s">
        <v>53</v>
      </c>
      <c r="F1" t="s">
        <v>54</v>
      </c>
      <c r="G1" t="s">
        <v>55</v>
      </c>
      <c r="H1" t="s">
        <v>56</v>
      </c>
    </row>
    <row r="2" spans="1:8" x14ac:dyDescent="0.3">
      <c r="A2" t="s">
        <v>98</v>
      </c>
      <c r="B2" s="5" t="s">
        <v>70</v>
      </c>
      <c r="C2" s="8" t="s">
        <v>70</v>
      </c>
      <c r="D2" s="8" t="s">
        <v>70</v>
      </c>
      <c r="E2" s="10" t="s">
        <v>70</v>
      </c>
      <c r="F2" s="1" t="s">
        <v>70</v>
      </c>
      <c r="G2" s="1" t="s">
        <v>70</v>
      </c>
      <c r="H2" s="1" t="s">
        <v>70</v>
      </c>
    </row>
    <row r="3" spans="1:8" x14ac:dyDescent="0.3">
      <c r="A3" t="s">
        <v>145</v>
      </c>
      <c r="B3" s="5" t="s">
        <v>70</v>
      </c>
      <c r="C3" s="8" t="s">
        <v>70</v>
      </c>
      <c r="D3" s="8" t="s">
        <v>70</v>
      </c>
      <c r="E3" s="10" t="s">
        <v>70</v>
      </c>
      <c r="F3" s="1" t="s">
        <v>70</v>
      </c>
      <c r="G3" s="1" t="s">
        <v>70</v>
      </c>
      <c r="H3" s="1" t="s">
        <v>70</v>
      </c>
    </row>
    <row r="4" spans="1:8" x14ac:dyDescent="0.3">
      <c r="A4" t="s">
        <v>157</v>
      </c>
      <c r="B4" t="s">
        <v>49</v>
      </c>
      <c r="C4" s="7" t="s">
        <v>49</v>
      </c>
      <c r="D4" s="7" t="s">
        <v>49</v>
      </c>
      <c r="E4" s="9" t="s">
        <v>49</v>
      </c>
      <c r="F4" t="s">
        <v>49</v>
      </c>
      <c r="G4" t="s">
        <v>49</v>
      </c>
      <c r="H4" t="s">
        <v>49</v>
      </c>
    </row>
    <row r="5" spans="1:8" x14ac:dyDescent="0.3">
      <c r="A5" t="s">
        <v>167</v>
      </c>
      <c r="B5" t="s">
        <v>49</v>
      </c>
      <c r="C5" s="7" t="s">
        <v>49</v>
      </c>
      <c r="D5" s="7" t="s">
        <v>49</v>
      </c>
      <c r="E5" s="9" t="s">
        <v>49</v>
      </c>
      <c r="F5" t="s">
        <v>49</v>
      </c>
      <c r="G5" t="s">
        <v>49</v>
      </c>
      <c r="H5" t="s">
        <v>49</v>
      </c>
    </row>
    <row r="6" spans="1:8" x14ac:dyDescent="0.3">
      <c r="A6" t="s">
        <v>172</v>
      </c>
      <c r="B6">
        <v>1</v>
      </c>
      <c r="C6" s="7">
        <v>0.86</v>
      </c>
      <c r="D6" s="7">
        <v>1.35</v>
      </c>
      <c r="E6" s="9">
        <v>18.7</v>
      </c>
      <c r="F6">
        <v>5</v>
      </c>
      <c r="G6" t="s">
        <v>57</v>
      </c>
      <c r="H6" t="s">
        <v>46</v>
      </c>
    </row>
    <row r="7" spans="1:8" x14ac:dyDescent="0.3">
      <c r="A7" t="s">
        <v>172</v>
      </c>
      <c r="B7" s="3">
        <v>1</v>
      </c>
      <c r="C7" s="7">
        <v>16.739999999999998</v>
      </c>
      <c r="D7" s="7">
        <v>16.91</v>
      </c>
      <c r="E7" s="9">
        <v>11.1</v>
      </c>
      <c r="F7">
        <v>4</v>
      </c>
      <c r="G7" t="s">
        <v>57</v>
      </c>
      <c r="H7" t="s">
        <v>46</v>
      </c>
    </row>
    <row r="8" spans="1:8" x14ac:dyDescent="0.3">
      <c r="A8" t="s">
        <v>172</v>
      </c>
      <c r="B8" s="3">
        <v>2</v>
      </c>
      <c r="C8" s="7">
        <v>46.78</v>
      </c>
      <c r="D8" s="7">
        <v>46.99</v>
      </c>
      <c r="E8" s="9">
        <v>13.1</v>
      </c>
      <c r="F8">
        <v>5</v>
      </c>
      <c r="G8" t="s">
        <v>57</v>
      </c>
      <c r="H8" t="s">
        <v>46</v>
      </c>
    </row>
    <row r="9" spans="1:8" x14ac:dyDescent="0.3">
      <c r="A9" t="s">
        <v>172</v>
      </c>
      <c r="B9" s="3">
        <v>2</v>
      </c>
      <c r="C9" s="7">
        <v>44.19</v>
      </c>
      <c r="D9" s="7">
        <v>44.48</v>
      </c>
      <c r="E9" s="9">
        <v>9</v>
      </c>
      <c r="F9">
        <v>4</v>
      </c>
      <c r="G9" t="s">
        <v>57</v>
      </c>
      <c r="H9" t="s">
        <v>46</v>
      </c>
    </row>
    <row r="10" spans="1:8" x14ac:dyDescent="0.3">
      <c r="A10" t="s">
        <v>172</v>
      </c>
      <c r="B10" s="3">
        <v>2</v>
      </c>
      <c r="C10" s="7">
        <v>42.1</v>
      </c>
      <c r="D10" s="7">
        <v>42.52</v>
      </c>
      <c r="E10" s="9">
        <v>12</v>
      </c>
      <c r="F10">
        <v>5</v>
      </c>
      <c r="G10" t="s">
        <v>57</v>
      </c>
      <c r="H10" t="s">
        <v>45</v>
      </c>
    </row>
    <row r="11" spans="1:8" x14ac:dyDescent="0.3">
      <c r="A11" t="s">
        <v>172</v>
      </c>
      <c r="B11" s="3">
        <v>2</v>
      </c>
      <c r="C11" s="7">
        <v>42.1</v>
      </c>
      <c r="D11" s="7" t="s">
        <v>49</v>
      </c>
      <c r="E11" s="9">
        <v>11.5</v>
      </c>
      <c r="F11">
        <v>4</v>
      </c>
      <c r="G11" t="s">
        <v>77</v>
      </c>
      <c r="H11" t="s">
        <v>45</v>
      </c>
    </row>
    <row r="12" spans="1:8" x14ac:dyDescent="0.3">
      <c r="A12" t="s">
        <v>172</v>
      </c>
      <c r="B12" s="3">
        <v>2</v>
      </c>
      <c r="C12" s="7">
        <v>40.799999999999997</v>
      </c>
      <c r="D12" s="7">
        <v>41.1</v>
      </c>
      <c r="E12" s="9">
        <v>30.5</v>
      </c>
      <c r="F12">
        <v>5</v>
      </c>
      <c r="G12" t="s">
        <v>57</v>
      </c>
      <c r="H12" t="s">
        <v>46</v>
      </c>
    </row>
    <row r="13" spans="1:8" x14ac:dyDescent="0.3">
      <c r="A13" t="s">
        <v>172</v>
      </c>
      <c r="B13" s="3">
        <v>2</v>
      </c>
      <c r="C13" s="7">
        <v>36.82</v>
      </c>
      <c r="D13" s="7">
        <v>36.93</v>
      </c>
      <c r="E13" s="9">
        <v>8</v>
      </c>
      <c r="F13">
        <v>5</v>
      </c>
      <c r="G13" t="s">
        <v>57</v>
      </c>
      <c r="H13" t="s">
        <v>46</v>
      </c>
    </row>
    <row r="14" spans="1:8" x14ac:dyDescent="0.3">
      <c r="A14" t="s">
        <v>172</v>
      </c>
      <c r="B14" s="3">
        <v>2</v>
      </c>
      <c r="C14" s="7">
        <v>35.6</v>
      </c>
      <c r="D14" s="7">
        <v>35.83</v>
      </c>
      <c r="E14" s="9">
        <v>22.3</v>
      </c>
      <c r="F14">
        <v>5</v>
      </c>
      <c r="G14" t="s">
        <v>57</v>
      </c>
      <c r="H14" t="s">
        <v>46</v>
      </c>
    </row>
    <row r="15" spans="1:8" x14ac:dyDescent="0.3">
      <c r="A15" t="s">
        <v>172</v>
      </c>
      <c r="B15" s="3">
        <v>2</v>
      </c>
      <c r="C15" s="7">
        <v>34.369999999999997</v>
      </c>
      <c r="D15" s="7">
        <v>34.72</v>
      </c>
      <c r="E15" s="9">
        <v>18.100000000000001</v>
      </c>
      <c r="F15">
        <v>5</v>
      </c>
      <c r="G15" t="s">
        <v>57</v>
      </c>
      <c r="H15" t="s">
        <v>46</v>
      </c>
    </row>
    <row r="16" spans="1:8" x14ac:dyDescent="0.3">
      <c r="A16" t="s">
        <v>172</v>
      </c>
      <c r="B16">
        <v>3</v>
      </c>
      <c r="C16" s="7">
        <v>0.18</v>
      </c>
      <c r="D16" s="7">
        <v>0.33</v>
      </c>
      <c r="E16" s="9">
        <v>11.5</v>
      </c>
      <c r="F16">
        <v>4</v>
      </c>
      <c r="G16" t="s">
        <v>57</v>
      </c>
      <c r="H16" t="s">
        <v>46</v>
      </c>
    </row>
    <row r="17" spans="1:8" x14ac:dyDescent="0.3">
      <c r="A17" t="s">
        <v>172</v>
      </c>
      <c r="B17">
        <v>3</v>
      </c>
      <c r="C17" s="7">
        <v>10.17</v>
      </c>
      <c r="D17" s="7">
        <v>10.41</v>
      </c>
      <c r="E17" s="9">
        <v>29.7</v>
      </c>
      <c r="F17">
        <v>5</v>
      </c>
      <c r="G17" t="s">
        <v>57</v>
      </c>
      <c r="H17" t="s">
        <v>46</v>
      </c>
    </row>
    <row r="18" spans="1:8" x14ac:dyDescent="0.3">
      <c r="A18" t="s">
        <v>172</v>
      </c>
      <c r="B18">
        <v>3</v>
      </c>
      <c r="C18" s="7">
        <v>19.18</v>
      </c>
      <c r="D18" s="7">
        <v>19.29</v>
      </c>
      <c r="E18" s="9">
        <v>13</v>
      </c>
      <c r="F18">
        <v>5</v>
      </c>
      <c r="G18" t="s">
        <v>57</v>
      </c>
      <c r="H18" t="s">
        <v>46</v>
      </c>
    </row>
    <row r="19" spans="1:8" x14ac:dyDescent="0.3">
      <c r="A19" t="s">
        <v>172</v>
      </c>
      <c r="B19">
        <v>3</v>
      </c>
      <c r="C19" s="7">
        <v>19.63</v>
      </c>
      <c r="D19" s="7">
        <v>19.850000000000001</v>
      </c>
      <c r="E19" s="9">
        <v>23.8</v>
      </c>
      <c r="F19">
        <v>5</v>
      </c>
      <c r="G19" t="s">
        <v>57</v>
      </c>
      <c r="H19" t="s">
        <v>46</v>
      </c>
    </row>
    <row r="20" spans="1:8" x14ac:dyDescent="0.3">
      <c r="A20" t="s">
        <v>172</v>
      </c>
      <c r="B20">
        <v>4</v>
      </c>
      <c r="C20" s="7">
        <v>49.55</v>
      </c>
      <c r="D20" s="7">
        <v>49.9</v>
      </c>
      <c r="E20" s="9">
        <v>29.7</v>
      </c>
      <c r="F20">
        <v>5</v>
      </c>
      <c r="G20" t="s">
        <v>57</v>
      </c>
      <c r="H20" t="s">
        <v>46</v>
      </c>
    </row>
    <row r="21" spans="1:8" x14ac:dyDescent="0.3">
      <c r="A21" t="s">
        <v>172</v>
      </c>
      <c r="B21">
        <v>4</v>
      </c>
      <c r="C21" s="7">
        <v>45.55</v>
      </c>
      <c r="D21" s="7">
        <v>45.8</v>
      </c>
      <c r="E21" s="9">
        <v>24.6</v>
      </c>
      <c r="F21">
        <v>5</v>
      </c>
      <c r="G21" t="s">
        <v>57</v>
      </c>
      <c r="H21" t="s">
        <v>46</v>
      </c>
    </row>
    <row r="22" spans="1:8" x14ac:dyDescent="0.3">
      <c r="A22" t="s">
        <v>172</v>
      </c>
      <c r="B22">
        <v>4</v>
      </c>
      <c r="C22" s="7">
        <v>43.75</v>
      </c>
      <c r="D22" s="7">
        <v>43.96</v>
      </c>
      <c r="E22" s="9">
        <v>14</v>
      </c>
      <c r="F22">
        <v>4</v>
      </c>
      <c r="G22" t="s">
        <v>57</v>
      </c>
      <c r="H22" t="s">
        <v>46</v>
      </c>
    </row>
    <row r="23" spans="1:8" x14ac:dyDescent="0.3">
      <c r="A23" t="s">
        <v>172</v>
      </c>
      <c r="B23">
        <v>5</v>
      </c>
      <c r="C23" s="7">
        <v>13.94</v>
      </c>
      <c r="D23" s="7">
        <v>14.4</v>
      </c>
      <c r="E23" s="9">
        <v>23.4</v>
      </c>
      <c r="F23">
        <v>5</v>
      </c>
      <c r="G23" t="s">
        <v>57</v>
      </c>
      <c r="H23" t="s">
        <v>46</v>
      </c>
    </row>
    <row r="24" spans="1:8" x14ac:dyDescent="0.3">
      <c r="A24" t="s">
        <v>172</v>
      </c>
      <c r="B24">
        <v>5</v>
      </c>
      <c r="C24" s="7">
        <v>15.11</v>
      </c>
      <c r="D24" s="7">
        <v>15.4</v>
      </c>
      <c r="E24" s="9">
        <v>18.399999999999999</v>
      </c>
      <c r="F24">
        <v>5</v>
      </c>
      <c r="G24" t="s">
        <v>57</v>
      </c>
      <c r="H24" t="s">
        <v>46</v>
      </c>
    </row>
    <row r="25" spans="1:8" x14ac:dyDescent="0.3">
      <c r="A25" t="s">
        <v>172</v>
      </c>
      <c r="B25">
        <v>5</v>
      </c>
      <c r="C25" s="7">
        <v>15.4</v>
      </c>
      <c r="D25" s="7">
        <v>15.75</v>
      </c>
      <c r="E25" s="9">
        <v>16.7</v>
      </c>
      <c r="F25">
        <v>5</v>
      </c>
      <c r="G25" t="s">
        <v>57</v>
      </c>
      <c r="H25" t="s">
        <v>46</v>
      </c>
    </row>
    <row r="26" spans="1:8" x14ac:dyDescent="0.3">
      <c r="A26" t="s">
        <v>172</v>
      </c>
      <c r="B26">
        <v>5</v>
      </c>
      <c r="C26" s="7">
        <v>19.22</v>
      </c>
      <c r="D26" s="7">
        <v>19.41</v>
      </c>
      <c r="E26" s="9">
        <v>16</v>
      </c>
      <c r="F26">
        <v>4</v>
      </c>
      <c r="G26" t="s">
        <v>57</v>
      </c>
      <c r="H26" t="s">
        <v>46</v>
      </c>
    </row>
    <row r="27" spans="1:8" x14ac:dyDescent="0.3">
      <c r="A27" t="s">
        <v>182</v>
      </c>
      <c r="B27">
        <v>2</v>
      </c>
      <c r="C27" s="7">
        <v>49.48</v>
      </c>
      <c r="D27" s="7">
        <v>49.72</v>
      </c>
      <c r="E27" s="9">
        <v>22.3</v>
      </c>
      <c r="F27">
        <v>3</v>
      </c>
      <c r="G27" t="s">
        <v>57</v>
      </c>
      <c r="H27" t="s">
        <v>46</v>
      </c>
    </row>
    <row r="28" spans="1:8" x14ac:dyDescent="0.3">
      <c r="A28" t="s">
        <v>182</v>
      </c>
      <c r="B28">
        <v>2</v>
      </c>
      <c r="C28" s="7">
        <v>48.91</v>
      </c>
      <c r="D28" s="7">
        <v>49.22</v>
      </c>
      <c r="E28" s="9">
        <v>25</v>
      </c>
      <c r="F28">
        <v>4</v>
      </c>
      <c r="G28" t="s">
        <v>57</v>
      </c>
      <c r="H28" t="s">
        <v>46</v>
      </c>
    </row>
    <row r="29" spans="1:8" x14ac:dyDescent="0.3">
      <c r="A29" t="s">
        <v>182</v>
      </c>
      <c r="B29">
        <v>2</v>
      </c>
      <c r="C29" s="7">
        <v>46.8</v>
      </c>
      <c r="D29" s="7">
        <v>47.08</v>
      </c>
      <c r="E29" s="9">
        <v>23.3</v>
      </c>
      <c r="F29">
        <v>5</v>
      </c>
      <c r="G29" t="s">
        <v>57</v>
      </c>
      <c r="H29" t="s">
        <v>46</v>
      </c>
    </row>
    <row r="30" spans="1:8" x14ac:dyDescent="0.3">
      <c r="A30" t="s">
        <v>182</v>
      </c>
      <c r="B30">
        <v>2</v>
      </c>
      <c r="C30" s="7">
        <v>45.87</v>
      </c>
      <c r="D30" s="7">
        <v>46.52</v>
      </c>
      <c r="E30" s="9">
        <v>65</v>
      </c>
      <c r="F30">
        <v>5</v>
      </c>
      <c r="G30" t="s">
        <v>57</v>
      </c>
      <c r="H30" t="s">
        <v>46</v>
      </c>
    </row>
    <row r="31" spans="1:8" x14ac:dyDescent="0.3">
      <c r="A31" t="s">
        <v>182</v>
      </c>
      <c r="B31">
        <v>2</v>
      </c>
      <c r="C31" s="7">
        <v>44.95</v>
      </c>
      <c r="D31" s="7">
        <v>45.32</v>
      </c>
      <c r="E31" s="9">
        <v>37</v>
      </c>
      <c r="F31">
        <v>3</v>
      </c>
      <c r="G31" t="s">
        <v>57</v>
      </c>
      <c r="H31" t="s">
        <v>46</v>
      </c>
    </row>
    <row r="32" spans="1:8" x14ac:dyDescent="0.3">
      <c r="A32" t="s">
        <v>182</v>
      </c>
      <c r="B32">
        <v>2</v>
      </c>
      <c r="C32" s="7">
        <v>44.3</v>
      </c>
      <c r="D32" s="7">
        <v>44.46</v>
      </c>
      <c r="E32" s="9">
        <v>13.1</v>
      </c>
      <c r="F32">
        <v>5</v>
      </c>
      <c r="G32" t="s">
        <v>57</v>
      </c>
      <c r="H32" t="s">
        <v>46</v>
      </c>
    </row>
    <row r="33" spans="1:8" x14ac:dyDescent="0.3">
      <c r="A33" t="s">
        <v>182</v>
      </c>
      <c r="B33">
        <v>2</v>
      </c>
      <c r="C33" s="7">
        <v>44</v>
      </c>
      <c r="D33" s="7">
        <v>44.11</v>
      </c>
      <c r="E33" s="9">
        <v>7.8</v>
      </c>
      <c r="F33">
        <v>5</v>
      </c>
      <c r="G33" t="s">
        <v>77</v>
      </c>
      <c r="H33" t="s">
        <v>46</v>
      </c>
    </row>
    <row r="34" spans="1:8" x14ac:dyDescent="0.3">
      <c r="A34" t="s">
        <v>182</v>
      </c>
      <c r="B34">
        <v>2</v>
      </c>
      <c r="C34" s="7">
        <v>43.62</v>
      </c>
      <c r="D34" s="7">
        <v>43.72</v>
      </c>
      <c r="E34" s="9">
        <v>8.1999999999999993</v>
      </c>
      <c r="F34">
        <v>5</v>
      </c>
      <c r="G34" t="s">
        <v>57</v>
      </c>
      <c r="H34" t="s">
        <v>46</v>
      </c>
    </row>
    <row r="35" spans="1:8" x14ac:dyDescent="0.3">
      <c r="A35" t="s">
        <v>182</v>
      </c>
      <c r="B35">
        <v>2</v>
      </c>
      <c r="C35" s="7">
        <v>42.03</v>
      </c>
      <c r="D35" s="7">
        <v>42.28</v>
      </c>
      <c r="E35" s="9">
        <v>23.7</v>
      </c>
      <c r="F35">
        <v>5</v>
      </c>
      <c r="G35" t="s">
        <v>57</v>
      </c>
      <c r="H35" t="s">
        <v>46</v>
      </c>
    </row>
    <row r="36" spans="1:8" x14ac:dyDescent="0.3">
      <c r="A36" t="s">
        <v>182</v>
      </c>
      <c r="B36">
        <v>2</v>
      </c>
      <c r="C36" s="7">
        <v>41.59</v>
      </c>
      <c r="D36" s="7">
        <v>41.72</v>
      </c>
      <c r="E36" s="9">
        <v>10.1</v>
      </c>
      <c r="F36">
        <v>4</v>
      </c>
      <c r="G36" t="s">
        <v>57</v>
      </c>
      <c r="H36" t="s">
        <v>46</v>
      </c>
    </row>
    <row r="37" spans="1:8" x14ac:dyDescent="0.3">
      <c r="A37" t="s">
        <v>182</v>
      </c>
      <c r="B37">
        <v>2</v>
      </c>
      <c r="C37" s="7">
        <v>36.020000000000003</v>
      </c>
      <c r="D37" s="7">
        <v>36.5</v>
      </c>
      <c r="E37" s="9">
        <v>40.700000000000003</v>
      </c>
      <c r="F37">
        <v>5</v>
      </c>
      <c r="G37" t="s">
        <v>57</v>
      </c>
      <c r="H37" t="s">
        <v>46</v>
      </c>
    </row>
    <row r="38" spans="1:8" x14ac:dyDescent="0.3">
      <c r="A38" t="s">
        <v>182</v>
      </c>
      <c r="B38">
        <v>2</v>
      </c>
      <c r="C38" s="7">
        <v>30.62</v>
      </c>
      <c r="D38" s="7">
        <v>32.409999999999997</v>
      </c>
      <c r="E38" s="9">
        <v>66</v>
      </c>
      <c r="F38">
        <v>5</v>
      </c>
      <c r="G38" t="s">
        <v>57</v>
      </c>
      <c r="H38" t="s">
        <v>46</v>
      </c>
    </row>
    <row r="39" spans="1:8" x14ac:dyDescent="0.3">
      <c r="A39" t="s">
        <v>182</v>
      </c>
      <c r="B39">
        <v>1</v>
      </c>
      <c r="C39" s="7">
        <v>1.99</v>
      </c>
      <c r="D39" s="7">
        <v>2.2999999999999998</v>
      </c>
      <c r="E39" s="9">
        <v>22.3</v>
      </c>
      <c r="F39">
        <v>4</v>
      </c>
      <c r="G39" t="s">
        <v>57</v>
      </c>
      <c r="H39" t="s">
        <v>46</v>
      </c>
    </row>
    <row r="40" spans="1:8" x14ac:dyDescent="0.3">
      <c r="A40" t="s">
        <v>182</v>
      </c>
      <c r="B40">
        <v>1</v>
      </c>
      <c r="C40" s="7">
        <v>3.29</v>
      </c>
      <c r="D40" s="7">
        <v>3.86</v>
      </c>
      <c r="E40" s="9">
        <v>46.5</v>
      </c>
      <c r="F40">
        <v>5</v>
      </c>
      <c r="G40" t="s">
        <v>57</v>
      </c>
      <c r="H40" t="s">
        <v>46</v>
      </c>
    </row>
    <row r="41" spans="1:8" x14ac:dyDescent="0.3">
      <c r="A41" t="s">
        <v>182</v>
      </c>
      <c r="B41">
        <v>1</v>
      </c>
      <c r="C41" s="7">
        <v>9.5399999999999991</v>
      </c>
      <c r="D41" s="7">
        <v>10.029999999999999</v>
      </c>
      <c r="E41" s="9">
        <v>39.299999999999997</v>
      </c>
      <c r="F41">
        <v>5</v>
      </c>
      <c r="G41" t="s">
        <v>57</v>
      </c>
      <c r="H41" t="s">
        <v>46</v>
      </c>
    </row>
    <row r="42" spans="1:8" x14ac:dyDescent="0.3">
      <c r="A42" t="s">
        <v>182</v>
      </c>
      <c r="B42">
        <v>1</v>
      </c>
      <c r="C42" s="7">
        <v>12.5</v>
      </c>
      <c r="D42" s="7">
        <v>12.67</v>
      </c>
      <c r="E42" s="9">
        <v>14.6</v>
      </c>
      <c r="F42">
        <v>5</v>
      </c>
      <c r="G42" t="s">
        <v>57</v>
      </c>
      <c r="H42" t="s">
        <v>46</v>
      </c>
    </row>
    <row r="43" spans="1:8" x14ac:dyDescent="0.3">
      <c r="A43" t="s">
        <v>182</v>
      </c>
      <c r="B43">
        <v>1</v>
      </c>
      <c r="C43" s="7">
        <v>14.22</v>
      </c>
      <c r="D43" s="7">
        <v>14.36</v>
      </c>
      <c r="E43" s="9">
        <v>9.9</v>
      </c>
      <c r="F43">
        <v>4</v>
      </c>
      <c r="G43" t="s">
        <v>57</v>
      </c>
      <c r="H43" t="s">
        <v>46</v>
      </c>
    </row>
    <row r="44" spans="1:8" x14ac:dyDescent="0.3">
      <c r="A44" t="s">
        <v>182</v>
      </c>
      <c r="B44">
        <v>1</v>
      </c>
      <c r="C44" s="7">
        <v>15.4</v>
      </c>
      <c r="D44" s="7">
        <v>15.8</v>
      </c>
      <c r="E44" s="9">
        <v>8</v>
      </c>
      <c r="F44">
        <v>4</v>
      </c>
      <c r="G44" t="s">
        <v>57</v>
      </c>
      <c r="H44" t="s">
        <v>46</v>
      </c>
    </row>
    <row r="45" spans="1:8" x14ac:dyDescent="0.3">
      <c r="A45" t="s">
        <v>182</v>
      </c>
      <c r="B45">
        <v>1</v>
      </c>
      <c r="C45" s="7">
        <v>16.95</v>
      </c>
      <c r="D45" s="7">
        <v>17.350000000000001</v>
      </c>
      <c r="E45" s="9">
        <v>35.5</v>
      </c>
      <c r="F45">
        <v>4</v>
      </c>
      <c r="G45" t="s">
        <v>57</v>
      </c>
      <c r="H45" t="s">
        <v>46</v>
      </c>
    </row>
    <row r="46" spans="1:8" x14ac:dyDescent="0.3">
      <c r="A46" t="s">
        <v>182</v>
      </c>
      <c r="B46">
        <v>1</v>
      </c>
      <c r="C46" s="7">
        <v>18.399999999999999</v>
      </c>
      <c r="D46" s="7">
        <v>18.649999999999999</v>
      </c>
      <c r="E46" s="9">
        <v>15.4</v>
      </c>
      <c r="F46">
        <v>3</v>
      </c>
      <c r="G46" t="s">
        <v>57</v>
      </c>
      <c r="H46" t="s">
        <v>46</v>
      </c>
    </row>
    <row r="47" spans="1:8" x14ac:dyDescent="0.3">
      <c r="A47" t="s">
        <v>182</v>
      </c>
      <c r="B47">
        <v>3</v>
      </c>
      <c r="C47" s="7">
        <v>9.1999999999999993</v>
      </c>
      <c r="D47" s="7">
        <v>10.28</v>
      </c>
      <c r="E47" s="9">
        <v>50.6</v>
      </c>
      <c r="F47">
        <v>4</v>
      </c>
      <c r="G47" t="s">
        <v>77</v>
      </c>
      <c r="H47" t="s">
        <v>46</v>
      </c>
    </row>
    <row r="48" spans="1:8" x14ac:dyDescent="0.3">
      <c r="A48" t="s">
        <v>182</v>
      </c>
      <c r="B48">
        <v>3</v>
      </c>
      <c r="C48" s="7">
        <v>13.06</v>
      </c>
      <c r="D48" s="7">
        <v>13.45</v>
      </c>
      <c r="E48" s="9">
        <v>35.5</v>
      </c>
      <c r="F48">
        <v>4</v>
      </c>
      <c r="G48" t="s">
        <v>57</v>
      </c>
      <c r="H48" t="s">
        <v>46</v>
      </c>
    </row>
    <row r="49" spans="1:8" x14ac:dyDescent="0.3">
      <c r="A49" t="s">
        <v>182</v>
      </c>
      <c r="B49">
        <v>3</v>
      </c>
      <c r="C49" s="7">
        <v>18.75</v>
      </c>
      <c r="D49" s="7">
        <v>20.45</v>
      </c>
      <c r="E49" s="9">
        <v>27</v>
      </c>
      <c r="F49">
        <v>4</v>
      </c>
      <c r="G49" t="s">
        <v>77</v>
      </c>
      <c r="H49" t="s">
        <v>46</v>
      </c>
    </row>
    <row r="50" spans="1:8" x14ac:dyDescent="0.3">
      <c r="A50" t="s">
        <v>182</v>
      </c>
      <c r="B50">
        <v>4</v>
      </c>
      <c r="C50" s="7">
        <v>47.9</v>
      </c>
      <c r="D50" s="7">
        <v>48.06</v>
      </c>
      <c r="E50" s="9">
        <v>10.4</v>
      </c>
      <c r="F50">
        <v>4</v>
      </c>
      <c r="G50" t="s">
        <v>77</v>
      </c>
      <c r="H50" t="s">
        <v>46</v>
      </c>
    </row>
    <row r="51" spans="1:8" x14ac:dyDescent="0.3">
      <c r="A51" t="s">
        <v>182</v>
      </c>
      <c r="B51">
        <v>4</v>
      </c>
      <c r="C51" s="7">
        <v>43.46</v>
      </c>
      <c r="D51" s="7">
        <v>43.63</v>
      </c>
      <c r="E51" s="9">
        <v>16.100000000000001</v>
      </c>
      <c r="F51">
        <v>5</v>
      </c>
      <c r="G51" t="s">
        <v>57</v>
      </c>
      <c r="H51" t="s">
        <v>46</v>
      </c>
    </row>
    <row r="52" spans="1:8" x14ac:dyDescent="0.3">
      <c r="A52" t="s">
        <v>182</v>
      </c>
      <c r="B52">
        <v>4</v>
      </c>
      <c r="C52" s="7">
        <v>42.26</v>
      </c>
      <c r="D52" s="7">
        <v>42.6</v>
      </c>
      <c r="E52" s="9">
        <v>14.6</v>
      </c>
      <c r="F52">
        <v>4</v>
      </c>
      <c r="G52" t="s">
        <v>77</v>
      </c>
      <c r="H52" t="s">
        <v>46</v>
      </c>
    </row>
    <row r="53" spans="1:8" x14ac:dyDescent="0.3">
      <c r="A53" t="s">
        <v>182</v>
      </c>
      <c r="B53">
        <v>4</v>
      </c>
      <c r="C53" s="7">
        <v>40.9</v>
      </c>
      <c r="D53" s="7">
        <v>41.11</v>
      </c>
      <c r="E53" s="9">
        <v>20.3</v>
      </c>
      <c r="F53">
        <v>5</v>
      </c>
      <c r="G53" t="s">
        <v>57</v>
      </c>
      <c r="H53" t="s">
        <v>46</v>
      </c>
    </row>
    <row r="54" spans="1:8" x14ac:dyDescent="0.3">
      <c r="A54" t="s">
        <v>182</v>
      </c>
      <c r="B54">
        <v>4</v>
      </c>
      <c r="C54" s="7">
        <v>39.64</v>
      </c>
      <c r="D54" s="7">
        <v>39.909999999999997</v>
      </c>
      <c r="E54" s="9">
        <v>11.2</v>
      </c>
      <c r="F54">
        <v>3</v>
      </c>
      <c r="G54" t="s">
        <v>77</v>
      </c>
      <c r="H54" t="s">
        <v>45</v>
      </c>
    </row>
    <row r="55" spans="1:8" x14ac:dyDescent="0.3">
      <c r="A55" t="s">
        <v>182</v>
      </c>
      <c r="B55">
        <v>4</v>
      </c>
      <c r="C55" s="7">
        <v>39.64</v>
      </c>
      <c r="D55" s="7" t="s">
        <v>49</v>
      </c>
      <c r="E55" s="9">
        <v>9.4</v>
      </c>
      <c r="F55">
        <v>4</v>
      </c>
      <c r="G55" t="s">
        <v>77</v>
      </c>
      <c r="H55" t="s">
        <v>45</v>
      </c>
    </row>
    <row r="56" spans="1:8" x14ac:dyDescent="0.3">
      <c r="A56" t="s">
        <v>182</v>
      </c>
      <c r="B56">
        <v>4</v>
      </c>
      <c r="C56" s="7">
        <v>38.450000000000003</v>
      </c>
      <c r="D56" s="7">
        <v>38.86</v>
      </c>
      <c r="E56" s="9">
        <v>20.100000000000001</v>
      </c>
      <c r="F56">
        <v>4</v>
      </c>
      <c r="G56" t="s">
        <v>57</v>
      </c>
      <c r="H56" t="s">
        <v>45</v>
      </c>
    </row>
    <row r="57" spans="1:8" x14ac:dyDescent="0.3">
      <c r="A57" t="s">
        <v>182</v>
      </c>
      <c r="B57">
        <v>4</v>
      </c>
      <c r="C57" s="7">
        <v>38.450000000000003</v>
      </c>
      <c r="D57" s="7" t="s">
        <v>49</v>
      </c>
      <c r="E57" s="9">
        <v>10.5</v>
      </c>
      <c r="F57">
        <v>4</v>
      </c>
      <c r="G57" t="s">
        <v>77</v>
      </c>
      <c r="H57" t="s">
        <v>45</v>
      </c>
    </row>
    <row r="58" spans="1:8" x14ac:dyDescent="0.3">
      <c r="A58" t="s">
        <v>182</v>
      </c>
      <c r="B58">
        <v>4</v>
      </c>
      <c r="C58" s="7">
        <v>34.369999999999997</v>
      </c>
      <c r="D58" s="7">
        <v>34.53</v>
      </c>
      <c r="E58" s="9">
        <v>15.6</v>
      </c>
      <c r="F58">
        <v>3</v>
      </c>
      <c r="G58" t="s">
        <v>77</v>
      </c>
      <c r="H58" t="s">
        <v>46</v>
      </c>
    </row>
    <row r="59" spans="1:8" x14ac:dyDescent="0.3">
      <c r="A59" t="s">
        <v>182</v>
      </c>
      <c r="B59">
        <v>5</v>
      </c>
      <c r="C59" s="7">
        <v>0.41</v>
      </c>
      <c r="D59" s="7">
        <v>1.1000000000000001</v>
      </c>
      <c r="E59" s="9">
        <v>7.6</v>
      </c>
      <c r="F59">
        <v>3</v>
      </c>
      <c r="G59" t="s">
        <v>57</v>
      </c>
      <c r="H59" t="s">
        <v>46</v>
      </c>
    </row>
    <row r="60" spans="1:8" x14ac:dyDescent="0.3">
      <c r="A60" t="s">
        <v>182</v>
      </c>
      <c r="B60">
        <v>5</v>
      </c>
      <c r="C60" s="7">
        <v>2.29</v>
      </c>
      <c r="D60" s="7">
        <v>3.54</v>
      </c>
      <c r="E60" s="9">
        <v>24</v>
      </c>
      <c r="F60">
        <v>4</v>
      </c>
      <c r="G60" t="s">
        <v>57</v>
      </c>
      <c r="H60" t="s">
        <v>46</v>
      </c>
    </row>
    <row r="61" spans="1:8" x14ac:dyDescent="0.3">
      <c r="A61" t="s">
        <v>182</v>
      </c>
      <c r="B61">
        <v>5</v>
      </c>
      <c r="C61" s="7">
        <v>6.73</v>
      </c>
      <c r="D61" s="7">
        <v>7.64</v>
      </c>
      <c r="E61" s="9">
        <v>41.1</v>
      </c>
      <c r="F61">
        <v>3</v>
      </c>
      <c r="G61" t="s">
        <v>57</v>
      </c>
      <c r="H61" t="s">
        <v>46</v>
      </c>
    </row>
    <row r="62" spans="1:8" x14ac:dyDescent="0.3">
      <c r="A62" t="s">
        <v>182</v>
      </c>
      <c r="B62">
        <v>5</v>
      </c>
      <c r="C62" s="7">
        <v>9.59</v>
      </c>
      <c r="D62" s="7">
        <v>9.7899999999999991</v>
      </c>
      <c r="E62" s="9">
        <v>18</v>
      </c>
      <c r="F62">
        <v>3</v>
      </c>
      <c r="G62" t="s">
        <v>57</v>
      </c>
      <c r="H62" t="s">
        <v>46</v>
      </c>
    </row>
    <row r="63" spans="1:8" x14ac:dyDescent="0.3">
      <c r="A63" t="s">
        <v>182</v>
      </c>
      <c r="B63">
        <v>5</v>
      </c>
      <c r="C63" s="7">
        <v>15.15</v>
      </c>
      <c r="D63" s="7">
        <v>15.61</v>
      </c>
      <c r="E63" s="9">
        <v>39.200000000000003</v>
      </c>
      <c r="F63">
        <v>3</v>
      </c>
      <c r="G63" t="s">
        <v>57</v>
      </c>
      <c r="H63" t="s">
        <v>46</v>
      </c>
    </row>
    <row r="64" spans="1:8" x14ac:dyDescent="0.3">
      <c r="A64" t="s">
        <v>182</v>
      </c>
      <c r="B64">
        <v>5</v>
      </c>
      <c r="C64" s="7">
        <v>16.350000000000001</v>
      </c>
      <c r="D64" s="7">
        <v>16.62</v>
      </c>
      <c r="E64" s="9">
        <v>12.9</v>
      </c>
      <c r="F64">
        <v>3</v>
      </c>
      <c r="G64" t="s">
        <v>77</v>
      </c>
      <c r="H64" t="s">
        <v>46</v>
      </c>
    </row>
    <row r="65" spans="1:8" x14ac:dyDescent="0.3">
      <c r="A65" t="s">
        <v>182</v>
      </c>
      <c r="B65">
        <v>5</v>
      </c>
      <c r="C65" s="7">
        <v>16.649999999999999</v>
      </c>
      <c r="D65" s="7">
        <v>16.89</v>
      </c>
      <c r="E65" s="9">
        <v>18</v>
      </c>
      <c r="F65">
        <v>3</v>
      </c>
      <c r="G65" t="s">
        <v>57</v>
      </c>
      <c r="H65" t="s">
        <v>46</v>
      </c>
    </row>
    <row r="66" spans="1:8" x14ac:dyDescent="0.3">
      <c r="A66" t="s">
        <v>182</v>
      </c>
      <c r="B66">
        <v>5</v>
      </c>
      <c r="C66" s="7">
        <v>17.399999999999999</v>
      </c>
      <c r="D66" s="7">
        <v>17.61</v>
      </c>
      <c r="E66" s="9">
        <v>15.3</v>
      </c>
      <c r="F66">
        <v>4</v>
      </c>
      <c r="G66" t="s">
        <v>77</v>
      </c>
      <c r="H66" t="s">
        <v>46</v>
      </c>
    </row>
    <row r="67" spans="1:8" x14ac:dyDescent="0.3">
      <c r="A67" t="s">
        <v>182</v>
      </c>
      <c r="B67">
        <v>5</v>
      </c>
      <c r="C67" s="7">
        <v>18.96</v>
      </c>
      <c r="D67" s="7">
        <v>19.11</v>
      </c>
      <c r="E67" s="9">
        <v>15.7</v>
      </c>
      <c r="F67">
        <v>4</v>
      </c>
      <c r="G67" t="s">
        <v>57</v>
      </c>
      <c r="H67" t="s">
        <v>46</v>
      </c>
    </row>
    <row r="68" spans="1:8" x14ac:dyDescent="0.3">
      <c r="A68" t="s">
        <v>182</v>
      </c>
      <c r="B68">
        <v>5</v>
      </c>
      <c r="C68" s="7">
        <v>19.510000000000002</v>
      </c>
      <c r="D68" s="7">
        <v>19.690000000000001</v>
      </c>
      <c r="E68" s="9">
        <v>17.5</v>
      </c>
      <c r="F68">
        <v>4</v>
      </c>
      <c r="G68" t="s">
        <v>57</v>
      </c>
      <c r="H68" t="s">
        <v>46</v>
      </c>
    </row>
    <row r="69" spans="1:8" x14ac:dyDescent="0.3">
      <c r="A69" t="s">
        <v>188</v>
      </c>
      <c r="B69">
        <v>1</v>
      </c>
      <c r="C69" s="7">
        <v>0.73</v>
      </c>
      <c r="D69" s="7">
        <v>1.2</v>
      </c>
      <c r="E69" s="9">
        <v>16.600000000000001</v>
      </c>
      <c r="F69">
        <v>3</v>
      </c>
      <c r="G69" t="s">
        <v>57</v>
      </c>
      <c r="H69" t="s">
        <v>46</v>
      </c>
    </row>
    <row r="70" spans="1:8" x14ac:dyDescent="0.3">
      <c r="A70" t="s">
        <v>188</v>
      </c>
      <c r="B70">
        <v>1</v>
      </c>
      <c r="C70" s="7">
        <v>2.64</v>
      </c>
      <c r="D70" s="7">
        <v>2.76</v>
      </c>
      <c r="E70" s="9">
        <v>11.3</v>
      </c>
      <c r="F70">
        <v>5</v>
      </c>
      <c r="G70" t="s">
        <v>57</v>
      </c>
      <c r="H70" t="s">
        <v>46</v>
      </c>
    </row>
    <row r="71" spans="1:8" x14ac:dyDescent="0.3">
      <c r="A71" t="s">
        <v>188</v>
      </c>
      <c r="B71">
        <v>1</v>
      </c>
      <c r="C71" s="7">
        <v>4.72</v>
      </c>
      <c r="D71" s="7">
        <v>4.8899999999999997</v>
      </c>
      <c r="E71" s="9">
        <v>13.7</v>
      </c>
      <c r="F71">
        <v>3</v>
      </c>
      <c r="G71" t="s">
        <v>57</v>
      </c>
      <c r="H71" t="s">
        <v>46</v>
      </c>
    </row>
    <row r="72" spans="1:8" x14ac:dyDescent="0.3">
      <c r="A72" t="s">
        <v>188</v>
      </c>
      <c r="B72">
        <v>1</v>
      </c>
      <c r="C72" s="7">
        <v>6.29</v>
      </c>
      <c r="D72" s="7">
        <v>6.47</v>
      </c>
      <c r="E72" s="9">
        <v>15.9</v>
      </c>
      <c r="F72">
        <v>4</v>
      </c>
      <c r="G72" t="s">
        <v>77</v>
      </c>
      <c r="H72" t="s">
        <v>46</v>
      </c>
    </row>
    <row r="73" spans="1:8" x14ac:dyDescent="0.3">
      <c r="A73" t="s">
        <v>188</v>
      </c>
      <c r="B73">
        <v>1</v>
      </c>
      <c r="C73" s="7">
        <v>18.93</v>
      </c>
      <c r="D73" s="7">
        <v>19.05</v>
      </c>
      <c r="E73" s="9">
        <v>20.100000000000001</v>
      </c>
      <c r="F73">
        <v>3</v>
      </c>
      <c r="G73" t="s">
        <v>57</v>
      </c>
      <c r="H73" t="s">
        <v>46</v>
      </c>
    </row>
    <row r="74" spans="1:8" x14ac:dyDescent="0.3">
      <c r="A74" t="s">
        <v>188</v>
      </c>
      <c r="B74">
        <v>2</v>
      </c>
      <c r="C74" s="7">
        <v>37.65</v>
      </c>
      <c r="D74" s="7">
        <v>38.65</v>
      </c>
      <c r="E74" s="9">
        <v>12.2</v>
      </c>
      <c r="F74">
        <v>5</v>
      </c>
      <c r="G74" t="s">
        <v>57</v>
      </c>
      <c r="H74" t="s">
        <v>46</v>
      </c>
    </row>
    <row r="75" spans="1:8" x14ac:dyDescent="0.3">
      <c r="A75" t="s">
        <v>188</v>
      </c>
      <c r="B75">
        <v>3</v>
      </c>
      <c r="C75" s="7">
        <v>0.21</v>
      </c>
      <c r="D75" s="7">
        <v>0.75</v>
      </c>
      <c r="E75" s="9">
        <v>24.4</v>
      </c>
      <c r="F75">
        <v>3</v>
      </c>
      <c r="G75" t="s">
        <v>57</v>
      </c>
      <c r="H75" t="s">
        <v>46</v>
      </c>
    </row>
    <row r="76" spans="1:8" x14ac:dyDescent="0.3">
      <c r="A76" t="s">
        <v>188</v>
      </c>
      <c r="B76">
        <v>3</v>
      </c>
      <c r="C76" s="7">
        <v>1.81</v>
      </c>
      <c r="D76" s="7">
        <v>2.16</v>
      </c>
      <c r="E76" s="9">
        <v>18.399999999999999</v>
      </c>
      <c r="F76">
        <v>3</v>
      </c>
      <c r="G76" t="s">
        <v>77</v>
      </c>
      <c r="H76" t="s">
        <v>46</v>
      </c>
    </row>
    <row r="77" spans="1:8" x14ac:dyDescent="0.3">
      <c r="A77" t="s">
        <v>188</v>
      </c>
      <c r="B77">
        <v>3</v>
      </c>
      <c r="C77" s="7">
        <v>8.8699999999999992</v>
      </c>
      <c r="D77" s="7">
        <v>9.08</v>
      </c>
      <c r="E77" s="9">
        <v>22.1</v>
      </c>
      <c r="F77">
        <v>3</v>
      </c>
      <c r="G77" t="s">
        <v>77</v>
      </c>
      <c r="H77" t="s">
        <v>46</v>
      </c>
    </row>
    <row r="78" spans="1:8" x14ac:dyDescent="0.3">
      <c r="A78" t="s">
        <v>188</v>
      </c>
      <c r="B78">
        <v>3</v>
      </c>
      <c r="C78" s="7">
        <v>9.4</v>
      </c>
      <c r="D78" s="7">
        <v>9.56</v>
      </c>
      <c r="E78" s="9">
        <v>15.7</v>
      </c>
      <c r="F78">
        <v>3</v>
      </c>
      <c r="G78" t="s">
        <v>57</v>
      </c>
      <c r="H78" t="s">
        <v>46</v>
      </c>
    </row>
    <row r="79" spans="1:8" x14ac:dyDescent="0.3">
      <c r="A79" t="s">
        <v>188</v>
      </c>
      <c r="B79">
        <v>3</v>
      </c>
      <c r="C79" s="7">
        <v>18.010000000000002</v>
      </c>
      <c r="D79" s="7">
        <v>18.149999999999999</v>
      </c>
      <c r="E79" s="9">
        <v>10.7</v>
      </c>
      <c r="F79">
        <v>5</v>
      </c>
      <c r="G79" t="s">
        <v>57</v>
      </c>
      <c r="H79" t="s">
        <v>46</v>
      </c>
    </row>
    <row r="80" spans="1:8" x14ac:dyDescent="0.3">
      <c r="A80" t="s">
        <v>188</v>
      </c>
      <c r="B80">
        <v>4</v>
      </c>
      <c r="C80" s="7">
        <v>41.36</v>
      </c>
      <c r="D80" s="7">
        <v>41.62</v>
      </c>
      <c r="E80" s="9">
        <v>14.2</v>
      </c>
      <c r="F80">
        <v>3</v>
      </c>
      <c r="G80" t="s">
        <v>57</v>
      </c>
      <c r="H80" t="s">
        <v>46</v>
      </c>
    </row>
    <row r="81" spans="1:8" x14ac:dyDescent="0.3">
      <c r="A81" t="s">
        <v>207</v>
      </c>
      <c r="B81">
        <v>1</v>
      </c>
      <c r="C81" s="7">
        <v>8.27</v>
      </c>
      <c r="D81" s="7">
        <v>8.48</v>
      </c>
      <c r="E81" s="9">
        <v>22.4</v>
      </c>
      <c r="F81">
        <v>3</v>
      </c>
      <c r="G81" t="s">
        <v>57</v>
      </c>
      <c r="H81" t="s">
        <v>46</v>
      </c>
    </row>
    <row r="82" spans="1:8" x14ac:dyDescent="0.3">
      <c r="A82" t="s">
        <v>207</v>
      </c>
      <c r="B82">
        <v>1</v>
      </c>
      <c r="C82" s="7">
        <v>17.45</v>
      </c>
      <c r="D82" s="7">
        <v>17.71</v>
      </c>
      <c r="E82" s="9">
        <v>15.8</v>
      </c>
      <c r="F82">
        <v>3</v>
      </c>
      <c r="G82" t="s">
        <v>57</v>
      </c>
      <c r="H82" t="s">
        <v>46</v>
      </c>
    </row>
    <row r="83" spans="1:8" x14ac:dyDescent="0.3">
      <c r="A83" t="s">
        <v>207</v>
      </c>
      <c r="B83">
        <v>2</v>
      </c>
      <c r="C83" s="7">
        <v>47.52</v>
      </c>
      <c r="D83" s="7">
        <v>47.67</v>
      </c>
      <c r="E83" s="9">
        <v>15.1</v>
      </c>
      <c r="F83">
        <v>5</v>
      </c>
      <c r="G83" t="s">
        <v>57</v>
      </c>
      <c r="H83" t="s">
        <v>46</v>
      </c>
    </row>
    <row r="84" spans="1:8" x14ac:dyDescent="0.3">
      <c r="A84" t="s">
        <v>207</v>
      </c>
      <c r="B84">
        <v>2</v>
      </c>
      <c r="C84" s="7">
        <v>46.69</v>
      </c>
      <c r="D84" s="7">
        <v>47.03</v>
      </c>
      <c r="E84" s="9">
        <v>19.899999999999999</v>
      </c>
      <c r="F84">
        <v>5</v>
      </c>
      <c r="G84" t="s">
        <v>57</v>
      </c>
      <c r="H84" t="s">
        <v>46</v>
      </c>
    </row>
    <row r="85" spans="1:8" x14ac:dyDescent="0.3">
      <c r="A85" t="s">
        <v>207</v>
      </c>
      <c r="B85">
        <v>4</v>
      </c>
      <c r="C85" s="7">
        <v>44.01</v>
      </c>
      <c r="D85" s="7">
        <v>44.27</v>
      </c>
      <c r="E85" s="9">
        <v>22.3</v>
      </c>
      <c r="F85">
        <v>3</v>
      </c>
      <c r="G85" t="s">
        <v>57</v>
      </c>
      <c r="H85" t="s">
        <v>46</v>
      </c>
    </row>
    <row r="86" spans="1:8" x14ac:dyDescent="0.3">
      <c r="A86" t="s">
        <v>207</v>
      </c>
      <c r="B86">
        <v>4</v>
      </c>
      <c r="C86" s="7">
        <v>43.41</v>
      </c>
      <c r="D86" s="7">
        <v>43.69</v>
      </c>
      <c r="E86" s="9">
        <v>19.600000000000001</v>
      </c>
      <c r="F86">
        <v>3</v>
      </c>
      <c r="G86" t="s">
        <v>77</v>
      </c>
      <c r="H86" t="s">
        <v>46</v>
      </c>
    </row>
    <row r="87" spans="1:8" x14ac:dyDescent="0.3">
      <c r="A87" t="s">
        <v>207</v>
      </c>
      <c r="B87">
        <v>4</v>
      </c>
      <c r="C87" s="7">
        <v>40.93</v>
      </c>
      <c r="D87" s="7">
        <v>41.19</v>
      </c>
      <c r="E87" s="9">
        <v>24.5</v>
      </c>
      <c r="F87">
        <v>5</v>
      </c>
      <c r="G87" t="s">
        <v>57</v>
      </c>
      <c r="H87" t="s">
        <v>46</v>
      </c>
    </row>
    <row r="88" spans="1:8" x14ac:dyDescent="0.3">
      <c r="A88" t="s">
        <v>207</v>
      </c>
      <c r="B88">
        <v>4</v>
      </c>
      <c r="C88" s="7">
        <v>38.729999999999997</v>
      </c>
      <c r="D88" s="7">
        <v>39.03</v>
      </c>
      <c r="E88" s="9">
        <v>26.1</v>
      </c>
      <c r="F88">
        <v>5</v>
      </c>
      <c r="G88" t="s">
        <v>57</v>
      </c>
      <c r="H88" t="s">
        <v>46</v>
      </c>
    </row>
    <row r="89" spans="1:8" x14ac:dyDescent="0.3">
      <c r="A89" t="s">
        <v>207</v>
      </c>
      <c r="B89">
        <v>4</v>
      </c>
      <c r="C89" s="7">
        <v>34.520000000000003</v>
      </c>
      <c r="D89" s="7">
        <v>34.69</v>
      </c>
      <c r="E89" s="9">
        <v>12.4</v>
      </c>
      <c r="F89">
        <v>3</v>
      </c>
      <c r="G89" t="s">
        <v>57</v>
      </c>
      <c r="H89" t="s">
        <v>46</v>
      </c>
    </row>
    <row r="90" spans="1:8" x14ac:dyDescent="0.3">
      <c r="A90" t="s">
        <v>207</v>
      </c>
      <c r="B90">
        <v>4</v>
      </c>
      <c r="C90" s="7">
        <v>30.14</v>
      </c>
      <c r="D90" s="7">
        <v>30.24</v>
      </c>
      <c r="E90" s="9">
        <v>9.8000000000000007</v>
      </c>
      <c r="F90">
        <v>3</v>
      </c>
      <c r="G90" t="s">
        <v>77</v>
      </c>
      <c r="H90" t="s">
        <v>46</v>
      </c>
    </row>
    <row r="91" spans="1:8" x14ac:dyDescent="0.3">
      <c r="A91" t="s">
        <v>207</v>
      </c>
      <c r="B91">
        <v>3</v>
      </c>
      <c r="C91" s="7">
        <v>6.49</v>
      </c>
      <c r="D91" s="7">
        <v>6.7</v>
      </c>
      <c r="E91" s="9">
        <v>9.8000000000000007</v>
      </c>
      <c r="F91">
        <v>3</v>
      </c>
      <c r="G91" t="s">
        <v>77</v>
      </c>
      <c r="H91" t="s">
        <v>46</v>
      </c>
    </row>
    <row r="92" spans="1:8" x14ac:dyDescent="0.3">
      <c r="A92" t="s">
        <v>207</v>
      </c>
      <c r="B92">
        <v>3</v>
      </c>
      <c r="C92" s="7">
        <v>12.42</v>
      </c>
      <c r="D92" s="7">
        <v>12.59</v>
      </c>
      <c r="E92" s="9">
        <v>16.2</v>
      </c>
      <c r="F92">
        <v>3</v>
      </c>
      <c r="G92" t="s">
        <v>57</v>
      </c>
      <c r="H92" t="s">
        <v>46</v>
      </c>
    </row>
    <row r="93" spans="1:8" x14ac:dyDescent="0.3">
      <c r="A93" t="s">
        <v>207</v>
      </c>
      <c r="B93">
        <v>5</v>
      </c>
      <c r="C93" s="7">
        <v>1.95</v>
      </c>
      <c r="D93" s="7">
        <v>2.23</v>
      </c>
      <c r="E93" s="9">
        <v>19.7</v>
      </c>
      <c r="F93">
        <v>3</v>
      </c>
      <c r="G93" t="s">
        <v>57</v>
      </c>
      <c r="H93" t="s">
        <v>46</v>
      </c>
    </row>
    <row r="94" spans="1:8" x14ac:dyDescent="0.3">
      <c r="A94" t="s">
        <v>207</v>
      </c>
      <c r="B94">
        <v>5</v>
      </c>
      <c r="C94" s="7">
        <v>9.07</v>
      </c>
      <c r="D94" s="7">
        <v>9.2899999999999991</v>
      </c>
      <c r="E94" s="9">
        <v>18.7</v>
      </c>
      <c r="F94">
        <v>3</v>
      </c>
      <c r="G94" t="s">
        <v>57</v>
      </c>
      <c r="H94" t="s">
        <v>46</v>
      </c>
    </row>
    <row r="95" spans="1:8" x14ac:dyDescent="0.3">
      <c r="A95" t="s">
        <v>207</v>
      </c>
      <c r="B95">
        <v>5</v>
      </c>
      <c r="C95" s="7">
        <v>13.97</v>
      </c>
      <c r="D95" s="7">
        <v>14.21</v>
      </c>
      <c r="E95" s="9">
        <v>22.7</v>
      </c>
      <c r="F95">
        <v>5</v>
      </c>
      <c r="G95" t="s">
        <v>57</v>
      </c>
      <c r="H95" t="s">
        <v>46</v>
      </c>
    </row>
    <row r="96" spans="1:8" x14ac:dyDescent="0.3">
      <c r="A96" t="s">
        <v>207</v>
      </c>
      <c r="B96">
        <v>5</v>
      </c>
      <c r="C96" s="7">
        <v>14.34</v>
      </c>
      <c r="D96" s="7">
        <v>14.54</v>
      </c>
      <c r="E96" s="9">
        <v>18.2</v>
      </c>
      <c r="F96">
        <v>3</v>
      </c>
      <c r="G96" t="s">
        <v>77</v>
      </c>
      <c r="H96" t="s">
        <v>46</v>
      </c>
    </row>
    <row r="97" spans="1:8" x14ac:dyDescent="0.3">
      <c r="A97" t="s">
        <v>207</v>
      </c>
      <c r="B97">
        <v>5</v>
      </c>
      <c r="C97" s="7">
        <v>16.91</v>
      </c>
      <c r="D97" s="7">
        <v>17.100000000000001</v>
      </c>
      <c r="E97" s="9">
        <v>15.2</v>
      </c>
      <c r="F97">
        <v>5</v>
      </c>
      <c r="G97" t="s">
        <v>57</v>
      </c>
      <c r="H97" t="s">
        <v>46</v>
      </c>
    </row>
    <row r="98" spans="1:8" x14ac:dyDescent="0.3">
      <c r="A98" t="s">
        <v>195</v>
      </c>
      <c r="B98">
        <v>1</v>
      </c>
      <c r="C98" s="7">
        <v>0.97</v>
      </c>
      <c r="D98" s="7">
        <v>1.07</v>
      </c>
      <c r="E98" s="9">
        <v>15</v>
      </c>
      <c r="F98">
        <v>3</v>
      </c>
      <c r="G98" t="s">
        <v>57</v>
      </c>
      <c r="H98" t="s">
        <v>46</v>
      </c>
    </row>
    <row r="99" spans="1:8" x14ac:dyDescent="0.3">
      <c r="A99" t="s">
        <v>195</v>
      </c>
      <c r="B99">
        <v>1</v>
      </c>
      <c r="C99" s="7">
        <v>1.85</v>
      </c>
      <c r="D99" s="7">
        <v>2.17</v>
      </c>
      <c r="E99" s="9">
        <v>18</v>
      </c>
      <c r="F99">
        <v>5</v>
      </c>
      <c r="G99" t="s">
        <v>57</v>
      </c>
      <c r="H99" t="s">
        <v>46</v>
      </c>
    </row>
    <row r="100" spans="1:8" x14ac:dyDescent="0.3">
      <c r="A100" t="s">
        <v>195</v>
      </c>
      <c r="B100">
        <v>1</v>
      </c>
      <c r="C100" s="7">
        <v>4.4400000000000004</v>
      </c>
      <c r="D100" s="7">
        <v>4.5599999999999996</v>
      </c>
      <c r="E100" s="9">
        <v>10.7</v>
      </c>
      <c r="F100">
        <v>4</v>
      </c>
      <c r="G100" t="s">
        <v>57</v>
      </c>
      <c r="H100" t="s">
        <v>46</v>
      </c>
    </row>
    <row r="101" spans="1:8" x14ac:dyDescent="0.3">
      <c r="A101" t="s">
        <v>195</v>
      </c>
      <c r="B101">
        <v>1</v>
      </c>
      <c r="C101" s="7">
        <v>6</v>
      </c>
      <c r="D101" s="7">
        <v>6.14</v>
      </c>
      <c r="E101" s="9">
        <v>9.3000000000000007</v>
      </c>
      <c r="F101">
        <v>4</v>
      </c>
      <c r="G101" t="s">
        <v>57</v>
      </c>
      <c r="H101" t="s">
        <v>46</v>
      </c>
    </row>
    <row r="102" spans="1:8" x14ac:dyDescent="0.3">
      <c r="A102" t="s">
        <v>195</v>
      </c>
      <c r="B102">
        <v>1</v>
      </c>
      <c r="C102" s="7">
        <v>8.24</v>
      </c>
      <c r="D102" s="7">
        <v>8.5</v>
      </c>
      <c r="E102" s="9">
        <v>18.600000000000001</v>
      </c>
      <c r="F102">
        <v>3</v>
      </c>
      <c r="G102" t="s">
        <v>57</v>
      </c>
      <c r="H102" t="s">
        <v>46</v>
      </c>
    </row>
    <row r="103" spans="1:8" x14ac:dyDescent="0.3">
      <c r="A103" t="s">
        <v>195</v>
      </c>
      <c r="B103">
        <v>1</v>
      </c>
      <c r="C103" s="7">
        <v>11.3</v>
      </c>
      <c r="D103" s="7">
        <v>11.44</v>
      </c>
      <c r="E103" s="9">
        <v>10.8</v>
      </c>
      <c r="F103">
        <v>3</v>
      </c>
      <c r="G103" t="s">
        <v>57</v>
      </c>
      <c r="H103" t="s">
        <v>46</v>
      </c>
    </row>
    <row r="104" spans="1:8" x14ac:dyDescent="0.3">
      <c r="A104" t="s">
        <v>195</v>
      </c>
      <c r="B104">
        <v>1</v>
      </c>
      <c r="C104" s="7">
        <v>17.399999999999999</v>
      </c>
      <c r="D104" s="7">
        <v>17.71</v>
      </c>
      <c r="E104" s="9">
        <v>13.6</v>
      </c>
      <c r="F104">
        <v>3</v>
      </c>
      <c r="G104" t="s">
        <v>57</v>
      </c>
      <c r="H104" t="s">
        <v>46</v>
      </c>
    </row>
    <row r="105" spans="1:8" x14ac:dyDescent="0.3">
      <c r="A105" t="s">
        <v>195</v>
      </c>
      <c r="B105">
        <v>2</v>
      </c>
      <c r="C105" s="7">
        <v>43.49</v>
      </c>
      <c r="D105" s="7">
        <v>44.52</v>
      </c>
      <c r="E105" s="9">
        <v>14.2</v>
      </c>
      <c r="F105">
        <v>5</v>
      </c>
      <c r="G105" t="s">
        <v>57</v>
      </c>
      <c r="H105" t="s">
        <v>46</v>
      </c>
    </row>
    <row r="106" spans="1:8" x14ac:dyDescent="0.3">
      <c r="A106" t="s">
        <v>195</v>
      </c>
      <c r="B106">
        <v>2</v>
      </c>
      <c r="C106" s="7">
        <v>40.5</v>
      </c>
      <c r="D106" s="7">
        <v>40.67</v>
      </c>
      <c r="E106" s="9">
        <v>10.5</v>
      </c>
      <c r="F106">
        <v>3</v>
      </c>
      <c r="G106" t="s">
        <v>77</v>
      </c>
      <c r="H106" t="s">
        <v>46</v>
      </c>
    </row>
    <row r="107" spans="1:8" x14ac:dyDescent="0.3">
      <c r="A107" t="s">
        <v>195</v>
      </c>
      <c r="B107">
        <v>2</v>
      </c>
      <c r="C107" s="7">
        <v>34.89</v>
      </c>
      <c r="D107" s="7">
        <v>35.090000000000003</v>
      </c>
      <c r="E107" s="9">
        <v>15.7</v>
      </c>
      <c r="F107">
        <v>3</v>
      </c>
      <c r="G107" t="s">
        <v>57</v>
      </c>
      <c r="H107" t="s">
        <v>46</v>
      </c>
    </row>
    <row r="108" spans="1:8" x14ac:dyDescent="0.3">
      <c r="A108" t="s">
        <v>195</v>
      </c>
      <c r="B108">
        <v>4</v>
      </c>
      <c r="C108" s="7">
        <v>46.45</v>
      </c>
      <c r="D108" s="7">
        <v>46.7</v>
      </c>
      <c r="E108" s="9">
        <v>16.2</v>
      </c>
      <c r="F108">
        <v>3</v>
      </c>
      <c r="G108" t="s">
        <v>57</v>
      </c>
      <c r="H108" t="s">
        <v>46</v>
      </c>
    </row>
    <row r="109" spans="1:8" x14ac:dyDescent="0.3">
      <c r="A109" t="s">
        <v>195</v>
      </c>
      <c r="B109">
        <v>4</v>
      </c>
      <c r="C109" s="7">
        <v>45.51</v>
      </c>
      <c r="D109" s="7">
        <v>45.69</v>
      </c>
      <c r="E109" s="9">
        <v>11</v>
      </c>
      <c r="F109">
        <v>4</v>
      </c>
      <c r="G109" t="s">
        <v>57</v>
      </c>
      <c r="H109" t="s">
        <v>46</v>
      </c>
    </row>
    <row r="110" spans="1:8" x14ac:dyDescent="0.3">
      <c r="A110" t="s">
        <v>195</v>
      </c>
      <c r="B110">
        <v>4</v>
      </c>
      <c r="C110" s="7">
        <v>44.32</v>
      </c>
      <c r="D110" s="7">
        <v>44.41</v>
      </c>
      <c r="E110" s="9">
        <v>9.5</v>
      </c>
      <c r="F110">
        <v>5</v>
      </c>
      <c r="G110" t="s">
        <v>57</v>
      </c>
      <c r="H110" t="s">
        <v>46</v>
      </c>
    </row>
    <row r="111" spans="1:8" x14ac:dyDescent="0.3">
      <c r="A111" t="s">
        <v>195</v>
      </c>
      <c r="B111">
        <v>4</v>
      </c>
      <c r="C111" s="7">
        <v>42.09</v>
      </c>
      <c r="D111" s="7">
        <v>42.23</v>
      </c>
      <c r="E111" s="9">
        <v>14.3</v>
      </c>
      <c r="F111">
        <v>3</v>
      </c>
      <c r="G111" t="s">
        <v>57</v>
      </c>
      <c r="H111" t="s">
        <v>46</v>
      </c>
    </row>
    <row r="112" spans="1:8" x14ac:dyDescent="0.3">
      <c r="A112" t="s">
        <v>195</v>
      </c>
      <c r="B112">
        <v>4</v>
      </c>
      <c r="C112" s="7">
        <v>36.840000000000003</v>
      </c>
      <c r="D112" s="7">
        <v>37</v>
      </c>
      <c r="E112" s="9">
        <v>13.3</v>
      </c>
      <c r="F112">
        <v>3</v>
      </c>
      <c r="G112" t="s">
        <v>57</v>
      </c>
      <c r="H112" t="s">
        <v>46</v>
      </c>
    </row>
    <row r="113" spans="1:8" x14ac:dyDescent="0.3">
      <c r="A113" t="s">
        <v>195</v>
      </c>
      <c r="B113">
        <v>4</v>
      </c>
      <c r="C113" s="7">
        <v>30.75</v>
      </c>
      <c r="D113" s="7">
        <v>30.91</v>
      </c>
      <c r="E113" s="9">
        <v>11</v>
      </c>
      <c r="F113">
        <v>5</v>
      </c>
      <c r="G113" t="s">
        <v>57</v>
      </c>
      <c r="H113" t="s">
        <v>46</v>
      </c>
    </row>
    <row r="114" spans="1:8" x14ac:dyDescent="0.3">
      <c r="A114" t="s">
        <v>195</v>
      </c>
      <c r="B114">
        <v>3</v>
      </c>
      <c r="C114" s="7">
        <v>5.67</v>
      </c>
      <c r="D114" s="7">
        <v>5.81</v>
      </c>
      <c r="E114" s="9">
        <v>11.6</v>
      </c>
      <c r="F114">
        <v>3</v>
      </c>
      <c r="G114" t="s">
        <v>57</v>
      </c>
      <c r="H114" t="s">
        <v>46</v>
      </c>
    </row>
    <row r="115" spans="1:8" x14ac:dyDescent="0.3">
      <c r="A115" t="s">
        <v>195</v>
      </c>
      <c r="B115">
        <v>3</v>
      </c>
      <c r="C115" s="7">
        <v>10.050000000000001</v>
      </c>
      <c r="D115" s="7">
        <v>10.220000000000001</v>
      </c>
      <c r="E115" s="9">
        <v>15.3</v>
      </c>
      <c r="F115">
        <v>3</v>
      </c>
      <c r="G115" t="s">
        <v>57</v>
      </c>
      <c r="H115" t="s">
        <v>46</v>
      </c>
    </row>
    <row r="116" spans="1:8" x14ac:dyDescent="0.3">
      <c r="A116" t="s">
        <v>195</v>
      </c>
      <c r="B116">
        <v>3</v>
      </c>
      <c r="C116" s="7">
        <v>11.21</v>
      </c>
      <c r="D116" s="7">
        <v>11.35</v>
      </c>
      <c r="E116" s="9">
        <v>14.8</v>
      </c>
      <c r="F116">
        <v>3</v>
      </c>
      <c r="G116" t="s">
        <v>57</v>
      </c>
      <c r="H116" t="s">
        <v>46</v>
      </c>
    </row>
    <row r="117" spans="1:8" x14ac:dyDescent="0.3">
      <c r="A117" t="s">
        <v>195</v>
      </c>
      <c r="B117">
        <v>3</v>
      </c>
      <c r="C117" s="7">
        <v>14.09</v>
      </c>
      <c r="D117" s="7">
        <v>14.23</v>
      </c>
      <c r="E117" s="9">
        <v>9.6999999999999993</v>
      </c>
      <c r="F117">
        <v>3</v>
      </c>
      <c r="G117" t="s">
        <v>57</v>
      </c>
      <c r="H117" t="s">
        <v>46</v>
      </c>
    </row>
    <row r="118" spans="1:8" x14ac:dyDescent="0.3">
      <c r="A118" t="s">
        <v>195</v>
      </c>
      <c r="B118">
        <v>3</v>
      </c>
      <c r="C118" s="7">
        <v>14.77</v>
      </c>
      <c r="D118" s="7">
        <v>14.91</v>
      </c>
      <c r="E118" s="9">
        <v>15.2</v>
      </c>
      <c r="F118">
        <v>3</v>
      </c>
      <c r="G118" t="s">
        <v>57</v>
      </c>
      <c r="H118" t="s">
        <v>46</v>
      </c>
    </row>
    <row r="119" spans="1:8" x14ac:dyDescent="0.3">
      <c r="A119" t="s">
        <v>195</v>
      </c>
      <c r="B119">
        <v>5</v>
      </c>
      <c r="C119" s="7">
        <v>1.46</v>
      </c>
      <c r="D119" s="7">
        <v>1.69</v>
      </c>
      <c r="E119" s="9">
        <v>12.1</v>
      </c>
      <c r="F119">
        <v>4</v>
      </c>
      <c r="G119" t="s">
        <v>57</v>
      </c>
      <c r="H119" t="s">
        <v>46</v>
      </c>
    </row>
    <row r="120" spans="1:8" x14ac:dyDescent="0.3">
      <c r="A120" t="s">
        <v>195</v>
      </c>
      <c r="B120">
        <v>5</v>
      </c>
      <c r="C120" s="7">
        <v>2.4900000000000002</v>
      </c>
      <c r="D120" s="7">
        <v>2.62</v>
      </c>
      <c r="E120" s="9">
        <v>12.1</v>
      </c>
      <c r="F120">
        <v>3</v>
      </c>
      <c r="G120" t="s">
        <v>77</v>
      </c>
      <c r="H120" t="s">
        <v>46</v>
      </c>
    </row>
    <row r="121" spans="1:8" x14ac:dyDescent="0.3">
      <c r="A121" t="s">
        <v>195</v>
      </c>
      <c r="B121">
        <v>5</v>
      </c>
      <c r="C121" s="7">
        <v>3.03</v>
      </c>
      <c r="D121" s="7">
        <v>3.32</v>
      </c>
      <c r="E121" s="9">
        <v>17.100000000000001</v>
      </c>
      <c r="F121">
        <v>3</v>
      </c>
      <c r="G121" t="s">
        <v>57</v>
      </c>
      <c r="H121" t="s">
        <v>46</v>
      </c>
    </row>
    <row r="122" spans="1:8" x14ac:dyDescent="0.3">
      <c r="A122" t="s">
        <v>195</v>
      </c>
      <c r="B122">
        <v>5</v>
      </c>
      <c r="C122" s="7">
        <v>4.79</v>
      </c>
      <c r="D122" s="7">
        <v>5</v>
      </c>
      <c r="E122" s="9">
        <v>18.100000000000001</v>
      </c>
      <c r="F122">
        <v>3</v>
      </c>
      <c r="G122" t="s">
        <v>57</v>
      </c>
      <c r="H122" t="s">
        <v>46</v>
      </c>
    </row>
    <row r="123" spans="1:8" x14ac:dyDescent="0.3">
      <c r="A123" t="s">
        <v>195</v>
      </c>
      <c r="B123">
        <v>5</v>
      </c>
      <c r="C123" s="7">
        <v>6.07</v>
      </c>
      <c r="D123" s="7">
        <v>6.35</v>
      </c>
      <c r="E123" s="9">
        <v>12.2</v>
      </c>
      <c r="F123">
        <v>3</v>
      </c>
      <c r="G123" t="s">
        <v>57</v>
      </c>
      <c r="H123" t="s">
        <v>46</v>
      </c>
    </row>
    <row r="124" spans="1:8" x14ac:dyDescent="0.3">
      <c r="A124" t="s">
        <v>195</v>
      </c>
      <c r="B124">
        <v>5</v>
      </c>
      <c r="C124" s="7">
        <v>6.92</v>
      </c>
      <c r="D124" s="7">
        <v>7.05</v>
      </c>
      <c r="E124" s="9">
        <v>13.4</v>
      </c>
      <c r="F124">
        <v>3</v>
      </c>
      <c r="G124" t="s">
        <v>57</v>
      </c>
      <c r="H124" t="s">
        <v>46</v>
      </c>
    </row>
    <row r="125" spans="1:8" x14ac:dyDescent="0.3">
      <c r="A125" t="s">
        <v>195</v>
      </c>
      <c r="B125">
        <v>5</v>
      </c>
      <c r="C125" s="7">
        <v>12.31</v>
      </c>
      <c r="D125" s="7">
        <v>12.39</v>
      </c>
      <c r="E125" s="9">
        <v>8.9</v>
      </c>
      <c r="F125">
        <v>3</v>
      </c>
      <c r="G125" t="s">
        <v>57</v>
      </c>
      <c r="H125" t="s">
        <v>46</v>
      </c>
    </row>
    <row r="126" spans="1:8" x14ac:dyDescent="0.3">
      <c r="A126" t="s">
        <v>195</v>
      </c>
      <c r="B126">
        <v>5</v>
      </c>
      <c r="C126" s="7">
        <v>14.35</v>
      </c>
      <c r="D126" s="7">
        <v>14.73</v>
      </c>
      <c r="E126" s="9">
        <v>17.100000000000001</v>
      </c>
      <c r="F126">
        <v>4</v>
      </c>
      <c r="G126" t="s">
        <v>57</v>
      </c>
      <c r="H126" t="s">
        <v>45</v>
      </c>
    </row>
    <row r="127" spans="1:8" x14ac:dyDescent="0.3">
      <c r="A127" t="s">
        <v>195</v>
      </c>
      <c r="B127">
        <v>5</v>
      </c>
      <c r="C127" s="7">
        <v>14.35</v>
      </c>
      <c r="D127" s="7" t="s">
        <v>49</v>
      </c>
      <c r="E127" s="9">
        <v>9.1</v>
      </c>
      <c r="F127">
        <v>3</v>
      </c>
      <c r="G127" t="s">
        <v>77</v>
      </c>
      <c r="H127" t="s">
        <v>45</v>
      </c>
    </row>
    <row r="128" spans="1:8" x14ac:dyDescent="0.3">
      <c r="A128" t="s">
        <v>195</v>
      </c>
      <c r="B128">
        <v>5</v>
      </c>
      <c r="C128" s="7">
        <v>16.760000000000002</v>
      </c>
      <c r="D128" s="7">
        <v>16.87</v>
      </c>
      <c r="E128" s="9">
        <v>10.4</v>
      </c>
      <c r="F128">
        <v>4</v>
      </c>
      <c r="G128" t="s">
        <v>57</v>
      </c>
      <c r="H128" t="s">
        <v>46</v>
      </c>
    </row>
    <row r="129" spans="1:8" x14ac:dyDescent="0.3">
      <c r="A129" t="s">
        <v>195</v>
      </c>
      <c r="B129">
        <v>5</v>
      </c>
      <c r="C129" s="7">
        <v>18.36</v>
      </c>
      <c r="D129" s="7">
        <v>18.47</v>
      </c>
      <c r="E129" s="9">
        <v>9.3000000000000007</v>
      </c>
      <c r="F129">
        <v>3</v>
      </c>
      <c r="G129" t="s">
        <v>57</v>
      </c>
      <c r="H129" t="s">
        <v>46</v>
      </c>
    </row>
    <row r="130" spans="1:8" x14ac:dyDescent="0.3">
      <c r="A130" t="s">
        <v>201</v>
      </c>
      <c r="B130">
        <v>1</v>
      </c>
      <c r="C130" s="7">
        <v>2.82</v>
      </c>
      <c r="D130" s="7">
        <v>2.95</v>
      </c>
      <c r="E130" s="9">
        <v>11.4</v>
      </c>
      <c r="F130">
        <v>3</v>
      </c>
      <c r="G130" t="s">
        <v>57</v>
      </c>
      <c r="H130" t="s">
        <v>46</v>
      </c>
    </row>
    <row r="131" spans="1:8" x14ac:dyDescent="0.3">
      <c r="A131" t="s">
        <v>201</v>
      </c>
      <c r="B131">
        <v>2</v>
      </c>
      <c r="C131" s="7">
        <v>49.22</v>
      </c>
      <c r="D131" s="7">
        <v>49.43</v>
      </c>
      <c r="E131" s="9">
        <v>16.7</v>
      </c>
      <c r="F131">
        <v>5</v>
      </c>
      <c r="G131" t="s">
        <v>57</v>
      </c>
      <c r="H131" t="s">
        <v>46</v>
      </c>
    </row>
    <row r="132" spans="1:8" x14ac:dyDescent="0.3">
      <c r="A132" t="s">
        <v>201</v>
      </c>
      <c r="B132">
        <v>2</v>
      </c>
      <c r="C132" s="7">
        <v>34.06</v>
      </c>
      <c r="D132" s="7">
        <v>34.17</v>
      </c>
      <c r="E132" s="9">
        <v>10.6</v>
      </c>
      <c r="F132">
        <v>3</v>
      </c>
      <c r="G132" t="s">
        <v>57</v>
      </c>
      <c r="H132" t="s">
        <v>46</v>
      </c>
    </row>
    <row r="133" spans="1:8" x14ac:dyDescent="0.3">
      <c r="A133" t="s">
        <v>201</v>
      </c>
      <c r="B133">
        <v>2</v>
      </c>
      <c r="C133" s="7">
        <v>32.78</v>
      </c>
      <c r="D133" s="7">
        <v>32.909999999999997</v>
      </c>
      <c r="E133" s="9">
        <v>11.8</v>
      </c>
      <c r="F133">
        <v>3</v>
      </c>
      <c r="G133" t="s">
        <v>57</v>
      </c>
      <c r="H133" t="s">
        <v>46</v>
      </c>
    </row>
    <row r="134" spans="1:8" x14ac:dyDescent="0.3">
      <c r="A134" t="s">
        <v>201</v>
      </c>
      <c r="B134">
        <v>4</v>
      </c>
      <c r="C134" s="7">
        <v>42.97</v>
      </c>
      <c r="D134" s="7">
        <v>43.17</v>
      </c>
      <c r="E134" s="9">
        <v>11.2</v>
      </c>
      <c r="F134">
        <v>3</v>
      </c>
      <c r="G134" t="s">
        <v>77</v>
      </c>
      <c r="H134" t="s">
        <v>46</v>
      </c>
    </row>
    <row r="135" spans="1:8" x14ac:dyDescent="0.3">
      <c r="A135" t="s">
        <v>201</v>
      </c>
      <c r="B135">
        <v>4</v>
      </c>
      <c r="C135" s="7">
        <v>42.4</v>
      </c>
      <c r="D135" s="7">
        <v>42.5</v>
      </c>
      <c r="E135" s="9">
        <v>9.8000000000000007</v>
      </c>
      <c r="F135">
        <v>3</v>
      </c>
      <c r="G135" t="s">
        <v>57</v>
      </c>
      <c r="H135" t="s">
        <v>46</v>
      </c>
    </row>
    <row r="136" spans="1:8" x14ac:dyDescent="0.3">
      <c r="A136" t="s">
        <v>201</v>
      </c>
      <c r="B136">
        <v>4</v>
      </c>
      <c r="C136" s="7">
        <v>36.85</v>
      </c>
      <c r="D136" s="7">
        <v>37.03</v>
      </c>
      <c r="E136" s="9">
        <v>15.7</v>
      </c>
      <c r="F136">
        <v>3</v>
      </c>
      <c r="G136" t="s">
        <v>57</v>
      </c>
      <c r="H136" t="s">
        <v>46</v>
      </c>
    </row>
    <row r="137" spans="1:8" x14ac:dyDescent="0.3">
      <c r="A137" t="s">
        <v>201</v>
      </c>
      <c r="B137">
        <v>3</v>
      </c>
      <c r="C137" s="7">
        <v>2.74</v>
      </c>
      <c r="D137" s="7">
        <v>2.86</v>
      </c>
      <c r="E137" s="9">
        <v>10.6</v>
      </c>
      <c r="F137">
        <v>3</v>
      </c>
      <c r="G137" t="s">
        <v>77</v>
      </c>
      <c r="H137" t="s">
        <v>46</v>
      </c>
    </row>
    <row r="138" spans="1:8" x14ac:dyDescent="0.3">
      <c r="A138" t="s">
        <v>201</v>
      </c>
      <c r="B138">
        <v>3</v>
      </c>
      <c r="C138" s="7">
        <v>11.17</v>
      </c>
      <c r="D138" s="7">
        <v>11.31</v>
      </c>
      <c r="E138" s="9">
        <v>13.7</v>
      </c>
      <c r="F138">
        <v>3</v>
      </c>
      <c r="G138" t="s">
        <v>77</v>
      </c>
      <c r="H138" t="s">
        <v>46</v>
      </c>
    </row>
    <row r="139" spans="1:8" x14ac:dyDescent="0.3">
      <c r="A139" t="s">
        <v>212</v>
      </c>
      <c r="B139">
        <v>2</v>
      </c>
      <c r="C139" s="7">
        <v>6.3</v>
      </c>
      <c r="D139" s="7">
        <v>6.49</v>
      </c>
      <c r="E139" s="9">
        <v>16.399999999999999</v>
      </c>
      <c r="F139">
        <v>3</v>
      </c>
      <c r="G139" t="s">
        <v>57</v>
      </c>
      <c r="H139" t="s">
        <v>46</v>
      </c>
    </row>
    <row r="140" spans="1:8" x14ac:dyDescent="0.3">
      <c r="A140" t="s">
        <v>212</v>
      </c>
      <c r="B140">
        <v>2</v>
      </c>
      <c r="C140" s="7">
        <v>19.510000000000002</v>
      </c>
      <c r="D140" s="7">
        <v>19.71</v>
      </c>
      <c r="E140" s="9">
        <v>18.3</v>
      </c>
      <c r="F140">
        <v>4</v>
      </c>
      <c r="G140" t="s">
        <v>57</v>
      </c>
      <c r="H140" t="s">
        <v>46</v>
      </c>
    </row>
    <row r="141" spans="1:8" x14ac:dyDescent="0.3">
      <c r="A141" t="s">
        <v>212</v>
      </c>
      <c r="B141">
        <v>1</v>
      </c>
      <c r="C141" s="7">
        <v>41.37</v>
      </c>
      <c r="D141" s="7">
        <v>41.66</v>
      </c>
      <c r="E141" s="9">
        <v>19.100000000000001</v>
      </c>
      <c r="F141">
        <v>4</v>
      </c>
      <c r="G141" t="s">
        <v>57</v>
      </c>
      <c r="H141" t="s">
        <v>46</v>
      </c>
    </row>
    <row r="142" spans="1:8" x14ac:dyDescent="0.3">
      <c r="A142" t="s">
        <v>212</v>
      </c>
      <c r="B142">
        <v>1</v>
      </c>
      <c r="C142" s="7">
        <v>36.630000000000003</v>
      </c>
      <c r="D142" s="7">
        <v>36.799999999999997</v>
      </c>
      <c r="E142" s="9">
        <v>15</v>
      </c>
      <c r="F142">
        <v>3</v>
      </c>
      <c r="G142" t="s">
        <v>57</v>
      </c>
      <c r="H142" t="s">
        <v>46</v>
      </c>
    </row>
    <row r="143" spans="1:8" x14ac:dyDescent="0.3">
      <c r="A143" t="s">
        <v>212</v>
      </c>
      <c r="B143">
        <v>4</v>
      </c>
      <c r="C143" s="7">
        <v>35.93</v>
      </c>
      <c r="D143" s="7">
        <v>36.04</v>
      </c>
      <c r="E143" s="9">
        <v>10.5</v>
      </c>
      <c r="F143">
        <v>5</v>
      </c>
      <c r="G143" t="s">
        <v>57</v>
      </c>
      <c r="H143" t="s">
        <v>46</v>
      </c>
    </row>
    <row r="144" spans="1:8" x14ac:dyDescent="0.3">
      <c r="A144" t="s">
        <v>212</v>
      </c>
      <c r="B144">
        <v>4</v>
      </c>
      <c r="C144" s="7">
        <v>31.09</v>
      </c>
      <c r="D144" s="7">
        <v>31.22</v>
      </c>
      <c r="E144" s="9">
        <v>13.7</v>
      </c>
      <c r="F144">
        <v>3</v>
      </c>
      <c r="G144" t="s">
        <v>57</v>
      </c>
      <c r="H144" t="s">
        <v>46</v>
      </c>
    </row>
    <row r="145" spans="1:8" x14ac:dyDescent="0.3">
      <c r="A145" t="s">
        <v>212</v>
      </c>
      <c r="B145">
        <v>3</v>
      </c>
      <c r="C145" s="7">
        <v>0.61</v>
      </c>
      <c r="D145" s="7">
        <v>0.93</v>
      </c>
      <c r="E145" s="9">
        <v>14.3</v>
      </c>
      <c r="F145">
        <v>4</v>
      </c>
      <c r="G145" t="s">
        <v>57</v>
      </c>
      <c r="H145" t="s">
        <v>46</v>
      </c>
    </row>
    <row r="146" spans="1:8" x14ac:dyDescent="0.3">
      <c r="A146" t="s">
        <v>212</v>
      </c>
      <c r="B146">
        <v>3</v>
      </c>
      <c r="C146" s="7">
        <v>3.95</v>
      </c>
      <c r="D146" s="7">
        <v>4.13</v>
      </c>
      <c r="E146" s="9">
        <v>14.9</v>
      </c>
      <c r="F146">
        <v>4</v>
      </c>
      <c r="G146" t="s">
        <v>57</v>
      </c>
      <c r="H146" t="s">
        <v>46</v>
      </c>
    </row>
    <row r="147" spans="1:8" x14ac:dyDescent="0.3">
      <c r="A147" t="s">
        <v>212</v>
      </c>
      <c r="B147">
        <v>3</v>
      </c>
      <c r="C147" s="7">
        <v>4.59</v>
      </c>
      <c r="D147" s="7">
        <v>4.7300000000000004</v>
      </c>
      <c r="E147" s="9">
        <v>10.5</v>
      </c>
      <c r="F147">
        <v>3</v>
      </c>
      <c r="G147" t="s">
        <v>77</v>
      </c>
      <c r="H147" t="s">
        <v>46</v>
      </c>
    </row>
    <row r="148" spans="1:8" x14ac:dyDescent="0.3">
      <c r="A148" t="s">
        <v>212</v>
      </c>
      <c r="B148">
        <v>3</v>
      </c>
      <c r="C148" s="7">
        <v>6.09</v>
      </c>
      <c r="D148" s="7">
        <v>6.66</v>
      </c>
      <c r="E148" s="9">
        <v>20</v>
      </c>
      <c r="F148">
        <v>5</v>
      </c>
      <c r="G148" t="s">
        <v>57</v>
      </c>
      <c r="H148" t="s">
        <v>45</v>
      </c>
    </row>
    <row r="149" spans="1:8" x14ac:dyDescent="0.3">
      <c r="A149" t="s">
        <v>212</v>
      </c>
      <c r="B149">
        <v>3</v>
      </c>
      <c r="C149" s="7">
        <v>6.09</v>
      </c>
      <c r="D149" s="7" t="s">
        <v>49</v>
      </c>
      <c r="E149" s="9">
        <v>16.399999999999999</v>
      </c>
      <c r="F149">
        <v>3</v>
      </c>
      <c r="G149" t="s">
        <v>57</v>
      </c>
      <c r="H149" t="s">
        <v>45</v>
      </c>
    </row>
    <row r="150" spans="1:8" x14ac:dyDescent="0.3">
      <c r="A150" t="s">
        <v>212</v>
      </c>
      <c r="B150">
        <v>3</v>
      </c>
      <c r="C150" s="7">
        <v>7.3</v>
      </c>
      <c r="D150" s="7">
        <v>7.52</v>
      </c>
      <c r="E150" s="9">
        <v>19.5</v>
      </c>
      <c r="F150">
        <v>4</v>
      </c>
      <c r="G150" t="s">
        <v>77</v>
      </c>
      <c r="H150" t="s">
        <v>46</v>
      </c>
    </row>
    <row r="151" spans="1:8" x14ac:dyDescent="0.3">
      <c r="A151" t="s">
        <v>212</v>
      </c>
      <c r="B151">
        <v>3</v>
      </c>
      <c r="C151" s="7">
        <v>8.0500000000000007</v>
      </c>
      <c r="D151" s="7">
        <v>8.15</v>
      </c>
      <c r="E151" s="9">
        <v>8.1999999999999993</v>
      </c>
      <c r="F151">
        <v>3</v>
      </c>
      <c r="G151" t="s">
        <v>57</v>
      </c>
      <c r="H151" t="s">
        <v>46</v>
      </c>
    </row>
    <row r="152" spans="1:8" x14ac:dyDescent="0.3">
      <c r="A152" t="s">
        <v>212</v>
      </c>
      <c r="B152">
        <v>3</v>
      </c>
      <c r="C152" s="7">
        <v>10.68</v>
      </c>
      <c r="D152" s="7">
        <v>10.79</v>
      </c>
      <c r="E152" s="9">
        <v>7.9</v>
      </c>
      <c r="F152">
        <v>4</v>
      </c>
      <c r="G152" t="s">
        <v>57</v>
      </c>
      <c r="H152" t="s">
        <v>46</v>
      </c>
    </row>
    <row r="153" spans="1:8" x14ac:dyDescent="0.3">
      <c r="A153" t="s">
        <v>212</v>
      </c>
      <c r="B153">
        <v>3</v>
      </c>
      <c r="C153" s="7">
        <v>12.68</v>
      </c>
      <c r="D153" s="7">
        <v>12.96</v>
      </c>
      <c r="E153" s="9">
        <v>13.4</v>
      </c>
      <c r="F153">
        <v>3</v>
      </c>
      <c r="G153" t="s">
        <v>57</v>
      </c>
      <c r="H153" t="s">
        <v>46</v>
      </c>
    </row>
    <row r="154" spans="1:8" x14ac:dyDescent="0.3">
      <c r="A154" t="s">
        <v>212</v>
      </c>
      <c r="B154">
        <v>3</v>
      </c>
      <c r="C154" s="7">
        <v>13.96</v>
      </c>
      <c r="D154" s="7">
        <v>14.1</v>
      </c>
      <c r="E154" s="9">
        <v>12.8</v>
      </c>
      <c r="F154">
        <v>4</v>
      </c>
      <c r="G154" t="s">
        <v>57</v>
      </c>
      <c r="H154" t="s">
        <v>46</v>
      </c>
    </row>
    <row r="155" spans="1:8" x14ac:dyDescent="0.3">
      <c r="A155" t="s">
        <v>212</v>
      </c>
      <c r="B155">
        <v>3</v>
      </c>
      <c r="C155" s="7">
        <v>14.9</v>
      </c>
      <c r="D155" s="7">
        <v>15.07</v>
      </c>
      <c r="E155" s="9">
        <v>12</v>
      </c>
      <c r="F155">
        <v>3</v>
      </c>
      <c r="G155" t="s">
        <v>57</v>
      </c>
      <c r="H155" t="s">
        <v>46</v>
      </c>
    </row>
    <row r="156" spans="1:8" x14ac:dyDescent="0.3">
      <c r="A156" t="s">
        <v>212</v>
      </c>
      <c r="B156">
        <v>5</v>
      </c>
      <c r="C156" s="7">
        <v>0.63</v>
      </c>
      <c r="D156" s="7">
        <v>0.85</v>
      </c>
      <c r="E156" s="9">
        <v>21.1</v>
      </c>
      <c r="F156">
        <v>3</v>
      </c>
      <c r="G156" t="s">
        <v>57</v>
      </c>
      <c r="H156" t="s">
        <v>46</v>
      </c>
    </row>
    <row r="157" spans="1:8" x14ac:dyDescent="0.3">
      <c r="A157" t="s">
        <v>212</v>
      </c>
      <c r="B157">
        <v>5</v>
      </c>
      <c r="C157" s="7">
        <v>1.01</v>
      </c>
      <c r="D157" s="7">
        <v>1.19</v>
      </c>
      <c r="E157" s="9">
        <v>13.9</v>
      </c>
      <c r="F157">
        <v>5</v>
      </c>
      <c r="G157" t="s">
        <v>57</v>
      </c>
      <c r="H157" t="s">
        <v>46</v>
      </c>
    </row>
    <row r="158" spans="1:8" x14ac:dyDescent="0.3">
      <c r="A158" t="s">
        <v>212</v>
      </c>
      <c r="B158">
        <v>5</v>
      </c>
      <c r="C158" s="7">
        <v>1.39</v>
      </c>
      <c r="D158" s="7">
        <v>1.61</v>
      </c>
      <c r="E158" s="9">
        <v>15.2</v>
      </c>
      <c r="F158">
        <v>4</v>
      </c>
      <c r="G158" t="s">
        <v>57</v>
      </c>
      <c r="H158" t="s">
        <v>46</v>
      </c>
    </row>
    <row r="159" spans="1:8" x14ac:dyDescent="0.3">
      <c r="A159" t="s">
        <v>212</v>
      </c>
      <c r="B159">
        <v>5</v>
      </c>
      <c r="C159" s="7">
        <v>2.77</v>
      </c>
      <c r="D159" s="7">
        <v>2.96</v>
      </c>
      <c r="E159" s="9">
        <v>19.399999999999999</v>
      </c>
      <c r="F159">
        <v>4</v>
      </c>
      <c r="G159" t="s">
        <v>57</v>
      </c>
      <c r="H159" t="s">
        <v>46</v>
      </c>
    </row>
    <row r="160" spans="1:8" x14ac:dyDescent="0.3">
      <c r="A160" t="s">
        <v>212</v>
      </c>
      <c r="B160">
        <v>5</v>
      </c>
      <c r="C160" s="7">
        <v>5.05</v>
      </c>
      <c r="D160" s="7">
        <v>5.19</v>
      </c>
      <c r="E160" s="9">
        <v>12.5</v>
      </c>
      <c r="F160">
        <v>4</v>
      </c>
      <c r="G160" t="s">
        <v>57</v>
      </c>
      <c r="H160" t="s">
        <v>46</v>
      </c>
    </row>
    <row r="161" spans="1:8" x14ac:dyDescent="0.3">
      <c r="A161" t="s">
        <v>212</v>
      </c>
      <c r="B161">
        <v>5</v>
      </c>
      <c r="C161" s="7">
        <v>5.54</v>
      </c>
      <c r="D161" s="7">
        <v>5.71</v>
      </c>
      <c r="E161" s="9">
        <v>15.6</v>
      </c>
      <c r="F161">
        <v>5</v>
      </c>
      <c r="G161" t="s">
        <v>57</v>
      </c>
      <c r="H161" t="s">
        <v>46</v>
      </c>
    </row>
    <row r="162" spans="1:8" x14ac:dyDescent="0.3">
      <c r="A162" t="s">
        <v>212</v>
      </c>
      <c r="B162">
        <v>5</v>
      </c>
      <c r="C162" s="7">
        <v>7.79</v>
      </c>
      <c r="D162" s="7">
        <v>8.09</v>
      </c>
      <c r="E162" s="9">
        <v>25.7</v>
      </c>
      <c r="F162">
        <v>5</v>
      </c>
      <c r="G162" t="s">
        <v>57</v>
      </c>
      <c r="H162" t="s">
        <v>46</v>
      </c>
    </row>
    <row r="163" spans="1:8" x14ac:dyDescent="0.3">
      <c r="A163" t="s">
        <v>212</v>
      </c>
      <c r="B163">
        <v>5</v>
      </c>
      <c r="C163" s="7">
        <v>9.98</v>
      </c>
      <c r="D163" s="7">
        <v>10.17</v>
      </c>
      <c r="E163" s="9">
        <v>11.4</v>
      </c>
      <c r="F163">
        <v>5</v>
      </c>
      <c r="G163" t="s">
        <v>57</v>
      </c>
      <c r="H163" t="s">
        <v>46</v>
      </c>
    </row>
    <row r="164" spans="1:8" x14ac:dyDescent="0.3">
      <c r="A164" t="s">
        <v>212</v>
      </c>
      <c r="B164">
        <v>5</v>
      </c>
      <c r="C164" s="7">
        <v>11.01</v>
      </c>
      <c r="D164" s="7">
        <v>11.19</v>
      </c>
      <c r="E164" s="9">
        <v>18.100000000000001</v>
      </c>
      <c r="F164">
        <v>5</v>
      </c>
      <c r="G164" t="s">
        <v>57</v>
      </c>
      <c r="H164" t="s">
        <v>46</v>
      </c>
    </row>
    <row r="165" spans="1:8" x14ac:dyDescent="0.3">
      <c r="A165" t="s">
        <v>212</v>
      </c>
      <c r="B165">
        <v>5</v>
      </c>
      <c r="C165" s="7">
        <v>16.690000000000001</v>
      </c>
      <c r="D165" s="7">
        <v>16.86</v>
      </c>
      <c r="E165" s="9">
        <v>12.2</v>
      </c>
      <c r="F165">
        <v>4</v>
      </c>
      <c r="G165" t="s">
        <v>57</v>
      </c>
      <c r="H165" t="s">
        <v>46</v>
      </c>
    </row>
    <row r="166" spans="1:8" x14ac:dyDescent="0.3">
      <c r="A166" t="s">
        <v>218</v>
      </c>
      <c r="B166">
        <v>1</v>
      </c>
      <c r="C166" s="7">
        <v>2.57</v>
      </c>
      <c r="D166" s="7">
        <v>2.68</v>
      </c>
      <c r="E166" s="9">
        <v>9.9</v>
      </c>
      <c r="F166">
        <v>3</v>
      </c>
      <c r="G166" t="s">
        <v>57</v>
      </c>
      <c r="H166" t="s">
        <v>46</v>
      </c>
    </row>
    <row r="167" spans="1:8" x14ac:dyDescent="0.3">
      <c r="A167" t="s">
        <v>218</v>
      </c>
      <c r="B167" s="3">
        <v>1</v>
      </c>
      <c r="C167" s="7">
        <v>6.92</v>
      </c>
      <c r="D167" s="7">
        <v>7.04</v>
      </c>
      <c r="E167" s="9">
        <v>7.7</v>
      </c>
      <c r="F167">
        <v>3</v>
      </c>
      <c r="G167" t="s">
        <v>57</v>
      </c>
      <c r="H167" t="s">
        <v>46</v>
      </c>
    </row>
    <row r="168" spans="1:8" x14ac:dyDescent="0.3">
      <c r="A168" t="s">
        <v>218</v>
      </c>
      <c r="B168" s="3">
        <v>1</v>
      </c>
      <c r="C168" s="7">
        <v>18.98</v>
      </c>
      <c r="D168" s="7">
        <v>19.36</v>
      </c>
      <c r="E168" s="9">
        <v>7.9</v>
      </c>
      <c r="F168">
        <v>3</v>
      </c>
      <c r="G168" t="s">
        <v>77</v>
      </c>
      <c r="H168" t="s">
        <v>46</v>
      </c>
    </row>
    <row r="169" spans="1:8" x14ac:dyDescent="0.3">
      <c r="A169" t="s">
        <v>218</v>
      </c>
      <c r="B169" s="3">
        <v>2</v>
      </c>
      <c r="C169" s="7">
        <v>48.2</v>
      </c>
      <c r="D169" s="7">
        <v>48.29</v>
      </c>
      <c r="E169" s="9">
        <v>8.5</v>
      </c>
      <c r="F169">
        <v>3</v>
      </c>
      <c r="G169" t="s">
        <v>77</v>
      </c>
      <c r="H169" t="s">
        <v>46</v>
      </c>
    </row>
    <row r="170" spans="1:8" x14ac:dyDescent="0.3">
      <c r="A170" t="s">
        <v>218</v>
      </c>
      <c r="B170">
        <v>2</v>
      </c>
      <c r="C170" s="7">
        <v>40.83</v>
      </c>
      <c r="D170" s="7">
        <v>40.92</v>
      </c>
      <c r="E170" s="9">
        <v>8.6</v>
      </c>
      <c r="F170">
        <v>3</v>
      </c>
      <c r="G170" t="s">
        <v>57</v>
      </c>
      <c r="H170" t="s">
        <v>46</v>
      </c>
    </row>
    <row r="171" spans="1:8" x14ac:dyDescent="0.3">
      <c r="A171" t="s">
        <v>218</v>
      </c>
      <c r="B171" s="3">
        <v>2</v>
      </c>
      <c r="C171" s="7">
        <v>38.090000000000003</v>
      </c>
      <c r="D171" s="7">
        <v>38.299999999999997</v>
      </c>
      <c r="E171" s="9">
        <v>20</v>
      </c>
      <c r="F171">
        <v>5</v>
      </c>
      <c r="G171" t="s">
        <v>57</v>
      </c>
      <c r="H171" t="s">
        <v>46</v>
      </c>
    </row>
    <row r="172" spans="1:8" x14ac:dyDescent="0.3">
      <c r="A172" t="s">
        <v>218</v>
      </c>
      <c r="B172">
        <v>2</v>
      </c>
      <c r="C172" s="7">
        <v>37.85</v>
      </c>
      <c r="D172" s="7">
        <v>38.08</v>
      </c>
      <c r="E172" s="9">
        <v>14.8</v>
      </c>
      <c r="F172">
        <v>4</v>
      </c>
      <c r="G172" t="s">
        <v>57</v>
      </c>
      <c r="H172" t="s">
        <v>46</v>
      </c>
    </row>
    <row r="173" spans="1:8" x14ac:dyDescent="0.3">
      <c r="A173" t="s">
        <v>218</v>
      </c>
      <c r="B173" s="3">
        <v>2</v>
      </c>
      <c r="C173" s="7">
        <v>34.49</v>
      </c>
      <c r="D173" s="7">
        <v>34.65</v>
      </c>
      <c r="E173" s="9">
        <v>14.4</v>
      </c>
      <c r="F173">
        <v>3</v>
      </c>
      <c r="G173" t="s">
        <v>57</v>
      </c>
      <c r="H173" t="s">
        <v>46</v>
      </c>
    </row>
    <row r="174" spans="1:8" x14ac:dyDescent="0.3">
      <c r="A174" t="s">
        <v>218</v>
      </c>
      <c r="B174">
        <v>3</v>
      </c>
      <c r="C174" s="7">
        <v>8.32</v>
      </c>
      <c r="D174" s="7">
        <v>8.44</v>
      </c>
      <c r="E174" s="9">
        <v>9.9</v>
      </c>
      <c r="F174">
        <v>3</v>
      </c>
      <c r="G174" t="s">
        <v>77</v>
      </c>
      <c r="H174" t="s">
        <v>46</v>
      </c>
    </row>
    <row r="175" spans="1:8" x14ac:dyDescent="0.3">
      <c r="A175" t="s">
        <v>218</v>
      </c>
      <c r="B175">
        <v>3</v>
      </c>
      <c r="C175" s="7">
        <v>11.87</v>
      </c>
      <c r="D175" s="7">
        <v>12.01</v>
      </c>
      <c r="E175" s="9">
        <v>7.8</v>
      </c>
      <c r="F175">
        <v>3</v>
      </c>
      <c r="G175" t="s">
        <v>57</v>
      </c>
      <c r="H175" t="s">
        <v>46</v>
      </c>
    </row>
    <row r="176" spans="1:8" x14ac:dyDescent="0.3">
      <c r="A176" t="s">
        <v>218</v>
      </c>
      <c r="B176">
        <v>5</v>
      </c>
      <c r="C176" s="7">
        <v>0.32</v>
      </c>
      <c r="D176" s="7">
        <v>0.42</v>
      </c>
      <c r="E176" s="9">
        <v>9</v>
      </c>
      <c r="F176">
        <v>4</v>
      </c>
      <c r="G176" t="s">
        <v>77</v>
      </c>
      <c r="H176" t="s">
        <v>46</v>
      </c>
    </row>
    <row r="177" spans="1:8" x14ac:dyDescent="0.3">
      <c r="A177" t="s">
        <v>218</v>
      </c>
      <c r="B177">
        <v>5</v>
      </c>
      <c r="C177" s="7">
        <v>2.2000000000000002</v>
      </c>
      <c r="D177" s="7">
        <v>2.39</v>
      </c>
      <c r="E177" s="9">
        <v>16</v>
      </c>
      <c r="F177">
        <v>3</v>
      </c>
      <c r="G177" t="s">
        <v>57</v>
      </c>
      <c r="H177" t="s">
        <v>46</v>
      </c>
    </row>
    <row r="178" spans="1:8" x14ac:dyDescent="0.3">
      <c r="A178" t="s">
        <v>218</v>
      </c>
      <c r="B178">
        <v>5</v>
      </c>
      <c r="C178" s="7">
        <v>3.66</v>
      </c>
      <c r="D178" s="7">
        <v>3.75</v>
      </c>
      <c r="E178" s="9">
        <v>7.9</v>
      </c>
      <c r="F178">
        <v>3</v>
      </c>
      <c r="G178" t="s">
        <v>57</v>
      </c>
      <c r="H178" t="s">
        <v>46</v>
      </c>
    </row>
    <row r="179" spans="1:8" x14ac:dyDescent="0.3">
      <c r="A179" t="s">
        <v>218</v>
      </c>
      <c r="B179">
        <v>5</v>
      </c>
      <c r="C179" s="7">
        <v>11.26</v>
      </c>
      <c r="D179" s="7">
        <v>11.41</v>
      </c>
      <c r="E179" s="9">
        <v>12</v>
      </c>
      <c r="F179">
        <v>3</v>
      </c>
      <c r="G179" t="s">
        <v>57</v>
      </c>
      <c r="H179" t="s">
        <v>46</v>
      </c>
    </row>
    <row r="180" spans="1:8" x14ac:dyDescent="0.3">
      <c r="A180" t="s">
        <v>218</v>
      </c>
      <c r="B180">
        <v>5</v>
      </c>
      <c r="C180" s="7">
        <v>17.68</v>
      </c>
      <c r="D180" s="7">
        <v>17.8</v>
      </c>
      <c r="E180" s="9">
        <v>9.1999999999999993</v>
      </c>
      <c r="F180">
        <v>3</v>
      </c>
      <c r="G180" t="s">
        <v>57</v>
      </c>
      <c r="H180" t="s">
        <v>46</v>
      </c>
    </row>
    <row r="181" spans="1:8" x14ac:dyDescent="0.3">
      <c r="A181" t="s">
        <v>223</v>
      </c>
      <c r="B181">
        <v>1</v>
      </c>
      <c r="C181" s="7">
        <v>1.41</v>
      </c>
      <c r="D181" s="7">
        <v>1.58</v>
      </c>
      <c r="E181" s="9">
        <v>13</v>
      </c>
      <c r="F181">
        <v>4</v>
      </c>
      <c r="G181" t="s">
        <v>57</v>
      </c>
      <c r="H181" t="s">
        <v>46</v>
      </c>
    </row>
    <row r="182" spans="1:8" x14ac:dyDescent="0.3">
      <c r="A182" t="s">
        <v>223</v>
      </c>
      <c r="B182">
        <v>1</v>
      </c>
      <c r="C182" s="7">
        <v>1.67</v>
      </c>
      <c r="D182" s="7">
        <v>1.83</v>
      </c>
      <c r="E182" s="9">
        <v>8.6</v>
      </c>
      <c r="F182">
        <v>4</v>
      </c>
      <c r="G182" t="s">
        <v>57</v>
      </c>
      <c r="H182" t="s">
        <v>46</v>
      </c>
    </row>
    <row r="183" spans="1:8" x14ac:dyDescent="0.3">
      <c r="A183" t="s">
        <v>223</v>
      </c>
      <c r="B183">
        <v>1</v>
      </c>
      <c r="C183" s="7">
        <v>5.36</v>
      </c>
      <c r="D183" s="7">
        <v>6.01</v>
      </c>
      <c r="E183" s="9">
        <v>7.8</v>
      </c>
      <c r="F183">
        <v>3</v>
      </c>
      <c r="G183" t="s">
        <v>77</v>
      </c>
      <c r="H183" t="s">
        <v>46</v>
      </c>
    </row>
    <row r="184" spans="1:8" x14ac:dyDescent="0.3">
      <c r="A184" t="s">
        <v>223</v>
      </c>
      <c r="B184">
        <v>1</v>
      </c>
      <c r="C184" s="7">
        <v>8.2899999999999991</v>
      </c>
      <c r="D184" s="7">
        <v>8.91</v>
      </c>
      <c r="E184" s="9">
        <v>9.3000000000000007</v>
      </c>
      <c r="F184">
        <v>5</v>
      </c>
      <c r="G184" t="s">
        <v>57</v>
      </c>
      <c r="H184" t="s">
        <v>46</v>
      </c>
    </row>
    <row r="185" spans="1:8" x14ac:dyDescent="0.3">
      <c r="A185" t="s">
        <v>223</v>
      </c>
      <c r="B185">
        <v>1</v>
      </c>
      <c r="C185" s="7">
        <v>10.9</v>
      </c>
      <c r="D185" s="7">
        <v>11.05</v>
      </c>
      <c r="E185" s="9">
        <v>11.2</v>
      </c>
      <c r="F185">
        <v>3</v>
      </c>
      <c r="G185" t="s">
        <v>57</v>
      </c>
      <c r="H185" t="s">
        <v>46</v>
      </c>
    </row>
    <row r="186" spans="1:8" x14ac:dyDescent="0.3">
      <c r="A186" t="s">
        <v>223</v>
      </c>
      <c r="B186">
        <v>1</v>
      </c>
      <c r="C186" s="7">
        <v>12.8</v>
      </c>
      <c r="D186" s="7">
        <v>12.98</v>
      </c>
      <c r="E186" s="9">
        <v>15.1</v>
      </c>
      <c r="F186">
        <v>3</v>
      </c>
      <c r="G186" t="s">
        <v>57</v>
      </c>
      <c r="H186" t="s">
        <v>46</v>
      </c>
    </row>
    <row r="187" spans="1:8" x14ac:dyDescent="0.3">
      <c r="A187" t="s">
        <v>223</v>
      </c>
      <c r="B187">
        <v>1</v>
      </c>
      <c r="C187" s="7">
        <v>18.399999999999999</v>
      </c>
      <c r="D187" s="7">
        <v>18.55</v>
      </c>
      <c r="E187" s="9">
        <v>16.399999999999999</v>
      </c>
      <c r="F187">
        <v>3</v>
      </c>
      <c r="G187" t="s">
        <v>77</v>
      </c>
      <c r="H187" t="s">
        <v>46</v>
      </c>
    </row>
    <row r="188" spans="1:8" x14ac:dyDescent="0.3">
      <c r="A188" t="s">
        <v>223</v>
      </c>
      <c r="B188">
        <v>2</v>
      </c>
      <c r="C188" s="7">
        <v>47.81</v>
      </c>
      <c r="D188" s="7">
        <v>48.89</v>
      </c>
      <c r="E188" s="9">
        <v>10.7</v>
      </c>
      <c r="F188">
        <v>3</v>
      </c>
      <c r="G188" t="s">
        <v>77</v>
      </c>
      <c r="H188" t="s">
        <v>45</v>
      </c>
    </row>
    <row r="189" spans="1:8" x14ac:dyDescent="0.3">
      <c r="A189" t="s">
        <v>223</v>
      </c>
      <c r="B189">
        <v>2</v>
      </c>
      <c r="C189" s="7">
        <v>47.81</v>
      </c>
      <c r="D189" s="7" t="s">
        <v>49</v>
      </c>
      <c r="E189" s="9">
        <v>11.3</v>
      </c>
      <c r="F189">
        <v>3</v>
      </c>
      <c r="G189" t="s">
        <v>77</v>
      </c>
      <c r="H189" t="s">
        <v>45</v>
      </c>
    </row>
    <row r="190" spans="1:8" x14ac:dyDescent="0.3">
      <c r="A190" t="s">
        <v>223</v>
      </c>
      <c r="B190">
        <v>2</v>
      </c>
      <c r="C190" s="7">
        <v>47.81</v>
      </c>
      <c r="D190" s="7" t="s">
        <v>49</v>
      </c>
      <c r="E190" s="9">
        <v>21.6</v>
      </c>
      <c r="F190">
        <v>5</v>
      </c>
      <c r="G190" t="s">
        <v>57</v>
      </c>
      <c r="H190" t="s">
        <v>45</v>
      </c>
    </row>
    <row r="191" spans="1:8" x14ac:dyDescent="0.3">
      <c r="A191" t="s">
        <v>223</v>
      </c>
      <c r="B191">
        <v>2</v>
      </c>
      <c r="C191" s="7">
        <v>44.24</v>
      </c>
      <c r="D191" s="7">
        <v>44.41</v>
      </c>
      <c r="E191" s="9">
        <v>14.1</v>
      </c>
      <c r="F191">
        <v>3</v>
      </c>
      <c r="G191" t="s">
        <v>57</v>
      </c>
      <c r="H191" t="s">
        <v>46</v>
      </c>
    </row>
    <row r="192" spans="1:8" x14ac:dyDescent="0.3">
      <c r="A192" t="s">
        <v>223</v>
      </c>
      <c r="B192">
        <v>2</v>
      </c>
      <c r="C192" s="7">
        <v>43.26</v>
      </c>
      <c r="D192" s="7">
        <v>43.62</v>
      </c>
      <c r="E192" s="9">
        <v>12.9</v>
      </c>
      <c r="F192">
        <v>3</v>
      </c>
      <c r="G192" t="s">
        <v>77</v>
      </c>
      <c r="H192" t="s">
        <v>45</v>
      </c>
    </row>
    <row r="193" spans="1:8" x14ac:dyDescent="0.3">
      <c r="A193" t="s">
        <v>223</v>
      </c>
      <c r="B193">
        <v>2</v>
      </c>
      <c r="C193" s="7">
        <v>43.26</v>
      </c>
      <c r="D193" s="7" t="s">
        <v>49</v>
      </c>
      <c r="E193" s="9">
        <v>9.1999999999999993</v>
      </c>
      <c r="F193">
        <v>3</v>
      </c>
      <c r="G193" t="s">
        <v>57</v>
      </c>
      <c r="H193" t="s">
        <v>45</v>
      </c>
    </row>
    <row r="194" spans="1:8" x14ac:dyDescent="0.3">
      <c r="A194" t="s">
        <v>223</v>
      </c>
      <c r="B194">
        <v>2</v>
      </c>
      <c r="C194" s="7">
        <v>40.31</v>
      </c>
      <c r="D194" s="7">
        <v>40.450000000000003</v>
      </c>
      <c r="E194" s="9">
        <v>10.3</v>
      </c>
      <c r="F194">
        <v>5</v>
      </c>
      <c r="G194" t="s">
        <v>57</v>
      </c>
      <c r="H194" t="s">
        <v>46</v>
      </c>
    </row>
    <row r="195" spans="1:8" x14ac:dyDescent="0.3">
      <c r="A195" t="s">
        <v>223</v>
      </c>
      <c r="B195">
        <v>2</v>
      </c>
      <c r="C195" s="7">
        <v>40</v>
      </c>
      <c r="D195" s="7">
        <v>40.21</v>
      </c>
      <c r="E195" s="9">
        <v>20.2</v>
      </c>
      <c r="F195">
        <v>3</v>
      </c>
      <c r="G195" t="s">
        <v>57</v>
      </c>
      <c r="H195" t="s">
        <v>46</v>
      </c>
    </row>
    <row r="196" spans="1:8" x14ac:dyDescent="0.3">
      <c r="A196" t="s">
        <v>223</v>
      </c>
      <c r="B196">
        <v>2</v>
      </c>
      <c r="C196" s="7">
        <v>39.57</v>
      </c>
      <c r="D196" s="7">
        <v>39.700000000000003</v>
      </c>
      <c r="E196" s="9">
        <v>11</v>
      </c>
      <c r="F196">
        <v>4</v>
      </c>
      <c r="G196" t="s">
        <v>57</v>
      </c>
      <c r="H196" t="s">
        <v>46</v>
      </c>
    </row>
    <row r="197" spans="1:8" x14ac:dyDescent="0.3">
      <c r="A197" t="s">
        <v>223</v>
      </c>
      <c r="B197">
        <v>2</v>
      </c>
      <c r="C197" s="7">
        <v>38.450000000000003</v>
      </c>
      <c r="D197" s="7">
        <v>38.85</v>
      </c>
      <c r="E197" s="9">
        <v>13.3</v>
      </c>
      <c r="F197">
        <v>3</v>
      </c>
      <c r="G197" t="s">
        <v>77</v>
      </c>
      <c r="H197" t="s">
        <v>46</v>
      </c>
    </row>
    <row r="198" spans="1:8" x14ac:dyDescent="0.3">
      <c r="A198" t="s">
        <v>223</v>
      </c>
      <c r="B198">
        <v>2</v>
      </c>
      <c r="C198" s="7">
        <v>37.549999999999997</v>
      </c>
      <c r="D198" s="7">
        <v>38.020000000000003</v>
      </c>
      <c r="E198" s="9">
        <v>18.100000000000001</v>
      </c>
      <c r="F198">
        <v>4</v>
      </c>
      <c r="G198" t="s">
        <v>57</v>
      </c>
      <c r="H198" t="s">
        <v>46</v>
      </c>
    </row>
    <row r="199" spans="1:8" x14ac:dyDescent="0.3">
      <c r="A199" t="s">
        <v>223</v>
      </c>
      <c r="B199">
        <v>2</v>
      </c>
      <c r="C199" s="7">
        <v>32.840000000000003</v>
      </c>
      <c r="D199" s="7">
        <v>33.04</v>
      </c>
      <c r="E199" s="9">
        <v>17.8</v>
      </c>
      <c r="F199">
        <v>4</v>
      </c>
      <c r="G199" t="s">
        <v>57</v>
      </c>
      <c r="H199" t="s">
        <v>46</v>
      </c>
    </row>
    <row r="200" spans="1:8" x14ac:dyDescent="0.3">
      <c r="A200" t="s">
        <v>223</v>
      </c>
      <c r="B200">
        <v>2</v>
      </c>
      <c r="C200" s="7">
        <v>30.73</v>
      </c>
      <c r="D200" s="7">
        <v>31.57</v>
      </c>
      <c r="E200" s="9">
        <v>18.600000000000001</v>
      </c>
      <c r="F200">
        <v>4</v>
      </c>
      <c r="G200" t="s">
        <v>57</v>
      </c>
      <c r="H200" t="s">
        <v>46</v>
      </c>
    </row>
    <row r="201" spans="1:8" x14ac:dyDescent="0.3">
      <c r="A201" t="s">
        <v>223</v>
      </c>
      <c r="B201">
        <v>4</v>
      </c>
      <c r="C201" s="7">
        <v>46.46</v>
      </c>
      <c r="D201" s="7">
        <v>46.54</v>
      </c>
      <c r="E201" s="9">
        <v>10</v>
      </c>
      <c r="F201">
        <v>5</v>
      </c>
      <c r="G201" t="s">
        <v>57</v>
      </c>
      <c r="H201" t="s">
        <v>46</v>
      </c>
    </row>
    <row r="202" spans="1:8" x14ac:dyDescent="0.3">
      <c r="A202" t="s">
        <v>223</v>
      </c>
      <c r="B202">
        <v>4</v>
      </c>
      <c r="C202" s="7">
        <v>43.18</v>
      </c>
      <c r="D202" s="7">
        <v>43.31</v>
      </c>
      <c r="E202" s="9">
        <v>10.3</v>
      </c>
      <c r="F202">
        <v>5</v>
      </c>
      <c r="G202" t="s">
        <v>57</v>
      </c>
      <c r="H202" t="s">
        <v>46</v>
      </c>
    </row>
    <row r="203" spans="1:8" x14ac:dyDescent="0.3">
      <c r="A203" t="s">
        <v>223</v>
      </c>
      <c r="B203">
        <v>4</v>
      </c>
      <c r="C203" s="7">
        <v>40.950000000000003</v>
      </c>
      <c r="D203" s="7">
        <v>41.19</v>
      </c>
      <c r="E203" s="9">
        <v>19.8</v>
      </c>
      <c r="F203">
        <v>3</v>
      </c>
      <c r="G203" t="s">
        <v>57</v>
      </c>
      <c r="H203" t="s">
        <v>46</v>
      </c>
    </row>
    <row r="204" spans="1:8" x14ac:dyDescent="0.3">
      <c r="A204" t="s">
        <v>223</v>
      </c>
      <c r="B204">
        <v>4</v>
      </c>
      <c r="C204" s="7">
        <v>39.770000000000003</v>
      </c>
      <c r="D204" s="7">
        <v>39.869999999999997</v>
      </c>
      <c r="E204" s="9">
        <v>9.4</v>
      </c>
      <c r="F204">
        <v>4</v>
      </c>
      <c r="G204" t="s">
        <v>57</v>
      </c>
      <c r="H204" t="s">
        <v>46</v>
      </c>
    </row>
    <row r="205" spans="1:8" x14ac:dyDescent="0.3">
      <c r="A205" t="s">
        <v>223</v>
      </c>
      <c r="B205">
        <v>4</v>
      </c>
      <c r="C205" s="7">
        <v>34.72</v>
      </c>
      <c r="D205" s="7">
        <v>34.909999999999997</v>
      </c>
      <c r="E205" s="9">
        <v>16.399999999999999</v>
      </c>
      <c r="F205">
        <v>4</v>
      </c>
      <c r="G205" t="s">
        <v>57</v>
      </c>
      <c r="H205" t="s">
        <v>46</v>
      </c>
    </row>
    <row r="206" spans="1:8" x14ac:dyDescent="0.3">
      <c r="A206" t="s">
        <v>223</v>
      </c>
      <c r="B206">
        <v>4</v>
      </c>
      <c r="C206" s="7">
        <v>32.450000000000003</v>
      </c>
      <c r="D206" s="7">
        <v>32.549999999999997</v>
      </c>
      <c r="E206" s="9">
        <v>7.9</v>
      </c>
      <c r="F206">
        <v>3</v>
      </c>
      <c r="G206" t="s">
        <v>77</v>
      </c>
      <c r="H206" t="s">
        <v>46</v>
      </c>
    </row>
    <row r="207" spans="1:8" x14ac:dyDescent="0.3">
      <c r="A207" t="s">
        <v>223</v>
      </c>
      <c r="B207">
        <v>4</v>
      </c>
      <c r="C207" s="7">
        <v>31.32</v>
      </c>
      <c r="D207" s="7">
        <v>31.51</v>
      </c>
      <c r="E207" s="9">
        <v>8</v>
      </c>
      <c r="F207">
        <v>3</v>
      </c>
      <c r="G207" t="s">
        <v>77</v>
      </c>
      <c r="H207" t="s">
        <v>45</v>
      </c>
    </row>
    <row r="208" spans="1:8" x14ac:dyDescent="0.3">
      <c r="A208" t="s">
        <v>223</v>
      </c>
      <c r="B208">
        <v>4</v>
      </c>
      <c r="C208" s="7">
        <v>31.32</v>
      </c>
      <c r="D208" s="7" t="s">
        <v>49</v>
      </c>
      <c r="E208" s="9">
        <v>8.4</v>
      </c>
      <c r="F208">
        <v>3</v>
      </c>
      <c r="G208" t="s">
        <v>57</v>
      </c>
      <c r="H208" t="s">
        <v>45</v>
      </c>
    </row>
    <row r="209" spans="1:8" x14ac:dyDescent="0.3">
      <c r="A209" t="s">
        <v>223</v>
      </c>
      <c r="B209">
        <v>3</v>
      </c>
      <c r="C209" s="7">
        <v>1.04</v>
      </c>
      <c r="D209" s="7">
        <v>1.33</v>
      </c>
      <c r="E209" s="9">
        <v>24.9</v>
      </c>
      <c r="F209">
        <v>4</v>
      </c>
      <c r="G209" t="s">
        <v>57</v>
      </c>
      <c r="H209" t="s">
        <v>46</v>
      </c>
    </row>
    <row r="210" spans="1:8" x14ac:dyDescent="0.3">
      <c r="A210" t="s">
        <v>223</v>
      </c>
      <c r="B210">
        <v>3</v>
      </c>
      <c r="C210" s="7">
        <v>4.3099999999999996</v>
      </c>
      <c r="D210" s="7">
        <v>4.67</v>
      </c>
      <c r="E210" s="9">
        <v>26</v>
      </c>
      <c r="F210">
        <v>4</v>
      </c>
      <c r="G210" t="s">
        <v>57</v>
      </c>
      <c r="H210" t="s">
        <v>46</v>
      </c>
    </row>
    <row r="211" spans="1:8" x14ac:dyDescent="0.3">
      <c r="A211" t="s">
        <v>223</v>
      </c>
      <c r="B211">
        <v>3</v>
      </c>
      <c r="C211" s="7">
        <v>13.22</v>
      </c>
      <c r="D211" s="7">
        <v>13.35</v>
      </c>
      <c r="E211" s="9">
        <v>9.8000000000000007</v>
      </c>
      <c r="F211">
        <v>3</v>
      </c>
      <c r="G211" t="s">
        <v>57</v>
      </c>
      <c r="H211" t="s">
        <v>46</v>
      </c>
    </row>
    <row r="212" spans="1:8" x14ac:dyDescent="0.3">
      <c r="A212" t="s">
        <v>223</v>
      </c>
      <c r="B212">
        <v>5</v>
      </c>
      <c r="C212" s="7">
        <v>1.84</v>
      </c>
      <c r="D212" s="7">
        <v>1.99</v>
      </c>
      <c r="E212" s="9">
        <v>13.8</v>
      </c>
      <c r="F212">
        <v>4</v>
      </c>
      <c r="G212" t="s">
        <v>57</v>
      </c>
      <c r="H212" t="s">
        <v>46</v>
      </c>
    </row>
    <row r="213" spans="1:8" x14ac:dyDescent="0.3">
      <c r="A213" t="s">
        <v>223</v>
      </c>
      <c r="B213">
        <v>5</v>
      </c>
      <c r="C213" s="7">
        <v>13.55</v>
      </c>
      <c r="D213" s="7">
        <v>13.96</v>
      </c>
      <c r="E213" s="9">
        <v>21.3</v>
      </c>
      <c r="F213">
        <v>3</v>
      </c>
      <c r="G213" t="s">
        <v>77</v>
      </c>
      <c r="H213" t="s">
        <v>45</v>
      </c>
    </row>
    <row r="214" spans="1:8" x14ac:dyDescent="0.3">
      <c r="A214" t="s">
        <v>223</v>
      </c>
      <c r="B214">
        <v>5</v>
      </c>
      <c r="C214" s="7">
        <v>13.55</v>
      </c>
      <c r="D214" s="7" t="s">
        <v>49</v>
      </c>
      <c r="E214" s="9">
        <v>8.5</v>
      </c>
      <c r="F214">
        <v>3</v>
      </c>
      <c r="G214" t="s">
        <v>57</v>
      </c>
      <c r="H214" t="s">
        <v>45</v>
      </c>
    </row>
    <row r="215" spans="1:8" x14ac:dyDescent="0.3">
      <c r="A215" t="s">
        <v>227</v>
      </c>
      <c r="B215">
        <v>2</v>
      </c>
      <c r="C215" s="7">
        <v>47.79</v>
      </c>
      <c r="D215" s="7">
        <v>48.22</v>
      </c>
      <c r="E215" s="9">
        <v>19.600000000000001</v>
      </c>
      <c r="F215">
        <v>4</v>
      </c>
      <c r="G215" t="s">
        <v>57</v>
      </c>
      <c r="H215" t="s">
        <v>46</v>
      </c>
    </row>
    <row r="216" spans="1:8" x14ac:dyDescent="0.3">
      <c r="A216" t="s">
        <v>227</v>
      </c>
      <c r="B216">
        <v>2</v>
      </c>
      <c r="C216" s="7">
        <v>45.64</v>
      </c>
      <c r="D216" s="7">
        <v>45.85</v>
      </c>
      <c r="E216" s="9">
        <v>19.2</v>
      </c>
      <c r="F216">
        <v>3</v>
      </c>
      <c r="G216" t="s">
        <v>77</v>
      </c>
      <c r="H216" t="s">
        <v>46</v>
      </c>
    </row>
    <row r="217" spans="1:8" x14ac:dyDescent="0.3">
      <c r="A217" t="s">
        <v>227</v>
      </c>
      <c r="B217">
        <v>2</v>
      </c>
      <c r="C217" s="7">
        <v>38.93</v>
      </c>
      <c r="D217" s="7">
        <v>39.340000000000003</v>
      </c>
      <c r="E217" s="9">
        <v>26.2</v>
      </c>
      <c r="F217">
        <v>5</v>
      </c>
      <c r="G217" t="s">
        <v>57</v>
      </c>
      <c r="H217" t="s">
        <v>45</v>
      </c>
    </row>
    <row r="218" spans="1:8" x14ac:dyDescent="0.3">
      <c r="A218" t="s">
        <v>227</v>
      </c>
      <c r="B218">
        <v>2</v>
      </c>
      <c r="C218" s="7">
        <v>38.93</v>
      </c>
      <c r="D218" s="7" t="s">
        <v>49</v>
      </c>
      <c r="E218" s="9">
        <v>17.2</v>
      </c>
      <c r="F218">
        <v>3</v>
      </c>
      <c r="G218" t="s">
        <v>77</v>
      </c>
      <c r="H218" t="s">
        <v>45</v>
      </c>
    </row>
    <row r="219" spans="1:8" x14ac:dyDescent="0.3">
      <c r="A219" t="s">
        <v>227</v>
      </c>
      <c r="B219">
        <v>1</v>
      </c>
      <c r="C219" s="7">
        <v>1.88</v>
      </c>
      <c r="D219" s="7">
        <v>2.0099999999999998</v>
      </c>
      <c r="E219" s="9">
        <v>12.8</v>
      </c>
      <c r="F219">
        <v>5</v>
      </c>
      <c r="G219" t="s">
        <v>57</v>
      </c>
      <c r="H219" t="s">
        <v>46</v>
      </c>
    </row>
    <row r="220" spans="1:8" x14ac:dyDescent="0.3">
      <c r="A220" t="s">
        <v>227</v>
      </c>
      <c r="B220">
        <v>1</v>
      </c>
      <c r="C220" s="7">
        <v>7.09</v>
      </c>
      <c r="D220" s="7">
        <v>7.21</v>
      </c>
      <c r="E220" s="9">
        <v>10.1</v>
      </c>
      <c r="F220">
        <v>4</v>
      </c>
      <c r="G220" t="s">
        <v>57</v>
      </c>
      <c r="H220" t="s">
        <v>46</v>
      </c>
    </row>
    <row r="221" spans="1:8" x14ac:dyDescent="0.3">
      <c r="A221" t="s">
        <v>227</v>
      </c>
      <c r="B221">
        <v>1</v>
      </c>
      <c r="C221" s="7">
        <v>13.28</v>
      </c>
      <c r="D221" s="7">
        <v>13.61</v>
      </c>
      <c r="E221" s="9">
        <v>36</v>
      </c>
      <c r="F221">
        <v>5</v>
      </c>
      <c r="G221" t="s">
        <v>57</v>
      </c>
      <c r="H221" t="s">
        <v>46</v>
      </c>
    </row>
    <row r="222" spans="1:8" x14ac:dyDescent="0.3">
      <c r="A222" t="s">
        <v>227</v>
      </c>
      <c r="B222">
        <v>1</v>
      </c>
      <c r="C222" s="7">
        <v>16.260000000000002</v>
      </c>
      <c r="D222" s="7">
        <v>16.39</v>
      </c>
      <c r="E222" s="9">
        <v>8.9</v>
      </c>
      <c r="F222">
        <v>3</v>
      </c>
      <c r="G222" t="s">
        <v>77</v>
      </c>
      <c r="H222" t="s">
        <v>46</v>
      </c>
    </row>
    <row r="223" spans="1:8" x14ac:dyDescent="0.3">
      <c r="A223" t="s">
        <v>227</v>
      </c>
      <c r="B223">
        <v>1</v>
      </c>
      <c r="C223" s="7">
        <v>19.690000000000001</v>
      </c>
      <c r="D223" s="7">
        <v>19.84</v>
      </c>
      <c r="E223" s="9">
        <v>9.5</v>
      </c>
      <c r="F223">
        <v>3</v>
      </c>
      <c r="G223" t="s">
        <v>77</v>
      </c>
      <c r="H223" t="s">
        <v>46</v>
      </c>
    </row>
    <row r="224" spans="1:8" x14ac:dyDescent="0.3">
      <c r="A224" t="s">
        <v>227</v>
      </c>
      <c r="B224">
        <v>4</v>
      </c>
      <c r="C224" s="7">
        <v>49.61</v>
      </c>
      <c r="D224" s="7">
        <v>49.8</v>
      </c>
      <c r="E224" s="9">
        <v>11.4</v>
      </c>
      <c r="F224">
        <v>4</v>
      </c>
      <c r="G224" t="s">
        <v>57</v>
      </c>
      <c r="H224" t="s">
        <v>46</v>
      </c>
    </row>
    <row r="225" spans="1:8" x14ac:dyDescent="0.3">
      <c r="A225" t="s">
        <v>227</v>
      </c>
      <c r="B225">
        <v>4</v>
      </c>
      <c r="C225" s="7">
        <v>48.29</v>
      </c>
      <c r="D225" s="7">
        <v>48.47</v>
      </c>
      <c r="E225" s="9">
        <v>8.1999999999999993</v>
      </c>
      <c r="F225">
        <v>4</v>
      </c>
      <c r="G225" t="s">
        <v>57</v>
      </c>
      <c r="H225" t="s">
        <v>46</v>
      </c>
    </row>
    <row r="226" spans="1:8" x14ac:dyDescent="0.3">
      <c r="A226" t="s">
        <v>227</v>
      </c>
      <c r="B226">
        <v>4</v>
      </c>
      <c r="C226" s="7">
        <v>47.02</v>
      </c>
      <c r="D226" s="7">
        <v>47.14</v>
      </c>
      <c r="E226" s="9">
        <v>9.1999999999999993</v>
      </c>
      <c r="F226">
        <v>3</v>
      </c>
      <c r="G226" t="s">
        <v>57</v>
      </c>
      <c r="H226" t="s">
        <v>46</v>
      </c>
    </row>
    <row r="227" spans="1:8" x14ac:dyDescent="0.3">
      <c r="A227" t="s">
        <v>227</v>
      </c>
      <c r="B227">
        <v>4</v>
      </c>
      <c r="C227" s="7">
        <v>44.79</v>
      </c>
      <c r="D227" s="7">
        <v>45.77</v>
      </c>
      <c r="E227" s="9">
        <v>34.1</v>
      </c>
      <c r="F227">
        <v>5</v>
      </c>
      <c r="G227" t="s">
        <v>57</v>
      </c>
      <c r="H227" t="s">
        <v>45</v>
      </c>
    </row>
    <row r="228" spans="1:8" x14ac:dyDescent="0.3">
      <c r="A228" t="s">
        <v>227</v>
      </c>
      <c r="B228">
        <v>4</v>
      </c>
      <c r="C228" s="7">
        <v>44.79</v>
      </c>
      <c r="D228" s="7" t="s">
        <v>49</v>
      </c>
      <c r="E228" s="9">
        <v>8.8000000000000007</v>
      </c>
      <c r="F228">
        <v>3</v>
      </c>
      <c r="G228" t="s">
        <v>77</v>
      </c>
      <c r="H228" t="s">
        <v>45</v>
      </c>
    </row>
    <row r="229" spans="1:8" x14ac:dyDescent="0.3">
      <c r="A229" t="s">
        <v>227</v>
      </c>
      <c r="B229">
        <v>4</v>
      </c>
      <c r="C229" s="7">
        <v>41.73</v>
      </c>
      <c r="D229" s="7">
        <v>41.96</v>
      </c>
      <c r="E229" s="9">
        <v>21.7</v>
      </c>
      <c r="F229">
        <v>3</v>
      </c>
      <c r="G229" t="s">
        <v>77</v>
      </c>
      <c r="H229" t="s">
        <v>46</v>
      </c>
    </row>
    <row r="230" spans="1:8" x14ac:dyDescent="0.3">
      <c r="A230" t="s">
        <v>227</v>
      </c>
      <c r="B230">
        <v>4</v>
      </c>
      <c r="C230" s="7">
        <v>39.08</v>
      </c>
      <c r="D230" s="7">
        <v>39.26</v>
      </c>
      <c r="E230" s="9">
        <v>14.8</v>
      </c>
      <c r="F230">
        <v>3</v>
      </c>
      <c r="G230" t="s">
        <v>77</v>
      </c>
      <c r="H230" t="s">
        <v>46</v>
      </c>
    </row>
    <row r="231" spans="1:8" x14ac:dyDescent="0.3">
      <c r="A231" t="s">
        <v>227</v>
      </c>
      <c r="B231">
        <v>4</v>
      </c>
      <c r="C231" s="7">
        <v>34.81</v>
      </c>
      <c r="D231" s="7">
        <v>35.26</v>
      </c>
      <c r="E231" s="9">
        <v>15.9</v>
      </c>
      <c r="F231">
        <v>3</v>
      </c>
      <c r="G231" t="s">
        <v>57</v>
      </c>
      <c r="H231" t="s">
        <v>46</v>
      </c>
    </row>
    <row r="232" spans="1:8" x14ac:dyDescent="0.3">
      <c r="A232" t="s">
        <v>227</v>
      </c>
      <c r="B232">
        <v>3</v>
      </c>
      <c r="C232" s="7">
        <v>10.69</v>
      </c>
      <c r="D232" s="7">
        <v>10.9</v>
      </c>
      <c r="E232" s="9">
        <v>17.2</v>
      </c>
      <c r="F232">
        <v>3</v>
      </c>
      <c r="G232" t="s">
        <v>57</v>
      </c>
      <c r="H232" t="s">
        <v>46</v>
      </c>
    </row>
    <row r="233" spans="1:8" x14ac:dyDescent="0.3">
      <c r="A233" t="s">
        <v>227</v>
      </c>
      <c r="B233">
        <v>3</v>
      </c>
      <c r="C233" s="7">
        <v>11.74</v>
      </c>
      <c r="D233" s="7">
        <v>12.05</v>
      </c>
      <c r="E233" s="9">
        <v>33.6</v>
      </c>
      <c r="F233">
        <v>5</v>
      </c>
      <c r="G233" t="s">
        <v>57</v>
      </c>
      <c r="H233" t="s">
        <v>46</v>
      </c>
    </row>
    <row r="234" spans="1:8" x14ac:dyDescent="0.3">
      <c r="A234" t="s">
        <v>227</v>
      </c>
      <c r="B234">
        <v>5</v>
      </c>
      <c r="C234" s="7">
        <v>0.93</v>
      </c>
      <c r="D234" s="7">
        <v>1.05</v>
      </c>
      <c r="E234" s="9">
        <v>12.3</v>
      </c>
      <c r="F234">
        <v>3</v>
      </c>
      <c r="G234" t="s">
        <v>77</v>
      </c>
      <c r="H234" t="s">
        <v>46</v>
      </c>
    </row>
    <row r="235" spans="1:8" x14ac:dyDescent="0.3">
      <c r="A235" t="s">
        <v>227</v>
      </c>
      <c r="B235">
        <v>5</v>
      </c>
      <c r="C235" s="7">
        <v>2.41</v>
      </c>
      <c r="D235" s="7">
        <v>2.5</v>
      </c>
      <c r="E235" s="9">
        <v>8.3000000000000007</v>
      </c>
      <c r="F235">
        <v>3</v>
      </c>
      <c r="G235" t="s">
        <v>57</v>
      </c>
      <c r="H235" t="s">
        <v>46</v>
      </c>
    </row>
    <row r="236" spans="1:8" x14ac:dyDescent="0.3">
      <c r="A236" t="s">
        <v>227</v>
      </c>
      <c r="B236">
        <v>5</v>
      </c>
      <c r="C236" s="7">
        <v>9.3699999999999992</v>
      </c>
      <c r="D236" s="7">
        <v>9.5299999999999994</v>
      </c>
      <c r="E236" s="9">
        <v>10.9</v>
      </c>
      <c r="F236">
        <v>5</v>
      </c>
      <c r="G236" t="s">
        <v>57</v>
      </c>
      <c r="H236" t="s">
        <v>46</v>
      </c>
    </row>
    <row r="237" spans="1:8" x14ac:dyDescent="0.3">
      <c r="A237" t="s">
        <v>227</v>
      </c>
      <c r="B237">
        <v>5</v>
      </c>
      <c r="C237" s="7">
        <v>14.3</v>
      </c>
      <c r="D237" s="7">
        <v>14.42</v>
      </c>
      <c r="E237" s="9">
        <v>10.8</v>
      </c>
      <c r="F237">
        <v>5</v>
      </c>
      <c r="G237" t="s">
        <v>57</v>
      </c>
      <c r="H237" t="s">
        <v>46</v>
      </c>
    </row>
    <row r="238" spans="1:8" x14ac:dyDescent="0.3">
      <c r="A238" t="s">
        <v>227</v>
      </c>
      <c r="B238">
        <v>3</v>
      </c>
      <c r="C238" s="7">
        <v>18.940000000000001</v>
      </c>
      <c r="D238" s="7">
        <v>19.23</v>
      </c>
      <c r="E238" s="9">
        <v>30.2</v>
      </c>
      <c r="F238">
        <v>3</v>
      </c>
      <c r="G238" t="s">
        <v>57</v>
      </c>
      <c r="H238" t="s">
        <v>46</v>
      </c>
    </row>
    <row r="239" spans="1:8" x14ac:dyDescent="0.3">
      <c r="A239" t="s">
        <v>238</v>
      </c>
      <c r="B239">
        <v>1</v>
      </c>
      <c r="C239" s="7">
        <v>48.76</v>
      </c>
      <c r="D239" s="7">
        <v>48.95</v>
      </c>
      <c r="E239" s="9">
        <v>16.2</v>
      </c>
      <c r="F239">
        <v>5</v>
      </c>
      <c r="G239" t="s">
        <v>57</v>
      </c>
      <c r="H239" t="s">
        <v>46</v>
      </c>
    </row>
    <row r="240" spans="1:8" x14ac:dyDescent="0.3">
      <c r="A240" t="s">
        <v>238</v>
      </c>
      <c r="B240">
        <v>1</v>
      </c>
      <c r="C240" s="7">
        <v>44.32</v>
      </c>
      <c r="D240" s="7">
        <v>44.63</v>
      </c>
      <c r="E240" s="9">
        <v>7.9</v>
      </c>
      <c r="F240">
        <v>3</v>
      </c>
      <c r="G240" t="s">
        <v>77</v>
      </c>
      <c r="H240" t="s">
        <v>45</v>
      </c>
    </row>
    <row r="241" spans="1:8" x14ac:dyDescent="0.3">
      <c r="A241" t="s">
        <v>238</v>
      </c>
      <c r="B241">
        <v>1</v>
      </c>
      <c r="C241" s="7">
        <v>44.32</v>
      </c>
      <c r="D241" s="7" t="s">
        <v>49</v>
      </c>
      <c r="E241" s="9">
        <v>8.3000000000000007</v>
      </c>
      <c r="F241">
        <v>3</v>
      </c>
      <c r="G241" t="s">
        <v>77</v>
      </c>
      <c r="H241" t="s">
        <v>45</v>
      </c>
    </row>
    <row r="242" spans="1:8" x14ac:dyDescent="0.3">
      <c r="A242" t="s">
        <v>238</v>
      </c>
      <c r="B242">
        <v>1</v>
      </c>
      <c r="C242" s="7">
        <v>38.200000000000003</v>
      </c>
      <c r="D242" s="7">
        <v>38.61</v>
      </c>
      <c r="E242" s="9">
        <v>31.8</v>
      </c>
      <c r="F242">
        <v>5</v>
      </c>
      <c r="G242" t="s">
        <v>57</v>
      </c>
      <c r="H242" t="s">
        <v>46</v>
      </c>
    </row>
    <row r="243" spans="1:8" x14ac:dyDescent="0.3">
      <c r="A243" t="s">
        <v>238</v>
      </c>
      <c r="B243">
        <v>1</v>
      </c>
      <c r="C243" s="7">
        <v>35.47</v>
      </c>
      <c r="D243" s="7">
        <v>35.64</v>
      </c>
      <c r="E243" s="9">
        <v>21.9</v>
      </c>
      <c r="F243">
        <v>5</v>
      </c>
      <c r="G243" t="s">
        <v>57</v>
      </c>
      <c r="H243" t="s">
        <v>46</v>
      </c>
    </row>
    <row r="244" spans="1:8" x14ac:dyDescent="0.3">
      <c r="A244" t="s">
        <v>238</v>
      </c>
      <c r="B244">
        <v>1</v>
      </c>
      <c r="C244" s="7">
        <v>35.01</v>
      </c>
      <c r="D244" s="7">
        <v>35.11</v>
      </c>
      <c r="E244" s="9">
        <v>7.8</v>
      </c>
      <c r="F244">
        <v>3</v>
      </c>
      <c r="G244" t="s">
        <v>77</v>
      </c>
      <c r="H244" t="s">
        <v>46</v>
      </c>
    </row>
    <row r="245" spans="1:8" x14ac:dyDescent="0.3">
      <c r="A245" t="s">
        <v>238</v>
      </c>
      <c r="B245">
        <v>1</v>
      </c>
      <c r="C245" s="7">
        <v>34.33</v>
      </c>
      <c r="D245" s="7">
        <v>34.47</v>
      </c>
      <c r="E245" s="9">
        <v>10.8</v>
      </c>
      <c r="F245">
        <v>3</v>
      </c>
      <c r="G245" t="s">
        <v>77</v>
      </c>
      <c r="H245" t="s">
        <v>46</v>
      </c>
    </row>
    <row r="246" spans="1:8" x14ac:dyDescent="0.3">
      <c r="A246" t="s">
        <v>238</v>
      </c>
      <c r="B246">
        <v>1</v>
      </c>
      <c r="C246" s="7">
        <v>32.229999999999997</v>
      </c>
      <c r="D246" s="7">
        <v>32.340000000000003</v>
      </c>
      <c r="E246" s="9">
        <v>8.8000000000000007</v>
      </c>
      <c r="F246">
        <v>3</v>
      </c>
      <c r="G246" t="s">
        <v>77</v>
      </c>
      <c r="H246" t="s">
        <v>46</v>
      </c>
    </row>
    <row r="247" spans="1:8" x14ac:dyDescent="0.3">
      <c r="A247" t="s">
        <v>238</v>
      </c>
      <c r="B247">
        <v>1</v>
      </c>
      <c r="C247" s="7">
        <v>31.94</v>
      </c>
      <c r="D247" s="7">
        <v>32.19</v>
      </c>
      <c r="E247" s="9">
        <v>22.4</v>
      </c>
      <c r="F247">
        <v>4</v>
      </c>
      <c r="G247" t="s">
        <v>57</v>
      </c>
      <c r="H247" t="s">
        <v>46</v>
      </c>
    </row>
    <row r="248" spans="1:8" x14ac:dyDescent="0.3">
      <c r="A248" t="s">
        <v>238</v>
      </c>
      <c r="B248">
        <v>1</v>
      </c>
      <c r="C248" s="7">
        <v>31.39</v>
      </c>
      <c r="D248" s="7">
        <v>31.7</v>
      </c>
      <c r="E248" s="9">
        <v>15.5</v>
      </c>
      <c r="F248">
        <v>4</v>
      </c>
      <c r="G248" t="s">
        <v>77</v>
      </c>
      <c r="H248" t="s">
        <v>46</v>
      </c>
    </row>
    <row r="249" spans="1:8" x14ac:dyDescent="0.3">
      <c r="A249" t="s">
        <v>238</v>
      </c>
      <c r="B249">
        <v>2</v>
      </c>
      <c r="C249" s="7">
        <v>0</v>
      </c>
      <c r="D249" s="7">
        <v>0.2</v>
      </c>
      <c r="E249" s="9">
        <v>10</v>
      </c>
      <c r="F249">
        <v>4</v>
      </c>
      <c r="G249" t="s">
        <v>57</v>
      </c>
      <c r="H249" t="s">
        <v>46</v>
      </c>
    </row>
    <row r="250" spans="1:8" x14ac:dyDescent="0.3">
      <c r="A250" t="s">
        <v>238</v>
      </c>
      <c r="B250">
        <v>2</v>
      </c>
      <c r="C250" s="7">
        <v>4.51</v>
      </c>
      <c r="D250" s="7">
        <v>4.68</v>
      </c>
      <c r="E250" s="9">
        <v>9</v>
      </c>
      <c r="F250">
        <v>3</v>
      </c>
      <c r="G250" t="s">
        <v>77</v>
      </c>
      <c r="H250" t="s">
        <v>46</v>
      </c>
    </row>
    <row r="251" spans="1:8" x14ac:dyDescent="0.3">
      <c r="A251" t="s">
        <v>238</v>
      </c>
      <c r="B251">
        <v>2</v>
      </c>
      <c r="C251" s="7">
        <v>4.84</v>
      </c>
      <c r="D251" s="7">
        <v>5.03</v>
      </c>
      <c r="E251" s="9">
        <v>17.8</v>
      </c>
      <c r="F251">
        <v>5</v>
      </c>
      <c r="G251" t="s">
        <v>57</v>
      </c>
      <c r="H251" t="s">
        <v>46</v>
      </c>
    </row>
    <row r="252" spans="1:8" x14ac:dyDescent="0.3">
      <c r="A252" t="s">
        <v>238</v>
      </c>
      <c r="B252">
        <v>2</v>
      </c>
      <c r="C252" s="7">
        <v>5.47</v>
      </c>
      <c r="D252" s="7">
        <v>5.6</v>
      </c>
      <c r="E252" s="9">
        <v>15.8</v>
      </c>
      <c r="F252">
        <v>4</v>
      </c>
      <c r="G252" t="s">
        <v>57</v>
      </c>
      <c r="H252" t="s">
        <v>46</v>
      </c>
    </row>
    <row r="253" spans="1:8" x14ac:dyDescent="0.3">
      <c r="A253" t="s">
        <v>238</v>
      </c>
      <c r="B253">
        <v>2</v>
      </c>
      <c r="C253" s="7">
        <v>7.56</v>
      </c>
      <c r="D253" s="7">
        <v>7.75</v>
      </c>
      <c r="E253" s="9">
        <v>9.4</v>
      </c>
      <c r="F253">
        <v>3</v>
      </c>
      <c r="G253" t="s">
        <v>57</v>
      </c>
      <c r="H253" t="s">
        <v>46</v>
      </c>
    </row>
    <row r="254" spans="1:8" x14ac:dyDescent="0.3">
      <c r="A254" t="s">
        <v>238</v>
      </c>
      <c r="B254">
        <v>2</v>
      </c>
      <c r="C254" s="7">
        <v>12.46</v>
      </c>
      <c r="D254" s="7">
        <v>12.67</v>
      </c>
      <c r="E254" s="9">
        <v>18.899999999999999</v>
      </c>
      <c r="F254">
        <v>5</v>
      </c>
      <c r="G254" t="s">
        <v>57</v>
      </c>
      <c r="H254" t="s">
        <v>46</v>
      </c>
    </row>
    <row r="255" spans="1:8" x14ac:dyDescent="0.3">
      <c r="A255" t="s">
        <v>238</v>
      </c>
      <c r="B255">
        <v>2</v>
      </c>
      <c r="C255" s="7">
        <v>13.84</v>
      </c>
      <c r="D255" s="7">
        <v>13.97</v>
      </c>
      <c r="E255" s="9">
        <v>12.1</v>
      </c>
      <c r="F255">
        <v>4</v>
      </c>
      <c r="G255" t="s">
        <v>57</v>
      </c>
      <c r="H255" t="s">
        <v>46</v>
      </c>
    </row>
    <row r="256" spans="1:8" x14ac:dyDescent="0.3">
      <c r="A256" t="s">
        <v>238</v>
      </c>
      <c r="B256">
        <v>2</v>
      </c>
      <c r="C256" s="7">
        <v>14.59</v>
      </c>
      <c r="D256" s="7">
        <v>14.72</v>
      </c>
      <c r="E256" s="9">
        <v>9.9</v>
      </c>
      <c r="F256">
        <v>5</v>
      </c>
      <c r="G256" t="s">
        <v>57</v>
      </c>
      <c r="H256" t="s">
        <v>46</v>
      </c>
    </row>
    <row r="257" spans="1:8" x14ac:dyDescent="0.3">
      <c r="A257" t="s">
        <v>238</v>
      </c>
      <c r="B257">
        <v>2</v>
      </c>
      <c r="C257" s="7">
        <v>15.87</v>
      </c>
      <c r="D257" s="7">
        <v>16</v>
      </c>
      <c r="E257" s="9">
        <v>11.4</v>
      </c>
      <c r="F257">
        <v>4</v>
      </c>
      <c r="G257" t="s">
        <v>57</v>
      </c>
      <c r="H257" t="s">
        <v>46</v>
      </c>
    </row>
    <row r="258" spans="1:8" x14ac:dyDescent="0.3">
      <c r="A258" t="s">
        <v>238</v>
      </c>
      <c r="B258">
        <v>2</v>
      </c>
      <c r="C258" s="7">
        <v>16.489999999999998</v>
      </c>
      <c r="D258" s="7">
        <v>16.62</v>
      </c>
      <c r="E258" s="9">
        <v>8.9</v>
      </c>
      <c r="F258">
        <v>3</v>
      </c>
      <c r="G258" t="s">
        <v>57</v>
      </c>
      <c r="H258" t="s">
        <v>46</v>
      </c>
    </row>
    <row r="259" spans="1:8" x14ac:dyDescent="0.3">
      <c r="A259" t="s">
        <v>238</v>
      </c>
      <c r="B259">
        <v>2</v>
      </c>
      <c r="C259" s="7">
        <v>17.53</v>
      </c>
      <c r="D259" s="7">
        <v>17.829999999999998</v>
      </c>
      <c r="E259" s="9">
        <v>21.5</v>
      </c>
      <c r="F259">
        <v>5</v>
      </c>
      <c r="G259" t="s">
        <v>57</v>
      </c>
      <c r="H259" t="s">
        <v>45</v>
      </c>
    </row>
    <row r="260" spans="1:8" x14ac:dyDescent="0.3">
      <c r="A260" t="s">
        <v>238</v>
      </c>
      <c r="B260">
        <v>2</v>
      </c>
      <c r="C260" s="7">
        <v>17.53</v>
      </c>
      <c r="D260" s="7" t="s">
        <v>49</v>
      </c>
      <c r="E260" s="9">
        <v>17.7</v>
      </c>
      <c r="F260">
        <v>5</v>
      </c>
      <c r="G260" t="s">
        <v>77</v>
      </c>
      <c r="H260" t="s">
        <v>45</v>
      </c>
    </row>
    <row r="261" spans="1:8" x14ac:dyDescent="0.3">
      <c r="A261" t="s">
        <v>238</v>
      </c>
      <c r="B261">
        <v>3</v>
      </c>
      <c r="C261" s="7">
        <v>1.57</v>
      </c>
      <c r="D261" s="7">
        <v>1.79</v>
      </c>
      <c r="E261" s="9">
        <v>12.2</v>
      </c>
      <c r="F261">
        <v>3</v>
      </c>
      <c r="G261" t="s">
        <v>77</v>
      </c>
      <c r="H261" t="s">
        <v>46</v>
      </c>
    </row>
    <row r="262" spans="1:8" x14ac:dyDescent="0.3">
      <c r="A262" t="s">
        <v>238</v>
      </c>
      <c r="B262">
        <v>3</v>
      </c>
      <c r="C262" s="7">
        <v>2.02</v>
      </c>
      <c r="D262" s="7">
        <v>2.69</v>
      </c>
      <c r="E262" s="9">
        <v>23.3</v>
      </c>
      <c r="F262">
        <v>5</v>
      </c>
      <c r="G262" t="s">
        <v>57</v>
      </c>
      <c r="H262" t="s">
        <v>46</v>
      </c>
    </row>
    <row r="263" spans="1:8" x14ac:dyDescent="0.3">
      <c r="A263" t="s">
        <v>238</v>
      </c>
      <c r="B263">
        <v>3</v>
      </c>
      <c r="C263" s="7">
        <v>4.32</v>
      </c>
      <c r="D263" s="7">
        <v>4.3899999999999997</v>
      </c>
      <c r="E263" s="9">
        <v>7.7</v>
      </c>
      <c r="F263">
        <v>3</v>
      </c>
      <c r="G263" t="s">
        <v>57</v>
      </c>
      <c r="H263" t="s">
        <v>46</v>
      </c>
    </row>
    <row r="264" spans="1:8" x14ac:dyDescent="0.3">
      <c r="A264" t="s">
        <v>238</v>
      </c>
      <c r="B264">
        <v>3</v>
      </c>
      <c r="C264" s="7">
        <v>8.6</v>
      </c>
      <c r="D264" s="7">
        <v>8.73</v>
      </c>
      <c r="E264" s="9">
        <v>10.199999999999999</v>
      </c>
      <c r="F264">
        <v>3</v>
      </c>
      <c r="G264" t="s">
        <v>77</v>
      </c>
      <c r="H264" t="s">
        <v>46</v>
      </c>
    </row>
    <row r="265" spans="1:8" x14ac:dyDescent="0.3">
      <c r="A265" t="s">
        <v>238</v>
      </c>
      <c r="B265">
        <v>3</v>
      </c>
      <c r="C265" s="7">
        <v>11.23</v>
      </c>
      <c r="D265" s="7">
        <v>11.35</v>
      </c>
      <c r="E265" s="9">
        <v>9.5</v>
      </c>
      <c r="F265">
        <v>3</v>
      </c>
      <c r="G265" t="s">
        <v>57</v>
      </c>
      <c r="H265" t="s">
        <v>46</v>
      </c>
    </row>
    <row r="266" spans="1:8" x14ac:dyDescent="0.3">
      <c r="A266" t="s">
        <v>238</v>
      </c>
      <c r="B266">
        <v>3</v>
      </c>
      <c r="C266" s="7">
        <v>13.95</v>
      </c>
      <c r="D266" s="7">
        <v>14.07</v>
      </c>
      <c r="E266" s="9">
        <v>8</v>
      </c>
      <c r="F266">
        <v>3</v>
      </c>
      <c r="G266" t="s">
        <v>77</v>
      </c>
      <c r="H266" t="s">
        <v>46</v>
      </c>
    </row>
    <row r="267" spans="1:8" x14ac:dyDescent="0.3">
      <c r="A267" t="s">
        <v>238</v>
      </c>
      <c r="B267">
        <v>3</v>
      </c>
      <c r="C267" s="7">
        <v>14.19</v>
      </c>
      <c r="D267" s="7">
        <v>14.63</v>
      </c>
      <c r="E267" s="9">
        <v>29.2</v>
      </c>
      <c r="F267">
        <v>5</v>
      </c>
      <c r="G267" t="s">
        <v>57</v>
      </c>
      <c r="H267" t="s">
        <v>46</v>
      </c>
    </row>
    <row r="268" spans="1:8" x14ac:dyDescent="0.3">
      <c r="A268" t="s">
        <v>238</v>
      </c>
      <c r="B268">
        <v>3</v>
      </c>
      <c r="C268" s="7">
        <v>15.03</v>
      </c>
      <c r="D268" s="7">
        <v>15.3</v>
      </c>
      <c r="E268" s="9">
        <v>8.5</v>
      </c>
      <c r="F268">
        <v>3</v>
      </c>
      <c r="G268" t="s">
        <v>77</v>
      </c>
      <c r="H268" t="s">
        <v>46</v>
      </c>
    </row>
    <row r="269" spans="1:8" x14ac:dyDescent="0.3">
      <c r="A269" t="s">
        <v>238</v>
      </c>
      <c r="B269">
        <v>3</v>
      </c>
      <c r="C269" s="7">
        <v>15.39</v>
      </c>
      <c r="D269" s="7">
        <v>15.49</v>
      </c>
      <c r="E269" s="9">
        <v>7.7</v>
      </c>
      <c r="F269">
        <v>3</v>
      </c>
      <c r="G269" t="s">
        <v>77</v>
      </c>
      <c r="H269" t="s">
        <v>46</v>
      </c>
    </row>
    <row r="270" spans="1:8" x14ac:dyDescent="0.3">
      <c r="A270" t="s">
        <v>238</v>
      </c>
      <c r="B270">
        <v>3</v>
      </c>
      <c r="C270" s="7">
        <v>17.18</v>
      </c>
      <c r="D270" s="7">
        <v>17.25</v>
      </c>
      <c r="E270" s="9">
        <v>7.9</v>
      </c>
      <c r="F270">
        <v>3</v>
      </c>
      <c r="G270" t="s">
        <v>57</v>
      </c>
      <c r="H270" t="s">
        <v>46</v>
      </c>
    </row>
    <row r="271" spans="1:8" x14ac:dyDescent="0.3">
      <c r="A271" t="s">
        <v>238</v>
      </c>
      <c r="B271">
        <v>3</v>
      </c>
      <c r="C271" s="7">
        <v>17.670000000000002</v>
      </c>
      <c r="D271" s="7">
        <v>17.82</v>
      </c>
      <c r="E271" s="9">
        <v>10.7</v>
      </c>
      <c r="F271">
        <v>3</v>
      </c>
      <c r="G271" t="s">
        <v>77</v>
      </c>
      <c r="H271" t="s">
        <v>46</v>
      </c>
    </row>
    <row r="272" spans="1:8" x14ac:dyDescent="0.3">
      <c r="A272" t="s">
        <v>238</v>
      </c>
      <c r="B272">
        <v>3</v>
      </c>
      <c r="C272" s="7">
        <v>19.55</v>
      </c>
      <c r="D272" s="7">
        <v>19.940000000000001</v>
      </c>
      <c r="E272" s="9">
        <v>16.600000000000001</v>
      </c>
      <c r="F272">
        <v>5</v>
      </c>
      <c r="G272" t="s">
        <v>57</v>
      </c>
      <c r="H272" t="s">
        <v>46</v>
      </c>
    </row>
    <row r="273" spans="1:8" x14ac:dyDescent="0.3">
      <c r="A273" t="s">
        <v>238</v>
      </c>
      <c r="B273">
        <v>4</v>
      </c>
      <c r="C273" s="7">
        <v>48.4</v>
      </c>
      <c r="D273" s="7">
        <v>48.51</v>
      </c>
      <c r="E273" s="9">
        <v>8.6999999999999993</v>
      </c>
      <c r="F273">
        <v>3</v>
      </c>
      <c r="G273" t="s">
        <v>77</v>
      </c>
      <c r="H273" t="s">
        <v>46</v>
      </c>
    </row>
    <row r="274" spans="1:8" x14ac:dyDescent="0.3">
      <c r="A274" t="s">
        <v>238</v>
      </c>
      <c r="B274">
        <v>4</v>
      </c>
      <c r="C274" s="7">
        <v>42.02</v>
      </c>
      <c r="D274" s="7">
        <v>42.23</v>
      </c>
      <c r="E274" s="9">
        <v>19</v>
      </c>
      <c r="F274">
        <v>3</v>
      </c>
      <c r="G274" t="s">
        <v>77</v>
      </c>
      <c r="H274" t="s">
        <v>46</v>
      </c>
    </row>
    <row r="275" spans="1:8" x14ac:dyDescent="0.3">
      <c r="A275" t="s">
        <v>238</v>
      </c>
      <c r="B275">
        <v>4</v>
      </c>
      <c r="C275" s="7">
        <v>41.15</v>
      </c>
      <c r="D275" s="7">
        <v>41.26</v>
      </c>
      <c r="E275" s="9">
        <v>11.6</v>
      </c>
      <c r="F275">
        <v>3</v>
      </c>
      <c r="G275" t="s">
        <v>57</v>
      </c>
      <c r="H275" t="s">
        <v>46</v>
      </c>
    </row>
    <row r="276" spans="1:8" x14ac:dyDescent="0.3">
      <c r="A276" t="s">
        <v>238</v>
      </c>
      <c r="B276">
        <v>4</v>
      </c>
      <c r="C276" s="7">
        <v>39.31</v>
      </c>
      <c r="D276" s="7">
        <v>39.450000000000003</v>
      </c>
      <c r="E276" s="9">
        <v>12.4</v>
      </c>
      <c r="F276">
        <v>3</v>
      </c>
      <c r="G276" t="s">
        <v>77</v>
      </c>
      <c r="H276" t="s">
        <v>46</v>
      </c>
    </row>
    <row r="277" spans="1:8" x14ac:dyDescent="0.3">
      <c r="A277" t="s">
        <v>238</v>
      </c>
      <c r="B277">
        <v>4</v>
      </c>
      <c r="C277" s="7">
        <v>38.89</v>
      </c>
      <c r="D277" s="7">
        <v>39.06</v>
      </c>
      <c r="E277" s="9">
        <v>9</v>
      </c>
      <c r="F277">
        <v>3</v>
      </c>
      <c r="G277" t="s">
        <v>77</v>
      </c>
      <c r="H277" t="s">
        <v>46</v>
      </c>
    </row>
    <row r="278" spans="1:8" x14ac:dyDescent="0.3">
      <c r="A278" t="s">
        <v>238</v>
      </c>
      <c r="B278">
        <v>4</v>
      </c>
      <c r="C278" s="7">
        <v>37.68</v>
      </c>
      <c r="D278" s="7">
        <v>37.92</v>
      </c>
      <c r="E278" s="9">
        <v>10.6</v>
      </c>
      <c r="F278">
        <v>3</v>
      </c>
      <c r="G278" t="s">
        <v>77</v>
      </c>
      <c r="H278" t="s">
        <v>46</v>
      </c>
    </row>
    <row r="279" spans="1:8" x14ac:dyDescent="0.3">
      <c r="A279" t="s">
        <v>238</v>
      </c>
      <c r="B279">
        <v>4</v>
      </c>
      <c r="C279" s="7">
        <v>32.68</v>
      </c>
      <c r="D279" s="7">
        <v>32.78</v>
      </c>
      <c r="E279" s="9">
        <v>9.9</v>
      </c>
      <c r="F279">
        <v>3</v>
      </c>
      <c r="G279" t="s">
        <v>77</v>
      </c>
      <c r="H279" t="s">
        <v>46</v>
      </c>
    </row>
    <row r="280" spans="1:8" x14ac:dyDescent="0.3">
      <c r="A280" t="s">
        <v>238</v>
      </c>
      <c r="B280">
        <v>4</v>
      </c>
      <c r="C280" s="7">
        <v>30.48</v>
      </c>
      <c r="D280" s="7">
        <v>30.53</v>
      </c>
      <c r="E280" s="9">
        <v>7.8</v>
      </c>
      <c r="F280">
        <v>3</v>
      </c>
      <c r="G280" t="s">
        <v>77</v>
      </c>
      <c r="H280" t="s">
        <v>46</v>
      </c>
    </row>
    <row r="281" spans="1:8" x14ac:dyDescent="0.3">
      <c r="A281" t="s">
        <v>238</v>
      </c>
      <c r="B281">
        <v>5</v>
      </c>
      <c r="C281" s="7">
        <v>0.73</v>
      </c>
      <c r="D281" s="7">
        <v>0.85</v>
      </c>
      <c r="E281" s="9">
        <v>8.4</v>
      </c>
      <c r="F281">
        <v>3</v>
      </c>
      <c r="G281" t="s">
        <v>77</v>
      </c>
      <c r="H281" t="s">
        <v>46</v>
      </c>
    </row>
    <row r="282" spans="1:8" x14ac:dyDescent="0.3">
      <c r="A282" t="s">
        <v>238</v>
      </c>
      <c r="B282">
        <v>5</v>
      </c>
      <c r="C282" s="7">
        <v>0.9</v>
      </c>
      <c r="D282" s="7">
        <v>1.1499999999999999</v>
      </c>
      <c r="E282" s="9">
        <v>9</v>
      </c>
      <c r="F282">
        <v>3</v>
      </c>
      <c r="G282" t="s">
        <v>57</v>
      </c>
      <c r="H282" t="s">
        <v>46</v>
      </c>
    </row>
    <row r="283" spans="1:8" x14ac:dyDescent="0.3">
      <c r="A283" t="s">
        <v>238</v>
      </c>
      <c r="B283">
        <v>5</v>
      </c>
      <c r="C283" s="7">
        <v>1.83</v>
      </c>
      <c r="D283" s="7">
        <v>2.35</v>
      </c>
      <c r="E283" s="9">
        <v>28.8</v>
      </c>
      <c r="F283">
        <v>5</v>
      </c>
      <c r="G283" t="s">
        <v>57</v>
      </c>
      <c r="H283" t="s">
        <v>45</v>
      </c>
    </row>
    <row r="284" spans="1:8" x14ac:dyDescent="0.3">
      <c r="A284" t="s">
        <v>238</v>
      </c>
      <c r="B284">
        <v>5</v>
      </c>
      <c r="C284" s="7">
        <v>1.83</v>
      </c>
      <c r="D284" s="7" t="s">
        <v>49</v>
      </c>
      <c r="E284" s="9">
        <v>10.199999999999999</v>
      </c>
      <c r="F284">
        <v>3</v>
      </c>
      <c r="G284" t="s">
        <v>77</v>
      </c>
      <c r="H284" t="s">
        <v>45</v>
      </c>
    </row>
    <row r="285" spans="1:8" x14ac:dyDescent="0.3">
      <c r="A285" t="s">
        <v>238</v>
      </c>
      <c r="B285">
        <v>5</v>
      </c>
      <c r="C285" s="7">
        <v>2.84</v>
      </c>
      <c r="D285" s="7">
        <v>3.09</v>
      </c>
      <c r="E285" s="9">
        <v>18</v>
      </c>
      <c r="F285">
        <v>5</v>
      </c>
      <c r="G285" t="s">
        <v>57</v>
      </c>
      <c r="H285" t="s">
        <v>46</v>
      </c>
    </row>
    <row r="286" spans="1:8" x14ac:dyDescent="0.3">
      <c r="A286" t="s">
        <v>238</v>
      </c>
      <c r="B286">
        <v>5</v>
      </c>
      <c r="C286" s="7">
        <v>3.5</v>
      </c>
      <c r="D286" s="7">
        <v>3.64</v>
      </c>
      <c r="E286" s="9">
        <v>15.2</v>
      </c>
      <c r="F286">
        <v>5</v>
      </c>
      <c r="G286" t="s">
        <v>57</v>
      </c>
      <c r="H286" t="s">
        <v>46</v>
      </c>
    </row>
    <row r="287" spans="1:8" x14ac:dyDescent="0.3">
      <c r="A287" t="s">
        <v>238</v>
      </c>
      <c r="B287">
        <v>5</v>
      </c>
      <c r="C287" s="7">
        <v>5.15</v>
      </c>
      <c r="D287" s="7">
        <v>5.25</v>
      </c>
      <c r="E287" s="9">
        <v>9.1</v>
      </c>
      <c r="F287">
        <v>4</v>
      </c>
      <c r="G287" t="s">
        <v>57</v>
      </c>
      <c r="H287" t="s">
        <v>46</v>
      </c>
    </row>
    <row r="288" spans="1:8" x14ac:dyDescent="0.3">
      <c r="A288" t="s">
        <v>238</v>
      </c>
      <c r="B288">
        <v>5</v>
      </c>
      <c r="C288" s="7">
        <v>6.25</v>
      </c>
      <c r="D288" s="7">
        <v>6.35</v>
      </c>
      <c r="E288" s="9">
        <v>10.9</v>
      </c>
      <c r="F288">
        <v>4</v>
      </c>
      <c r="G288" t="s">
        <v>57</v>
      </c>
      <c r="H288" t="s">
        <v>46</v>
      </c>
    </row>
    <row r="289" spans="1:8" x14ac:dyDescent="0.3">
      <c r="A289" t="s">
        <v>238</v>
      </c>
      <c r="B289">
        <v>5</v>
      </c>
      <c r="C289" s="7">
        <v>7.41</v>
      </c>
      <c r="D289" s="7">
        <v>7.5</v>
      </c>
      <c r="E289" s="9">
        <v>9.3000000000000007</v>
      </c>
      <c r="F289">
        <v>4</v>
      </c>
      <c r="G289" t="s">
        <v>57</v>
      </c>
      <c r="H289" t="s">
        <v>46</v>
      </c>
    </row>
    <row r="290" spans="1:8" x14ac:dyDescent="0.3">
      <c r="A290" t="s">
        <v>238</v>
      </c>
      <c r="B290">
        <v>5</v>
      </c>
      <c r="C290" s="7">
        <v>11.43</v>
      </c>
      <c r="D290" s="7">
        <v>11.7</v>
      </c>
      <c r="E290" s="9">
        <v>21.5</v>
      </c>
      <c r="F290">
        <v>3</v>
      </c>
      <c r="G290" t="s">
        <v>57</v>
      </c>
      <c r="H290" t="s">
        <v>46</v>
      </c>
    </row>
    <row r="291" spans="1:8" x14ac:dyDescent="0.3">
      <c r="A291" t="s">
        <v>238</v>
      </c>
      <c r="B291">
        <v>5</v>
      </c>
      <c r="C291" s="7">
        <v>13.11</v>
      </c>
      <c r="D291" s="7">
        <v>13.33</v>
      </c>
      <c r="E291" s="9">
        <v>10.7</v>
      </c>
      <c r="F291">
        <v>4</v>
      </c>
      <c r="G291" t="s">
        <v>57</v>
      </c>
      <c r="H291" t="s">
        <v>46</v>
      </c>
    </row>
    <row r="292" spans="1:8" x14ac:dyDescent="0.3">
      <c r="A292" t="s">
        <v>238</v>
      </c>
      <c r="B292">
        <v>5</v>
      </c>
      <c r="C292" s="7">
        <v>15.74</v>
      </c>
      <c r="D292" s="7">
        <v>15.89</v>
      </c>
      <c r="E292" s="9">
        <v>11.9</v>
      </c>
      <c r="F292">
        <v>4</v>
      </c>
      <c r="G292" t="s">
        <v>57</v>
      </c>
      <c r="H292" t="s">
        <v>46</v>
      </c>
    </row>
    <row r="293" spans="1:8" x14ac:dyDescent="0.3">
      <c r="A293" t="s">
        <v>238</v>
      </c>
      <c r="B293">
        <v>5</v>
      </c>
      <c r="C293" s="7">
        <v>16.25</v>
      </c>
      <c r="D293" s="7">
        <v>16.5</v>
      </c>
      <c r="E293" s="9">
        <v>22.5</v>
      </c>
      <c r="F293">
        <v>5</v>
      </c>
      <c r="G293" t="s">
        <v>57</v>
      </c>
      <c r="H293" t="s">
        <v>46</v>
      </c>
    </row>
    <row r="294" spans="1:8" x14ac:dyDescent="0.3">
      <c r="A294" t="s">
        <v>238</v>
      </c>
      <c r="B294">
        <v>5</v>
      </c>
      <c r="C294" s="7">
        <v>19.09</v>
      </c>
      <c r="D294" s="7">
        <v>19.32</v>
      </c>
      <c r="E294" s="9">
        <v>9</v>
      </c>
      <c r="F294">
        <v>3</v>
      </c>
      <c r="G294" t="s">
        <v>77</v>
      </c>
      <c r="H294" t="s">
        <v>46</v>
      </c>
    </row>
    <row r="295" spans="1:8" x14ac:dyDescent="0.3">
      <c r="A295" t="s">
        <v>242</v>
      </c>
      <c r="B295">
        <v>1</v>
      </c>
      <c r="C295" s="7">
        <v>1.28</v>
      </c>
      <c r="D295" s="7">
        <v>1.41</v>
      </c>
      <c r="E295" s="9">
        <v>9.9</v>
      </c>
      <c r="F295">
        <v>3</v>
      </c>
      <c r="G295" t="s">
        <v>77</v>
      </c>
      <c r="H295" t="s">
        <v>46</v>
      </c>
    </row>
    <row r="296" spans="1:8" x14ac:dyDescent="0.3">
      <c r="A296" t="s">
        <v>242</v>
      </c>
      <c r="B296">
        <v>1</v>
      </c>
      <c r="C296" s="7">
        <v>5.5</v>
      </c>
      <c r="D296" s="7">
        <v>5.88</v>
      </c>
      <c r="E296" s="9">
        <v>16</v>
      </c>
      <c r="F296">
        <v>4</v>
      </c>
      <c r="G296" t="s">
        <v>57</v>
      </c>
      <c r="H296" t="s">
        <v>46</v>
      </c>
    </row>
    <row r="297" spans="1:8" x14ac:dyDescent="0.3">
      <c r="A297" t="s">
        <v>242</v>
      </c>
      <c r="B297">
        <v>1</v>
      </c>
      <c r="C297" s="7">
        <v>6.38</v>
      </c>
      <c r="D297" s="7">
        <v>6.5</v>
      </c>
      <c r="E297" s="9">
        <v>8.6</v>
      </c>
      <c r="F297">
        <v>3</v>
      </c>
      <c r="G297" t="s">
        <v>77</v>
      </c>
      <c r="H297" t="s">
        <v>46</v>
      </c>
    </row>
    <row r="298" spans="1:8" x14ac:dyDescent="0.3">
      <c r="A298" t="s">
        <v>242</v>
      </c>
      <c r="B298">
        <v>1</v>
      </c>
      <c r="C298" s="7">
        <v>8.14</v>
      </c>
      <c r="D298" s="7">
        <v>8.26</v>
      </c>
      <c r="E298" s="9">
        <v>15</v>
      </c>
      <c r="F298">
        <v>4</v>
      </c>
      <c r="G298" t="s">
        <v>57</v>
      </c>
      <c r="H298" t="s">
        <v>46</v>
      </c>
    </row>
    <row r="299" spans="1:8" x14ac:dyDescent="0.3">
      <c r="A299" t="s">
        <v>242</v>
      </c>
      <c r="B299">
        <v>1</v>
      </c>
      <c r="C299" s="7">
        <v>11.44</v>
      </c>
      <c r="D299" s="7">
        <v>11.63</v>
      </c>
      <c r="E299" s="9">
        <v>16.8</v>
      </c>
      <c r="F299">
        <v>3</v>
      </c>
      <c r="G299" t="s">
        <v>77</v>
      </c>
      <c r="H299" t="s">
        <v>45</v>
      </c>
    </row>
    <row r="300" spans="1:8" x14ac:dyDescent="0.3">
      <c r="A300" t="s">
        <v>242</v>
      </c>
      <c r="B300">
        <v>1</v>
      </c>
      <c r="C300" s="7">
        <v>11.44</v>
      </c>
      <c r="D300" s="7" t="s">
        <v>49</v>
      </c>
      <c r="E300" s="9">
        <v>13.8</v>
      </c>
      <c r="F300">
        <v>3</v>
      </c>
      <c r="G300" t="s">
        <v>77</v>
      </c>
      <c r="H300" t="s">
        <v>45</v>
      </c>
    </row>
    <row r="301" spans="1:8" x14ac:dyDescent="0.3">
      <c r="A301" t="s">
        <v>242</v>
      </c>
      <c r="B301">
        <v>1</v>
      </c>
      <c r="C301" s="7">
        <v>12.11</v>
      </c>
      <c r="D301" s="7">
        <v>12.28</v>
      </c>
      <c r="E301" s="9">
        <v>12.6</v>
      </c>
      <c r="F301">
        <v>3</v>
      </c>
      <c r="G301" t="s">
        <v>77</v>
      </c>
      <c r="H301" t="s">
        <v>46</v>
      </c>
    </row>
    <row r="302" spans="1:8" x14ac:dyDescent="0.3">
      <c r="A302" t="s">
        <v>242</v>
      </c>
      <c r="B302">
        <v>1</v>
      </c>
      <c r="C302" s="7">
        <v>13.04</v>
      </c>
      <c r="D302" s="7">
        <v>13.26</v>
      </c>
      <c r="E302" s="9">
        <v>11.5</v>
      </c>
      <c r="F302">
        <v>3</v>
      </c>
      <c r="G302" t="s">
        <v>77</v>
      </c>
      <c r="H302" t="s">
        <v>46</v>
      </c>
    </row>
    <row r="303" spans="1:8" x14ac:dyDescent="0.3">
      <c r="A303" t="s">
        <v>242</v>
      </c>
      <c r="B303">
        <v>1</v>
      </c>
      <c r="C303" s="7">
        <v>14.97</v>
      </c>
      <c r="D303" s="7">
        <v>15.2</v>
      </c>
      <c r="E303" s="9">
        <v>12.8</v>
      </c>
      <c r="F303">
        <v>4</v>
      </c>
      <c r="G303" t="s">
        <v>57</v>
      </c>
      <c r="H303" t="s">
        <v>46</v>
      </c>
    </row>
    <row r="304" spans="1:8" x14ac:dyDescent="0.3">
      <c r="A304" t="s">
        <v>242</v>
      </c>
      <c r="B304">
        <v>1</v>
      </c>
      <c r="C304" s="7">
        <v>17.29</v>
      </c>
      <c r="D304" s="7">
        <v>17.399999999999999</v>
      </c>
      <c r="E304" s="9">
        <v>8.3000000000000007</v>
      </c>
      <c r="F304">
        <v>3</v>
      </c>
      <c r="G304" t="s">
        <v>57</v>
      </c>
      <c r="H304" t="s">
        <v>46</v>
      </c>
    </row>
    <row r="305" spans="1:8" x14ac:dyDescent="0.3">
      <c r="A305" t="s">
        <v>242</v>
      </c>
      <c r="B305">
        <v>1</v>
      </c>
      <c r="C305" s="7">
        <v>18.95</v>
      </c>
      <c r="D305" s="7">
        <v>19.079999999999998</v>
      </c>
      <c r="E305" s="9">
        <v>9.1</v>
      </c>
      <c r="F305">
        <v>3</v>
      </c>
      <c r="G305" t="s">
        <v>77</v>
      </c>
      <c r="H305" t="s">
        <v>45</v>
      </c>
    </row>
    <row r="306" spans="1:8" x14ac:dyDescent="0.3">
      <c r="A306" t="s">
        <v>242</v>
      </c>
      <c r="B306">
        <v>1</v>
      </c>
      <c r="C306" s="7">
        <v>18.95</v>
      </c>
      <c r="D306" s="7" t="s">
        <v>49</v>
      </c>
      <c r="E306" s="9">
        <v>9.3000000000000007</v>
      </c>
      <c r="F306">
        <v>3</v>
      </c>
      <c r="G306" t="s">
        <v>77</v>
      </c>
      <c r="H306" t="s">
        <v>45</v>
      </c>
    </row>
    <row r="307" spans="1:8" x14ac:dyDescent="0.3">
      <c r="A307" t="s">
        <v>242</v>
      </c>
      <c r="B307">
        <v>2</v>
      </c>
      <c r="C307" s="7">
        <v>0.78</v>
      </c>
      <c r="D307" s="7">
        <v>0.92</v>
      </c>
      <c r="E307" s="9">
        <v>13.6</v>
      </c>
      <c r="F307">
        <v>4</v>
      </c>
      <c r="G307" t="s">
        <v>57</v>
      </c>
      <c r="H307" t="s">
        <v>46</v>
      </c>
    </row>
    <row r="308" spans="1:8" x14ac:dyDescent="0.3">
      <c r="A308" t="s">
        <v>242</v>
      </c>
      <c r="B308">
        <v>2</v>
      </c>
      <c r="C308" s="7">
        <v>1.84</v>
      </c>
      <c r="D308" s="7">
        <v>1.99</v>
      </c>
      <c r="E308" s="9">
        <v>15.6</v>
      </c>
      <c r="F308">
        <v>5</v>
      </c>
      <c r="G308" t="s">
        <v>57</v>
      </c>
      <c r="H308" t="s">
        <v>46</v>
      </c>
    </row>
    <row r="309" spans="1:8" x14ac:dyDescent="0.3">
      <c r="A309" t="s">
        <v>242</v>
      </c>
      <c r="B309">
        <v>2</v>
      </c>
      <c r="C309" s="7">
        <v>2.16</v>
      </c>
      <c r="D309" s="7">
        <v>2.31</v>
      </c>
      <c r="E309" s="9">
        <v>13.1</v>
      </c>
      <c r="F309">
        <v>3</v>
      </c>
      <c r="G309" t="s">
        <v>77</v>
      </c>
      <c r="H309" t="s">
        <v>46</v>
      </c>
    </row>
    <row r="310" spans="1:8" x14ac:dyDescent="0.3">
      <c r="A310" t="s">
        <v>242</v>
      </c>
      <c r="B310">
        <v>2</v>
      </c>
      <c r="C310" s="7">
        <v>2.56</v>
      </c>
      <c r="D310" s="7">
        <v>2.79</v>
      </c>
      <c r="E310" s="9">
        <v>14.5</v>
      </c>
      <c r="F310">
        <v>3</v>
      </c>
      <c r="G310" t="s">
        <v>77</v>
      </c>
      <c r="H310" t="s">
        <v>46</v>
      </c>
    </row>
    <row r="311" spans="1:8" x14ac:dyDescent="0.3">
      <c r="A311" t="s">
        <v>242</v>
      </c>
      <c r="B311">
        <v>2</v>
      </c>
      <c r="C311" s="7">
        <v>3.55</v>
      </c>
      <c r="D311" s="7">
        <v>3.79</v>
      </c>
      <c r="E311" s="9">
        <v>11.2</v>
      </c>
      <c r="F311">
        <v>3</v>
      </c>
      <c r="G311" t="s">
        <v>77</v>
      </c>
      <c r="H311" t="s">
        <v>45</v>
      </c>
    </row>
    <row r="312" spans="1:8" x14ac:dyDescent="0.3">
      <c r="A312" t="s">
        <v>242</v>
      </c>
      <c r="B312">
        <v>2</v>
      </c>
      <c r="C312" s="7">
        <v>3.55</v>
      </c>
      <c r="D312" s="7" t="s">
        <v>49</v>
      </c>
      <c r="E312" s="9">
        <v>11.5</v>
      </c>
      <c r="F312">
        <v>4</v>
      </c>
      <c r="G312" t="s">
        <v>57</v>
      </c>
      <c r="H312" t="s">
        <v>45</v>
      </c>
    </row>
    <row r="313" spans="1:8" x14ac:dyDescent="0.3">
      <c r="A313" t="s">
        <v>242</v>
      </c>
      <c r="B313">
        <v>2</v>
      </c>
      <c r="C313" s="7">
        <v>4.63</v>
      </c>
      <c r="D313" s="7">
        <v>4.8499999999999996</v>
      </c>
      <c r="E313" s="9">
        <v>15.5</v>
      </c>
      <c r="F313">
        <v>4</v>
      </c>
      <c r="G313" t="s">
        <v>77</v>
      </c>
      <c r="H313" t="s">
        <v>45</v>
      </c>
    </row>
    <row r="314" spans="1:8" x14ac:dyDescent="0.3">
      <c r="A314" t="s">
        <v>242</v>
      </c>
      <c r="B314">
        <v>2</v>
      </c>
      <c r="C314" s="7">
        <v>4.63</v>
      </c>
      <c r="D314" s="7" t="s">
        <v>49</v>
      </c>
      <c r="E314" s="9">
        <v>15.7</v>
      </c>
      <c r="F314">
        <v>4</v>
      </c>
      <c r="G314" t="s">
        <v>57</v>
      </c>
      <c r="H314" t="s">
        <v>45</v>
      </c>
    </row>
    <row r="315" spans="1:8" x14ac:dyDescent="0.3">
      <c r="A315" t="s">
        <v>242</v>
      </c>
      <c r="B315">
        <v>2</v>
      </c>
      <c r="C315" s="7">
        <v>9.3699999999999992</v>
      </c>
      <c r="D315" s="7">
        <v>9.6</v>
      </c>
      <c r="E315" s="9">
        <v>17.3</v>
      </c>
      <c r="F315">
        <v>3</v>
      </c>
      <c r="G315" t="s">
        <v>77</v>
      </c>
      <c r="H315" t="s">
        <v>46</v>
      </c>
    </row>
    <row r="316" spans="1:8" x14ac:dyDescent="0.3">
      <c r="A316" t="s">
        <v>242</v>
      </c>
      <c r="B316">
        <v>2</v>
      </c>
      <c r="C316" s="7">
        <v>11.78</v>
      </c>
      <c r="D316" s="7">
        <v>12.09</v>
      </c>
      <c r="E316" s="9">
        <v>18.8</v>
      </c>
      <c r="F316">
        <v>3</v>
      </c>
      <c r="G316" t="s">
        <v>77</v>
      </c>
      <c r="H316" t="s">
        <v>46</v>
      </c>
    </row>
    <row r="317" spans="1:8" x14ac:dyDescent="0.3">
      <c r="A317" t="s">
        <v>242</v>
      </c>
      <c r="B317">
        <v>2</v>
      </c>
      <c r="C317" s="7">
        <v>14.09</v>
      </c>
      <c r="D317" s="7">
        <v>14.21</v>
      </c>
      <c r="E317" s="9">
        <v>10.1</v>
      </c>
      <c r="F317">
        <v>3</v>
      </c>
      <c r="G317" t="s">
        <v>57</v>
      </c>
      <c r="H317" t="s">
        <v>46</v>
      </c>
    </row>
    <row r="318" spans="1:8" x14ac:dyDescent="0.3">
      <c r="A318" t="s">
        <v>242</v>
      </c>
      <c r="B318">
        <v>2</v>
      </c>
      <c r="C318" s="7">
        <v>14.56</v>
      </c>
      <c r="D318" s="7">
        <v>14.73</v>
      </c>
      <c r="E318" s="9">
        <v>11.7</v>
      </c>
      <c r="F318">
        <v>3</v>
      </c>
      <c r="G318" t="s">
        <v>77</v>
      </c>
      <c r="H318" t="s">
        <v>46</v>
      </c>
    </row>
    <row r="319" spans="1:8" x14ac:dyDescent="0.3">
      <c r="A319" t="s">
        <v>242</v>
      </c>
      <c r="B319">
        <v>2</v>
      </c>
      <c r="C319" s="7">
        <v>16.29</v>
      </c>
      <c r="D319" s="7">
        <v>16.45</v>
      </c>
      <c r="E319" s="9">
        <v>16.399999999999999</v>
      </c>
      <c r="F319">
        <v>3</v>
      </c>
      <c r="G319" t="s">
        <v>77</v>
      </c>
      <c r="H319" t="s">
        <v>45</v>
      </c>
    </row>
    <row r="320" spans="1:8" x14ac:dyDescent="0.3">
      <c r="A320" t="s">
        <v>242</v>
      </c>
      <c r="B320">
        <v>2</v>
      </c>
      <c r="C320" s="7">
        <v>16.29</v>
      </c>
      <c r="D320" s="7" t="s">
        <v>49</v>
      </c>
      <c r="E320" s="9">
        <v>15.6</v>
      </c>
      <c r="F320">
        <v>3</v>
      </c>
      <c r="G320" t="s">
        <v>57</v>
      </c>
      <c r="H320" t="s">
        <v>45</v>
      </c>
    </row>
    <row r="321" spans="1:8" x14ac:dyDescent="0.3">
      <c r="A321" t="s">
        <v>242</v>
      </c>
      <c r="B321">
        <v>2</v>
      </c>
      <c r="C321" s="7">
        <v>17.63</v>
      </c>
      <c r="D321" s="7">
        <v>17.829999999999998</v>
      </c>
      <c r="E321" s="9">
        <v>11.2</v>
      </c>
      <c r="F321">
        <v>3</v>
      </c>
      <c r="G321" t="s">
        <v>77</v>
      </c>
      <c r="H321" t="s">
        <v>46</v>
      </c>
    </row>
    <row r="322" spans="1:8" x14ac:dyDescent="0.3">
      <c r="A322" t="s">
        <v>242</v>
      </c>
      <c r="B322">
        <v>2</v>
      </c>
      <c r="C322" s="7">
        <v>18.149999999999999</v>
      </c>
      <c r="D322" s="7">
        <v>18.28</v>
      </c>
      <c r="E322" s="9">
        <v>10</v>
      </c>
      <c r="F322">
        <v>3</v>
      </c>
      <c r="G322" t="s">
        <v>77</v>
      </c>
      <c r="H322" t="s">
        <v>46</v>
      </c>
    </row>
    <row r="323" spans="1:8" x14ac:dyDescent="0.3">
      <c r="A323" t="s">
        <v>242</v>
      </c>
      <c r="B323">
        <v>2</v>
      </c>
      <c r="C323" s="7">
        <v>18.559999999999999</v>
      </c>
      <c r="D323" s="7">
        <v>19.149999999999999</v>
      </c>
      <c r="E323" s="9">
        <v>30.7</v>
      </c>
      <c r="F323">
        <v>3</v>
      </c>
      <c r="G323" t="s">
        <v>77</v>
      </c>
      <c r="H323" t="s">
        <v>46</v>
      </c>
    </row>
    <row r="324" spans="1:8" x14ac:dyDescent="0.3">
      <c r="A324" t="s">
        <v>242</v>
      </c>
      <c r="B324">
        <v>3</v>
      </c>
      <c r="C324" s="7">
        <v>0.33</v>
      </c>
      <c r="D324" s="7">
        <v>0.64</v>
      </c>
      <c r="E324" s="9">
        <v>18.2</v>
      </c>
      <c r="F324">
        <v>5</v>
      </c>
      <c r="G324" t="s">
        <v>57</v>
      </c>
      <c r="H324" t="s">
        <v>46</v>
      </c>
    </row>
    <row r="325" spans="1:8" x14ac:dyDescent="0.3">
      <c r="A325" t="s">
        <v>242</v>
      </c>
      <c r="B325">
        <v>3</v>
      </c>
      <c r="C325" s="7">
        <v>2.5299999999999998</v>
      </c>
      <c r="D325" s="7">
        <v>2.67</v>
      </c>
      <c r="E325" s="9">
        <v>16.899999999999999</v>
      </c>
      <c r="F325">
        <v>3</v>
      </c>
      <c r="G325" t="s">
        <v>77</v>
      </c>
      <c r="H325" t="s">
        <v>46</v>
      </c>
    </row>
    <row r="326" spans="1:8" x14ac:dyDescent="0.3">
      <c r="A326" t="s">
        <v>242</v>
      </c>
      <c r="B326">
        <v>3</v>
      </c>
      <c r="C326" s="7">
        <v>2.85</v>
      </c>
      <c r="D326" s="7">
        <v>2.93</v>
      </c>
      <c r="E326" s="9">
        <v>8</v>
      </c>
      <c r="F326">
        <v>3</v>
      </c>
      <c r="G326" t="s">
        <v>77</v>
      </c>
      <c r="H326" t="s">
        <v>46</v>
      </c>
    </row>
    <row r="327" spans="1:8" x14ac:dyDescent="0.3">
      <c r="A327" t="s">
        <v>242</v>
      </c>
      <c r="B327">
        <v>3</v>
      </c>
      <c r="C327" s="7">
        <v>3.16</v>
      </c>
      <c r="D327" s="7">
        <v>3.3</v>
      </c>
      <c r="E327" s="9">
        <v>9.3000000000000007</v>
      </c>
      <c r="F327">
        <v>3</v>
      </c>
      <c r="G327" t="s">
        <v>77</v>
      </c>
      <c r="H327" t="s">
        <v>46</v>
      </c>
    </row>
    <row r="328" spans="1:8" x14ac:dyDescent="0.3">
      <c r="A328" t="s">
        <v>242</v>
      </c>
      <c r="B328">
        <v>3</v>
      </c>
      <c r="C328" s="7">
        <v>4.9400000000000004</v>
      </c>
      <c r="D328" s="7">
        <v>5.09</v>
      </c>
      <c r="E328" s="9">
        <v>17</v>
      </c>
      <c r="F328">
        <v>3</v>
      </c>
      <c r="G328" t="s">
        <v>77</v>
      </c>
      <c r="H328" t="s">
        <v>46</v>
      </c>
    </row>
    <row r="329" spans="1:8" x14ac:dyDescent="0.3">
      <c r="A329" t="s">
        <v>242</v>
      </c>
      <c r="B329">
        <v>3</v>
      </c>
      <c r="C329" s="7">
        <v>5.53</v>
      </c>
      <c r="D329" s="7">
        <v>5.67</v>
      </c>
      <c r="E329" s="9">
        <v>14.1</v>
      </c>
      <c r="F329">
        <v>3</v>
      </c>
      <c r="G329" t="s">
        <v>57</v>
      </c>
      <c r="H329" t="s">
        <v>46</v>
      </c>
    </row>
    <row r="330" spans="1:8" x14ac:dyDescent="0.3">
      <c r="A330" t="s">
        <v>242</v>
      </c>
      <c r="B330">
        <v>3</v>
      </c>
      <c r="C330" s="7">
        <v>8.34</v>
      </c>
      <c r="D330" s="7">
        <v>8.5</v>
      </c>
      <c r="E330" s="9">
        <v>18.100000000000001</v>
      </c>
      <c r="F330">
        <v>3</v>
      </c>
      <c r="G330" t="s">
        <v>77</v>
      </c>
      <c r="H330" t="s">
        <v>46</v>
      </c>
    </row>
    <row r="331" spans="1:8" x14ac:dyDescent="0.3">
      <c r="A331" t="s">
        <v>242</v>
      </c>
      <c r="B331">
        <v>3</v>
      </c>
      <c r="C331" s="7">
        <v>9.2200000000000006</v>
      </c>
      <c r="D331" s="7">
        <v>9.35</v>
      </c>
      <c r="E331" s="9">
        <v>12.1</v>
      </c>
      <c r="F331">
        <v>3</v>
      </c>
      <c r="G331" t="s">
        <v>57</v>
      </c>
      <c r="H331" t="s">
        <v>46</v>
      </c>
    </row>
    <row r="332" spans="1:8" x14ac:dyDescent="0.3">
      <c r="A332" t="s">
        <v>242</v>
      </c>
      <c r="B332">
        <v>3</v>
      </c>
      <c r="C332" s="7">
        <v>10.84</v>
      </c>
      <c r="D332" s="7">
        <v>11.04</v>
      </c>
      <c r="E332" s="9">
        <v>14.6</v>
      </c>
      <c r="F332">
        <v>3</v>
      </c>
      <c r="G332" t="s">
        <v>77</v>
      </c>
      <c r="H332" t="s">
        <v>46</v>
      </c>
    </row>
    <row r="333" spans="1:8" x14ac:dyDescent="0.3">
      <c r="A333" t="s">
        <v>242</v>
      </c>
      <c r="B333">
        <v>3</v>
      </c>
      <c r="C333" s="7">
        <v>16.600000000000001</v>
      </c>
      <c r="D333" s="7">
        <v>16.829999999999998</v>
      </c>
      <c r="E333" s="9">
        <v>11.5</v>
      </c>
      <c r="F333">
        <v>3</v>
      </c>
      <c r="G333" t="s">
        <v>77</v>
      </c>
      <c r="H333" t="s">
        <v>46</v>
      </c>
    </row>
    <row r="334" spans="1:8" x14ac:dyDescent="0.3">
      <c r="A334" t="s">
        <v>242</v>
      </c>
      <c r="B334">
        <v>4</v>
      </c>
      <c r="C334" s="7">
        <v>24.1</v>
      </c>
      <c r="D334" s="7">
        <v>24.29</v>
      </c>
      <c r="E334" s="9">
        <v>16</v>
      </c>
      <c r="F334">
        <v>3</v>
      </c>
      <c r="G334" t="s">
        <v>77</v>
      </c>
      <c r="H334" t="s">
        <v>46</v>
      </c>
    </row>
    <row r="335" spans="1:8" x14ac:dyDescent="0.3">
      <c r="A335" t="s">
        <v>242</v>
      </c>
      <c r="B335">
        <v>4</v>
      </c>
      <c r="C335" s="7">
        <v>21.51</v>
      </c>
      <c r="D335" s="7">
        <v>21.76</v>
      </c>
      <c r="E335" s="9">
        <v>16.8</v>
      </c>
      <c r="F335">
        <v>3</v>
      </c>
      <c r="G335" t="s">
        <v>57</v>
      </c>
      <c r="H335" t="s">
        <v>46</v>
      </c>
    </row>
    <row r="336" spans="1:8" x14ac:dyDescent="0.3">
      <c r="A336" t="s">
        <v>242</v>
      </c>
      <c r="B336">
        <v>4</v>
      </c>
      <c r="C336" s="7">
        <v>20.79</v>
      </c>
      <c r="D336" s="7">
        <v>20.9</v>
      </c>
      <c r="E336" s="9">
        <v>8.5</v>
      </c>
      <c r="F336">
        <v>3</v>
      </c>
      <c r="G336" t="s">
        <v>77</v>
      </c>
      <c r="H336" t="s">
        <v>46</v>
      </c>
    </row>
    <row r="337" spans="1:8" x14ac:dyDescent="0.3">
      <c r="A337" t="s">
        <v>242</v>
      </c>
      <c r="B337">
        <v>4</v>
      </c>
      <c r="C337" s="7">
        <v>16.899999999999999</v>
      </c>
      <c r="D337" s="7">
        <v>19.600000000000001</v>
      </c>
      <c r="E337" s="9">
        <v>21</v>
      </c>
      <c r="F337">
        <v>3</v>
      </c>
      <c r="G337" t="s">
        <v>77</v>
      </c>
      <c r="H337" t="s">
        <v>46</v>
      </c>
    </row>
    <row r="338" spans="1:8" x14ac:dyDescent="0.3">
      <c r="A338" t="s">
        <v>242</v>
      </c>
      <c r="B338">
        <v>4</v>
      </c>
      <c r="C338" s="7">
        <v>16.43</v>
      </c>
      <c r="D338" s="7">
        <v>16.649999999999999</v>
      </c>
      <c r="E338" s="9">
        <v>14.7</v>
      </c>
      <c r="F338">
        <v>3</v>
      </c>
      <c r="G338" t="s">
        <v>77</v>
      </c>
      <c r="H338" t="s">
        <v>45</v>
      </c>
    </row>
    <row r="339" spans="1:8" x14ac:dyDescent="0.3">
      <c r="A339" t="s">
        <v>242</v>
      </c>
      <c r="B339">
        <v>4</v>
      </c>
      <c r="C339" s="7">
        <v>16.43</v>
      </c>
      <c r="D339" s="7" t="s">
        <v>49</v>
      </c>
      <c r="E339" s="9">
        <v>15.9</v>
      </c>
      <c r="F339">
        <v>3</v>
      </c>
      <c r="G339" t="s">
        <v>77</v>
      </c>
      <c r="H339" t="s">
        <v>45</v>
      </c>
    </row>
    <row r="340" spans="1:8" x14ac:dyDescent="0.3">
      <c r="A340" t="s">
        <v>242</v>
      </c>
      <c r="B340">
        <v>4</v>
      </c>
      <c r="C340" s="7">
        <v>14.4</v>
      </c>
      <c r="D340" s="7">
        <v>15.18</v>
      </c>
      <c r="E340" s="9">
        <v>17.399999999999999</v>
      </c>
      <c r="F340">
        <v>3</v>
      </c>
      <c r="G340" t="s">
        <v>57</v>
      </c>
      <c r="H340" t="s">
        <v>46</v>
      </c>
    </row>
    <row r="341" spans="1:8" x14ac:dyDescent="0.3">
      <c r="A341" t="s">
        <v>242</v>
      </c>
      <c r="B341">
        <v>4</v>
      </c>
      <c r="C341" s="7">
        <v>11.23</v>
      </c>
      <c r="D341" s="7">
        <v>11.39</v>
      </c>
      <c r="E341" s="9">
        <v>13.2</v>
      </c>
      <c r="F341">
        <v>4</v>
      </c>
      <c r="G341" t="s">
        <v>57</v>
      </c>
      <c r="H341" t="s">
        <v>46</v>
      </c>
    </row>
    <row r="342" spans="1:8" x14ac:dyDescent="0.3">
      <c r="A342" t="s">
        <v>242</v>
      </c>
      <c r="B342">
        <v>4</v>
      </c>
      <c r="C342" s="7">
        <v>8.9499999999999993</v>
      </c>
      <c r="D342" s="7">
        <v>9.06</v>
      </c>
      <c r="E342" s="9">
        <v>15.7</v>
      </c>
      <c r="F342">
        <v>3</v>
      </c>
      <c r="G342" t="s">
        <v>77</v>
      </c>
      <c r="H342" t="s">
        <v>45</v>
      </c>
    </row>
    <row r="343" spans="1:8" x14ac:dyDescent="0.3">
      <c r="A343" t="s">
        <v>242</v>
      </c>
      <c r="B343">
        <v>4</v>
      </c>
      <c r="C343" s="7">
        <v>8.9499999999999993</v>
      </c>
      <c r="D343" s="7" t="s">
        <v>49</v>
      </c>
      <c r="E343" s="9">
        <v>15.1</v>
      </c>
      <c r="F343">
        <v>3</v>
      </c>
      <c r="G343" t="s">
        <v>77</v>
      </c>
      <c r="H343" t="s">
        <v>45</v>
      </c>
    </row>
    <row r="344" spans="1:8" x14ac:dyDescent="0.3">
      <c r="A344" t="s">
        <v>242</v>
      </c>
      <c r="B344">
        <v>4</v>
      </c>
      <c r="C344" s="7">
        <v>8.64</v>
      </c>
      <c r="D344" s="7">
        <v>8.7200000000000006</v>
      </c>
      <c r="E344" s="9">
        <v>8.9</v>
      </c>
      <c r="F344">
        <v>3</v>
      </c>
      <c r="G344" t="s">
        <v>57</v>
      </c>
      <c r="H344" t="s">
        <v>46</v>
      </c>
    </row>
    <row r="345" spans="1:8" x14ac:dyDescent="0.3">
      <c r="A345" t="s">
        <v>242</v>
      </c>
      <c r="B345">
        <v>4</v>
      </c>
      <c r="C345" s="7">
        <v>7.49</v>
      </c>
      <c r="D345" s="7">
        <v>7.58</v>
      </c>
      <c r="E345" s="9">
        <v>9.3000000000000007</v>
      </c>
      <c r="F345">
        <v>3</v>
      </c>
      <c r="G345" t="s">
        <v>77</v>
      </c>
      <c r="H345" t="s">
        <v>46</v>
      </c>
    </row>
    <row r="346" spans="1:8" x14ac:dyDescent="0.3">
      <c r="A346" t="s">
        <v>242</v>
      </c>
      <c r="B346">
        <v>4</v>
      </c>
      <c r="C346" s="7">
        <v>6.89</v>
      </c>
      <c r="D346" s="7">
        <v>7.24</v>
      </c>
      <c r="E346" s="9">
        <v>10.199999999999999</v>
      </c>
      <c r="F346">
        <v>3</v>
      </c>
      <c r="G346" t="s">
        <v>57</v>
      </c>
      <c r="H346" t="s">
        <v>46</v>
      </c>
    </row>
    <row r="347" spans="1:8" x14ac:dyDescent="0.3">
      <c r="A347" t="s">
        <v>242</v>
      </c>
      <c r="B347">
        <v>4</v>
      </c>
      <c r="C347" s="7">
        <v>6.75</v>
      </c>
      <c r="D347" s="7">
        <v>6.83</v>
      </c>
      <c r="E347" s="9">
        <v>7.8</v>
      </c>
      <c r="F347">
        <v>3</v>
      </c>
      <c r="G347" t="s">
        <v>77</v>
      </c>
      <c r="H347" t="s">
        <v>46</v>
      </c>
    </row>
    <row r="348" spans="1:8" x14ac:dyDescent="0.3">
      <c r="A348" t="s">
        <v>242</v>
      </c>
      <c r="B348">
        <v>4</v>
      </c>
      <c r="C348" s="7">
        <v>5.9</v>
      </c>
      <c r="D348" s="7">
        <v>6.03</v>
      </c>
      <c r="E348" s="9">
        <v>9.4</v>
      </c>
      <c r="F348">
        <v>3</v>
      </c>
      <c r="G348" t="s">
        <v>57</v>
      </c>
      <c r="H348" t="s">
        <v>46</v>
      </c>
    </row>
    <row r="349" spans="1:8" x14ac:dyDescent="0.3">
      <c r="A349" t="s">
        <v>242</v>
      </c>
      <c r="B349">
        <v>4</v>
      </c>
      <c r="C349" s="7">
        <v>5.49</v>
      </c>
      <c r="D349" s="7">
        <v>5.69</v>
      </c>
      <c r="E349" s="9">
        <v>15.4</v>
      </c>
      <c r="F349">
        <v>3</v>
      </c>
      <c r="G349" t="s">
        <v>77</v>
      </c>
      <c r="H349" t="s">
        <v>46</v>
      </c>
    </row>
    <row r="350" spans="1:8" x14ac:dyDescent="0.3">
      <c r="A350" t="s">
        <v>242</v>
      </c>
      <c r="B350">
        <v>4</v>
      </c>
      <c r="C350" s="7">
        <v>5.2</v>
      </c>
      <c r="D350" s="7">
        <v>5.33</v>
      </c>
      <c r="E350" s="9">
        <v>10.199999999999999</v>
      </c>
      <c r="F350">
        <v>3</v>
      </c>
      <c r="G350" t="s">
        <v>77</v>
      </c>
      <c r="H350" t="s">
        <v>46</v>
      </c>
    </row>
    <row r="351" spans="1:8" x14ac:dyDescent="0.3">
      <c r="A351" t="s">
        <v>242</v>
      </c>
      <c r="B351">
        <v>5</v>
      </c>
      <c r="C351" s="7">
        <v>1.03</v>
      </c>
      <c r="D351" s="7">
        <v>1.1599999999999999</v>
      </c>
      <c r="E351" s="9">
        <v>11.4</v>
      </c>
      <c r="F351">
        <v>3</v>
      </c>
      <c r="G351" t="s">
        <v>77</v>
      </c>
      <c r="H351" t="s">
        <v>46</v>
      </c>
    </row>
    <row r="352" spans="1:8" x14ac:dyDescent="0.3">
      <c r="A352" t="s">
        <v>242</v>
      </c>
      <c r="B352">
        <v>5</v>
      </c>
      <c r="C352" s="7">
        <v>2.95</v>
      </c>
      <c r="D352" s="7">
        <v>3.07</v>
      </c>
      <c r="E352" s="9">
        <v>9</v>
      </c>
      <c r="F352">
        <v>3</v>
      </c>
      <c r="G352" t="s">
        <v>77</v>
      </c>
      <c r="H352" t="s">
        <v>46</v>
      </c>
    </row>
    <row r="353" spans="1:8" x14ac:dyDescent="0.3">
      <c r="A353" t="s">
        <v>242</v>
      </c>
      <c r="B353">
        <v>5</v>
      </c>
      <c r="C353" s="7">
        <v>6.78</v>
      </c>
      <c r="D353" s="7">
        <v>6.92</v>
      </c>
      <c r="E353" s="9">
        <v>13.6</v>
      </c>
      <c r="F353">
        <v>3</v>
      </c>
      <c r="G353" t="s">
        <v>77</v>
      </c>
      <c r="H353" t="s">
        <v>46</v>
      </c>
    </row>
    <row r="354" spans="1:8" x14ac:dyDescent="0.3">
      <c r="A354" t="s">
        <v>242</v>
      </c>
      <c r="B354">
        <v>5</v>
      </c>
      <c r="C354" s="7">
        <v>9.3800000000000008</v>
      </c>
      <c r="D354" s="7">
        <v>9.51</v>
      </c>
      <c r="E354" s="9">
        <v>10.199999999999999</v>
      </c>
      <c r="F354">
        <v>3</v>
      </c>
      <c r="G354" t="s">
        <v>77</v>
      </c>
      <c r="H354" t="s">
        <v>46</v>
      </c>
    </row>
    <row r="355" spans="1:8" x14ac:dyDescent="0.3">
      <c r="A355" t="s">
        <v>242</v>
      </c>
      <c r="B355">
        <v>5</v>
      </c>
      <c r="C355" s="7">
        <v>9.51</v>
      </c>
      <c r="D355" s="7">
        <v>9.6199999999999992</v>
      </c>
      <c r="E355" s="9">
        <v>7.6</v>
      </c>
      <c r="F355">
        <v>3</v>
      </c>
      <c r="G355" t="s">
        <v>77</v>
      </c>
      <c r="H355" t="s">
        <v>46</v>
      </c>
    </row>
    <row r="356" spans="1:8" x14ac:dyDescent="0.3">
      <c r="A356" t="s">
        <v>242</v>
      </c>
      <c r="B356">
        <v>5</v>
      </c>
      <c r="C356" s="7">
        <v>13.16</v>
      </c>
      <c r="D356" s="7">
        <v>13.33</v>
      </c>
      <c r="E356" s="9">
        <v>11.4</v>
      </c>
      <c r="F356">
        <v>3</v>
      </c>
      <c r="G356" t="s">
        <v>77</v>
      </c>
      <c r="H356" t="s">
        <v>46</v>
      </c>
    </row>
    <row r="357" spans="1:8" x14ac:dyDescent="0.3">
      <c r="A357" t="s">
        <v>242</v>
      </c>
      <c r="B357">
        <v>5</v>
      </c>
      <c r="C357" s="7">
        <v>13.61</v>
      </c>
      <c r="D357" s="7">
        <v>13.83</v>
      </c>
      <c r="E357" s="9">
        <v>18.3</v>
      </c>
      <c r="F357">
        <v>3</v>
      </c>
      <c r="G357" t="s">
        <v>77</v>
      </c>
      <c r="H357" t="s">
        <v>46</v>
      </c>
    </row>
    <row r="358" spans="1:8" x14ac:dyDescent="0.3">
      <c r="A358" t="s">
        <v>242</v>
      </c>
      <c r="B358">
        <v>5</v>
      </c>
      <c r="C358" s="7">
        <v>15.52</v>
      </c>
      <c r="D358" s="7">
        <v>15.69</v>
      </c>
      <c r="E358" s="9">
        <v>13.7</v>
      </c>
      <c r="F358">
        <v>3</v>
      </c>
      <c r="G358" t="s">
        <v>77</v>
      </c>
      <c r="H358" t="s">
        <v>46</v>
      </c>
    </row>
    <row r="359" spans="1:8" x14ac:dyDescent="0.3">
      <c r="A359" t="s">
        <v>242</v>
      </c>
      <c r="B359">
        <v>5</v>
      </c>
      <c r="C359" s="7">
        <v>16.64</v>
      </c>
      <c r="D359" s="7">
        <v>16.91</v>
      </c>
      <c r="E359" s="9">
        <v>19.2</v>
      </c>
      <c r="F359">
        <v>3</v>
      </c>
      <c r="G359" t="s">
        <v>57</v>
      </c>
      <c r="H359" t="s">
        <v>46</v>
      </c>
    </row>
    <row r="360" spans="1:8" x14ac:dyDescent="0.3">
      <c r="A360" t="s">
        <v>242</v>
      </c>
      <c r="B360">
        <v>5</v>
      </c>
      <c r="C360" s="7">
        <v>18.12</v>
      </c>
      <c r="D360" s="7">
        <v>18.25</v>
      </c>
      <c r="E360" s="9">
        <v>16.100000000000001</v>
      </c>
      <c r="F360">
        <v>3</v>
      </c>
      <c r="G360" t="s">
        <v>77</v>
      </c>
      <c r="H360" t="s">
        <v>46</v>
      </c>
    </row>
    <row r="361" spans="1:8" x14ac:dyDescent="0.3">
      <c r="A361" t="s">
        <v>231</v>
      </c>
      <c r="B361">
        <v>2</v>
      </c>
      <c r="C361" s="7">
        <v>38.590000000000003</v>
      </c>
      <c r="D361" s="7">
        <v>38.979999999999997</v>
      </c>
      <c r="E361" s="9">
        <v>8.1</v>
      </c>
      <c r="F361">
        <v>4</v>
      </c>
      <c r="G361" t="s">
        <v>57</v>
      </c>
      <c r="H361" t="s">
        <v>46</v>
      </c>
    </row>
    <row r="362" spans="1:8" x14ac:dyDescent="0.3">
      <c r="A362" t="s">
        <v>231</v>
      </c>
      <c r="B362">
        <v>2</v>
      </c>
      <c r="C362" s="7">
        <v>34.630000000000003</v>
      </c>
      <c r="D362" s="7">
        <v>34.74</v>
      </c>
      <c r="E362" s="9">
        <v>9.6999999999999993</v>
      </c>
      <c r="F362">
        <v>5</v>
      </c>
      <c r="G362" t="s">
        <v>57</v>
      </c>
      <c r="H362" t="s">
        <v>46</v>
      </c>
    </row>
    <row r="363" spans="1:8" x14ac:dyDescent="0.3">
      <c r="A363" t="s">
        <v>231</v>
      </c>
      <c r="B363">
        <v>1</v>
      </c>
      <c r="C363" s="7">
        <v>2.06</v>
      </c>
      <c r="D363" s="7">
        <v>2.1800000000000002</v>
      </c>
      <c r="E363" s="9">
        <v>8.9</v>
      </c>
      <c r="F363">
        <v>3</v>
      </c>
      <c r="G363" t="s">
        <v>57</v>
      </c>
      <c r="H363" t="s">
        <v>46</v>
      </c>
    </row>
    <row r="364" spans="1:8" x14ac:dyDescent="0.3">
      <c r="A364" t="s">
        <v>231</v>
      </c>
      <c r="B364">
        <v>1</v>
      </c>
      <c r="C364" s="7">
        <v>4.79</v>
      </c>
      <c r="D364" s="7">
        <v>4.93</v>
      </c>
      <c r="E364" s="9">
        <v>8.3000000000000007</v>
      </c>
      <c r="F364">
        <v>3</v>
      </c>
      <c r="G364" t="s">
        <v>57</v>
      </c>
      <c r="H364" t="s">
        <v>46</v>
      </c>
    </row>
    <row r="365" spans="1:8" x14ac:dyDescent="0.3">
      <c r="A365" t="s">
        <v>231</v>
      </c>
      <c r="B365">
        <v>1</v>
      </c>
      <c r="C365" s="7">
        <v>5.49</v>
      </c>
      <c r="D365" s="7">
        <v>5.79</v>
      </c>
      <c r="E365" s="9">
        <v>10.9</v>
      </c>
      <c r="F365">
        <v>3</v>
      </c>
      <c r="G365" t="s">
        <v>57</v>
      </c>
      <c r="H365" t="s">
        <v>46</v>
      </c>
    </row>
    <row r="366" spans="1:8" x14ac:dyDescent="0.3">
      <c r="A366" t="s">
        <v>231</v>
      </c>
      <c r="B366">
        <v>1</v>
      </c>
      <c r="C366" s="7">
        <v>7.18</v>
      </c>
      <c r="D366" s="7">
        <v>7.39</v>
      </c>
      <c r="E366" s="9">
        <v>12.5</v>
      </c>
      <c r="F366">
        <v>4</v>
      </c>
      <c r="G366" t="s">
        <v>57</v>
      </c>
      <c r="H366" t="s">
        <v>46</v>
      </c>
    </row>
    <row r="367" spans="1:8" x14ac:dyDescent="0.3">
      <c r="A367" t="s">
        <v>231</v>
      </c>
      <c r="B367">
        <v>1</v>
      </c>
      <c r="C367" s="7">
        <v>8.69</v>
      </c>
      <c r="D367" s="7">
        <v>8.84</v>
      </c>
      <c r="E367" s="9">
        <v>15</v>
      </c>
      <c r="F367">
        <v>3</v>
      </c>
      <c r="G367" t="s">
        <v>57</v>
      </c>
      <c r="H367" t="s">
        <v>46</v>
      </c>
    </row>
    <row r="368" spans="1:8" x14ac:dyDescent="0.3">
      <c r="A368" t="s">
        <v>231</v>
      </c>
      <c r="B368">
        <v>1</v>
      </c>
      <c r="C368" s="7">
        <v>10.17</v>
      </c>
      <c r="D368" s="7">
        <v>10.33</v>
      </c>
      <c r="E368" s="9">
        <v>15.3</v>
      </c>
      <c r="F368">
        <v>4</v>
      </c>
      <c r="G368" t="s">
        <v>57</v>
      </c>
      <c r="H368" t="s">
        <v>46</v>
      </c>
    </row>
    <row r="369" spans="1:8" x14ac:dyDescent="0.3">
      <c r="A369" t="s">
        <v>231</v>
      </c>
      <c r="B369">
        <v>1</v>
      </c>
      <c r="C369" s="7">
        <v>15.97</v>
      </c>
      <c r="D369" s="7">
        <v>16.32</v>
      </c>
      <c r="E369" s="9">
        <v>8.3000000000000007</v>
      </c>
      <c r="F369">
        <v>3</v>
      </c>
      <c r="G369" t="s">
        <v>57</v>
      </c>
      <c r="H369" t="s">
        <v>46</v>
      </c>
    </row>
    <row r="370" spans="1:8" x14ac:dyDescent="0.3">
      <c r="A370" t="s">
        <v>231</v>
      </c>
      <c r="B370">
        <v>3</v>
      </c>
      <c r="C370" s="7">
        <v>3.52</v>
      </c>
      <c r="D370" s="7">
        <v>3.66</v>
      </c>
      <c r="E370" s="9">
        <v>8.9</v>
      </c>
      <c r="F370">
        <v>4</v>
      </c>
      <c r="G370" t="s">
        <v>57</v>
      </c>
      <c r="H370" t="s">
        <v>46</v>
      </c>
    </row>
    <row r="371" spans="1:8" x14ac:dyDescent="0.3">
      <c r="A371" t="s">
        <v>231</v>
      </c>
      <c r="B371">
        <v>3</v>
      </c>
      <c r="C371" s="7">
        <v>15.6</v>
      </c>
      <c r="D371" s="7">
        <v>15.85</v>
      </c>
      <c r="E371" s="9">
        <v>12.5</v>
      </c>
      <c r="F371">
        <v>5</v>
      </c>
      <c r="G371" t="s">
        <v>57</v>
      </c>
      <c r="H371" t="s">
        <v>46</v>
      </c>
    </row>
    <row r="372" spans="1:8" x14ac:dyDescent="0.3">
      <c r="A372" t="s">
        <v>231</v>
      </c>
      <c r="B372">
        <v>4</v>
      </c>
      <c r="C372" s="7">
        <v>45.1</v>
      </c>
      <c r="D372" s="7">
        <v>46.17</v>
      </c>
      <c r="E372" s="9">
        <v>16.399999999999999</v>
      </c>
      <c r="F372">
        <v>4</v>
      </c>
      <c r="G372" t="s">
        <v>57</v>
      </c>
      <c r="H372" t="s">
        <v>46</v>
      </c>
    </row>
    <row r="373" spans="1:8" x14ac:dyDescent="0.3">
      <c r="A373" t="s">
        <v>231</v>
      </c>
      <c r="B373">
        <v>4</v>
      </c>
      <c r="C373" s="7">
        <v>39.1</v>
      </c>
      <c r="D373" s="7">
        <v>39.21</v>
      </c>
      <c r="E373" s="9">
        <v>11.9</v>
      </c>
      <c r="F373">
        <v>3</v>
      </c>
      <c r="G373" t="s">
        <v>57</v>
      </c>
      <c r="H373" t="s">
        <v>46</v>
      </c>
    </row>
    <row r="374" spans="1:8" x14ac:dyDescent="0.3">
      <c r="A374" t="s">
        <v>231</v>
      </c>
      <c r="B374">
        <v>5</v>
      </c>
      <c r="C374" s="7">
        <v>17.04</v>
      </c>
      <c r="D374" s="7">
        <v>17.149999999999999</v>
      </c>
      <c r="E374" s="9">
        <v>8.6</v>
      </c>
      <c r="F374">
        <v>3</v>
      </c>
      <c r="G374" t="s">
        <v>57</v>
      </c>
      <c r="H374" t="s">
        <v>46</v>
      </c>
    </row>
    <row r="375" spans="1:8" x14ac:dyDescent="0.3">
      <c r="A375" t="s">
        <v>231</v>
      </c>
      <c r="B375">
        <v>5</v>
      </c>
      <c r="C375" s="7">
        <v>16.68</v>
      </c>
      <c r="D375" s="7">
        <v>16.91</v>
      </c>
      <c r="E375" s="9">
        <v>17.100000000000001</v>
      </c>
      <c r="F375">
        <v>4</v>
      </c>
      <c r="G375" t="s">
        <v>77</v>
      </c>
      <c r="H375" t="s">
        <v>46</v>
      </c>
    </row>
    <row r="376" spans="1:8" x14ac:dyDescent="0.3">
      <c r="A376" t="s">
        <v>231</v>
      </c>
      <c r="B376">
        <v>5</v>
      </c>
      <c r="C376" s="7">
        <v>11.2</v>
      </c>
      <c r="D376" s="7">
        <v>11.3</v>
      </c>
      <c r="E376" s="9">
        <v>9.6</v>
      </c>
      <c r="F376">
        <v>4</v>
      </c>
      <c r="G376" t="s">
        <v>57</v>
      </c>
      <c r="H376" t="s">
        <v>46</v>
      </c>
    </row>
    <row r="377" spans="1:8" x14ac:dyDescent="0.3">
      <c r="A377" t="s">
        <v>231</v>
      </c>
      <c r="B377">
        <v>5</v>
      </c>
      <c r="C377" s="7">
        <v>9.06</v>
      </c>
      <c r="D377" s="7">
        <v>9.19</v>
      </c>
      <c r="E377" s="9">
        <v>8.1999999999999993</v>
      </c>
      <c r="F377">
        <v>3</v>
      </c>
      <c r="G377" t="s">
        <v>57</v>
      </c>
      <c r="H377" t="s">
        <v>46</v>
      </c>
    </row>
    <row r="378" spans="1:8" x14ac:dyDescent="0.3">
      <c r="A378" t="s">
        <v>231</v>
      </c>
      <c r="B378">
        <v>5</v>
      </c>
      <c r="C378" s="7">
        <v>6.28</v>
      </c>
      <c r="D378" s="7">
        <v>6.65</v>
      </c>
      <c r="E378" s="9">
        <v>19.2</v>
      </c>
      <c r="F378">
        <v>4</v>
      </c>
      <c r="G378" t="s">
        <v>57</v>
      </c>
      <c r="H378" t="s">
        <v>46</v>
      </c>
    </row>
    <row r="379" spans="1:8" x14ac:dyDescent="0.3">
      <c r="A379" t="s">
        <v>247</v>
      </c>
      <c r="B379">
        <v>1</v>
      </c>
      <c r="C379" s="7">
        <v>2.11</v>
      </c>
      <c r="D379" s="7">
        <v>2.2599999999999998</v>
      </c>
      <c r="E379" s="9">
        <v>11.1</v>
      </c>
      <c r="F379">
        <v>3</v>
      </c>
      <c r="G379" t="s">
        <v>77</v>
      </c>
      <c r="H379" t="s">
        <v>46</v>
      </c>
    </row>
    <row r="380" spans="1:8" x14ac:dyDescent="0.3">
      <c r="A380" t="s">
        <v>247</v>
      </c>
      <c r="B380">
        <v>1</v>
      </c>
      <c r="C380" s="7">
        <v>2.8</v>
      </c>
      <c r="D380" s="7">
        <v>2.92</v>
      </c>
      <c r="E380" s="9">
        <v>10.8</v>
      </c>
      <c r="F380">
        <v>3</v>
      </c>
      <c r="G380" t="s">
        <v>57</v>
      </c>
      <c r="H380" t="s">
        <v>46</v>
      </c>
    </row>
    <row r="381" spans="1:8" x14ac:dyDescent="0.3">
      <c r="A381" t="s">
        <v>247</v>
      </c>
      <c r="B381">
        <v>1</v>
      </c>
      <c r="C381" s="7">
        <v>3.5</v>
      </c>
      <c r="D381" s="7">
        <v>4.75</v>
      </c>
      <c r="E381" s="9">
        <v>9.1999999999999993</v>
      </c>
      <c r="F381">
        <v>3</v>
      </c>
      <c r="G381" t="s">
        <v>77</v>
      </c>
      <c r="H381" t="s">
        <v>45</v>
      </c>
    </row>
    <row r="382" spans="1:8" x14ac:dyDescent="0.3">
      <c r="A382" t="s">
        <v>247</v>
      </c>
      <c r="B382">
        <v>1</v>
      </c>
      <c r="C382" s="7">
        <v>3.5</v>
      </c>
      <c r="D382" s="7" t="s">
        <v>49</v>
      </c>
      <c r="E382" s="9">
        <v>7.7</v>
      </c>
      <c r="F382">
        <v>3</v>
      </c>
      <c r="G382" t="s">
        <v>57</v>
      </c>
      <c r="H382" t="s">
        <v>45</v>
      </c>
    </row>
    <row r="383" spans="1:8" x14ac:dyDescent="0.3">
      <c r="A383" t="s">
        <v>247</v>
      </c>
      <c r="B383">
        <v>1</v>
      </c>
      <c r="C383" s="7">
        <v>6.61</v>
      </c>
      <c r="D383" s="7">
        <v>6.9</v>
      </c>
      <c r="E383" s="9">
        <v>7.9</v>
      </c>
      <c r="F383">
        <v>3</v>
      </c>
      <c r="G383" t="s">
        <v>57</v>
      </c>
      <c r="H383" t="s">
        <v>46</v>
      </c>
    </row>
    <row r="384" spans="1:8" x14ac:dyDescent="0.3">
      <c r="A384" t="s">
        <v>247</v>
      </c>
      <c r="B384">
        <v>1</v>
      </c>
      <c r="C384" s="7">
        <v>7.83</v>
      </c>
      <c r="D384" s="7">
        <v>8.16</v>
      </c>
      <c r="E384" s="9">
        <v>25.3</v>
      </c>
      <c r="F384">
        <v>3</v>
      </c>
      <c r="G384" t="s">
        <v>77</v>
      </c>
      <c r="H384" t="s">
        <v>46</v>
      </c>
    </row>
    <row r="385" spans="1:8" x14ac:dyDescent="0.3">
      <c r="A385" t="s">
        <v>247</v>
      </c>
      <c r="B385">
        <v>1</v>
      </c>
      <c r="C385" s="7">
        <v>12.17</v>
      </c>
      <c r="D385" s="7">
        <v>12.96</v>
      </c>
      <c r="E385" s="9">
        <v>14.3</v>
      </c>
      <c r="F385">
        <v>3</v>
      </c>
      <c r="G385" t="s">
        <v>57</v>
      </c>
      <c r="H385" t="s">
        <v>45</v>
      </c>
    </row>
    <row r="386" spans="1:8" x14ac:dyDescent="0.3">
      <c r="A386" t="s">
        <v>247</v>
      </c>
      <c r="B386">
        <v>1</v>
      </c>
      <c r="C386" s="7">
        <v>12.17</v>
      </c>
      <c r="D386" s="7" t="s">
        <v>49</v>
      </c>
      <c r="E386" s="9">
        <v>11.7</v>
      </c>
      <c r="F386">
        <v>3</v>
      </c>
      <c r="G386" t="s">
        <v>77</v>
      </c>
      <c r="H386" t="s">
        <v>45</v>
      </c>
    </row>
    <row r="387" spans="1:8" x14ac:dyDescent="0.3">
      <c r="A387" t="s">
        <v>247</v>
      </c>
      <c r="B387">
        <v>1</v>
      </c>
      <c r="C387" s="7">
        <v>13.63</v>
      </c>
      <c r="D387" s="7">
        <v>13.89</v>
      </c>
      <c r="E387" s="9">
        <v>11.8</v>
      </c>
      <c r="F387">
        <v>3</v>
      </c>
      <c r="G387" t="s">
        <v>77</v>
      </c>
      <c r="H387" t="s">
        <v>46</v>
      </c>
    </row>
    <row r="388" spans="1:8" x14ac:dyDescent="0.3">
      <c r="A388" t="s">
        <v>247</v>
      </c>
      <c r="B388">
        <v>1</v>
      </c>
      <c r="C388" s="7">
        <v>16.010000000000002</v>
      </c>
      <c r="D388" s="7">
        <v>16.13</v>
      </c>
      <c r="E388" s="9">
        <v>12.4</v>
      </c>
      <c r="F388">
        <v>3</v>
      </c>
      <c r="G388" t="s">
        <v>77</v>
      </c>
      <c r="H388" t="s">
        <v>46</v>
      </c>
    </row>
    <row r="389" spans="1:8" x14ac:dyDescent="0.3">
      <c r="A389" t="s">
        <v>247</v>
      </c>
      <c r="B389">
        <v>2</v>
      </c>
      <c r="C389" s="7">
        <v>37.630000000000003</v>
      </c>
      <c r="D389" s="7">
        <v>37.78</v>
      </c>
      <c r="E389" s="9">
        <v>12.6</v>
      </c>
      <c r="F389">
        <v>3</v>
      </c>
      <c r="G389" t="s">
        <v>77</v>
      </c>
      <c r="H389" t="s">
        <v>46</v>
      </c>
    </row>
    <row r="390" spans="1:8" x14ac:dyDescent="0.3">
      <c r="A390" t="s">
        <v>247</v>
      </c>
      <c r="B390">
        <v>2</v>
      </c>
      <c r="C390" s="7">
        <v>33.82</v>
      </c>
      <c r="D390" s="7">
        <v>33.97</v>
      </c>
      <c r="E390" s="9">
        <v>12.8</v>
      </c>
      <c r="F390">
        <v>3</v>
      </c>
      <c r="G390" t="s">
        <v>77</v>
      </c>
      <c r="H390" t="s">
        <v>46</v>
      </c>
    </row>
    <row r="391" spans="1:8" x14ac:dyDescent="0.3">
      <c r="A391" t="s">
        <v>247</v>
      </c>
      <c r="B391">
        <v>2</v>
      </c>
      <c r="C391" s="7">
        <v>30.7</v>
      </c>
      <c r="D391" s="7">
        <v>30.98</v>
      </c>
      <c r="E391" s="9">
        <v>10.9</v>
      </c>
      <c r="F391">
        <v>3</v>
      </c>
      <c r="G391" t="s">
        <v>77</v>
      </c>
      <c r="H391" t="s">
        <v>46</v>
      </c>
    </row>
    <row r="392" spans="1:8" x14ac:dyDescent="0.3">
      <c r="A392" t="s">
        <v>247</v>
      </c>
      <c r="B392">
        <v>3</v>
      </c>
      <c r="C392" s="7">
        <v>10.8</v>
      </c>
      <c r="D392" s="7">
        <v>11</v>
      </c>
      <c r="E392" s="9">
        <v>16.899999999999999</v>
      </c>
      <c r="F392">
        <v>3</v>
      </c>
      <c r="G392" t="s">
        <v>77</v>
      </c>
      <c r="H392" t="s">
        <v>46</v>
      </c>
    </row>
    <row r="393" spans="1:8" x14ac:dyDescent="0.3">
      <c r="A393" t="s">
        <v>247</v>
      </c>
      <c r="B393">
        <v>3</v>
      </c>
      <c r="C393" s="7">
        <v>14.62</v>
      </c>
      <c r="D393" s="7">
        <v>14.72</v>
      </c>
      <c r="E393" s="9">
        <v>8.4</v>
      </c>
      <c r="F393">
        <v>3</v>
      </c>
      <c r="G393" t="s">
        <v>77</v>
      </c>
      <c r="H393" t="s">
        <v>46</v>
      </c>
    </row>
    <row r="394" spans="1:8" x14ac:dyDescent="0.3">
      <c r="A394" t="s">
        <v>247</v>
      </c>
      <c r="B394">
        <v>3</v>
      </c>
      <c r="C394" s="7">
        <v>17.77</v>
      </c>
      <c r="D394" s="7">
        <v>17.93</v>
      </c>
      <c r="E394" s="9">
        <v>13.3</v>
      </c>
      <c r="F394">
        <v>3</v>
      </c>
      <c r="G394" t="s">
        <v>77</v>
      </c>
      <c r="H394" t="s">
        <v>46</v>
      </c>
    </row>
    <row r="395" spans="1:8" x14ac:dyDescent="0.3">
      <c r="A395" t="s">
        <v>247</v>
      </c>
      <c r="B395">
        <v>3</v>
      </c>
      <c r="C395" s="7">
        <v>19.41</v>
      </c>
      <c r="D395" s="7">
        <v>19.670000000000002</v>
      </c>
      <c r="E395" s="9">
        <v>16.7</v>
      </c>
      <c r="F395">
        <v>3</v>
      </c>
      <c r="G395" t="s">
        <v>77</v>
      </c>
      <c r="H395" t="s">
        <v>46</v>
      </c>
    </row>
    <row r="396" spans="1:8" x14ac:dyDescent="0.3">
      <c r="A396" t="s">
        <v>247</v>
      </c>
      <c r="B396">
        <v>4</v>
      </c>
      <c r="C396" s="7">
        <v>48.8</v>
      </c>
      <c r="D396" s="7">
        <v>49.03</v>
      </c>
      <c r="E396" s="9">
        <v>20.3</v>
      </c>
      <c r="F396">
        <v>3</v>
      </c>
      <c r="G396" t="s">
        <v>77</v>
      </c>
      <c r="H396" t="s">
        <v>46</v>
      </c>
    </row>
    <row r="397" spans="1:8" x14ac:dyDescent="0.3">
      <c r="A397" t="s">
        <v>247</v>
      </c>
      <c r="B397">
        <v>4</v>
      </c>
      <c r="C397" s="7">
        <v>48.53</v>
      </c>
      <c r="D397" s="7">
        <v>48.69</v>
      </c>
      <c r="E397" s="9">
        <v>15</v>
      </c>
      <c r="F397">
        <v>3</v>
      </c>
      <c r="G397" t="s">
        <v>77</v>
      </c>
      <c r="H397" t="s">
        <v>46</v>
      </c>
    </row>
    <row r="398" spans="1:8" x14ac:dyDescent="0.3">
      <c r="A398" t="s">
        <v>247</v>
      </c>
      <c r="B398">
        <v>4</v>
      </c>
      <c r="C398" s="7">
        <v>46.37</v>
      </c>
      <c r="D398" s="7">
        <v>46.51</v>
      </c>
      <c r="E398" s="9">
        <v>9.3000000000000007</v>
      </c>
      <c r="F398">
        <v>3</v>
      </c>
      <c r="G398" t="s">
        <v>77</v>
      </c>
      <c r="H398" t="s">
        <v>46</v>
      </c>
    </row>
    <row r="399" spans="1:8" x14ac:dyDescent="0.3">
      <c r="A399" t="s">
        <v>247</v>
      </c>
      <c r="B399">
        <v>4</v>
      </c>
      <c r="C399" s="7">
        <v>39.01</v>
      </c>
      <c r="D399" s="7">
        <v>39.14</v>
      </c>
      <c r="E399" s="9">
        <v>13.7</v>
      </c>
      <c r="F399">
        <v>3</v>
      </c>
      <c r="G399" t="s">
        <v>57</v>
      </c>
      <c r="H399" t="s">
        <v>46</v>
      </c>
    </row>
    <row r="400" spans="1:8" x14ac:dyDescent="0.3">
      <c r="A400" t="s">
        <v>247</v>
      </c>
      <c r="B400">
        <v>4</v>
      </c>
      <c r="C400" s="7">
        <v>37.369999999999997</v>
      </c>
      <c r="D400" s="7">
        <v>37.54</v>
      </c>
      <c r="E400" s="9">
        <v>12.7</v>
      </c>
      <c r="F400">
        <v>3</v>
      </c>
      <c r="G400" t="s">
        <v>77</v>
      </c>
      <c r="H400" t="s">
        <v>46</v>
      </c>
    </row>
    <row r="401" spans="1:8" x14ac:dyDescent="0.3">
      <c r="A401" t="s">
        <v>247</v>
      </c>
      <c r="B401">
        <v>4</v>
      </c>
      <c r="C401" s="7">
        <v>37.159999999999997</v>
      </c>
      <c r="D401" s="7">
        <v>37.299999999999997</v>
      </c>
      <c r="E401" s="9">
        <v>12.1</v>
      </c>
      <c r="F401">
        <v>3</v>
      </c>
      <c r="G401" t="s">
        <v>77</v>
      </c>
      <c r="H401" t="s">
        <v>45</v>
      </c>
    </row>
    <row r="402" spans="1:8" x14ac:dyDescent="0.3">
      <c r="A402" t="s">
        <v>247</v>
      </c>
      <c r="B402">
        <v>4</v>
      </c>
      <c r="C402" s="7">
        <v>37.159999999999997</v>
      </c>
      <c r="D402" s="7" t="s">
        <v>49</v>
      </c>
      <c r="E402" s="9">
        <v>15.6</v>
      </c>
      <c r="F402">
        <v>3</v>
      </c>
      <c r="G402" t="s">
        <v>57</v>
      </c>
      <c r="H402" t="s">
        <v>45</v>
      </c>
    </row>
    <row r="403" spans="1:8" x14ac:dyDescent="0.3">
      <c r="A403" t="s">
        <v>247</v>
      </c>
      <c r="B403">
        <v>4</v>
      </c>
      <c r="C403" s="7">
        <v>36.58</v>
      </c>
      <c r="D403" s="7">
        <v>36.79</v>
      </c>
      <c r="E403" s="9">
        <v>15.9</v>
      </c>
      <c r="F403">
        <v>3</v>
      </c>
      <c r="G403" t="s">
        <v>77</v>
      </c>
      <c r="H403" t="s">
        <v>46</v>
      </c>
    </row>
    <row r="404" spans="1:8" x14ac:dyDescent="0.3">
      <c r="A404" t="s">
        <v>247</v>
      </c>
      <c r="B404">
        <v>4</v>
      </c>
      <c r="C404" s="7">
        <v>35.57</v>
      </c>
      <c r="D404" s="7">
        <v>35.659999999999997</v>
      </c>
      <c r="E404" s="9">
        <v>8.9</v>
      </c>
      <c r="F404">
        <v>3</v>
      </c>
      <c r="G404" t="s">
        <v>57</v>
      </c>
      <c r="H404" t="s">
        <v>46</v>
      </c>
    </row>
    <row r="405" spans="1:8" x14ac:dyDescent="0.3">
      <c r="A405" t="s">
        <v>247</v>
      </c>
      <c r="B405">
        <v>4</v>
      </c>
      <c r="C405" s="7">
        <v>35.049999999999997</v>
      </c>
      <c r="D405" s="7">
        <v>35.15</v>
      </c>
      <c r="E405" s="9">
        <v>7.6</v>
      </c>
      <c r="F405">
        <v>3</v>
      </c>
      <c r="G405" t="s">
        <v>77</v>
      </c>
      <c r="H405" t="s">
        <v>46</v>
      </c>
    </row>
    <row r="406" spans="1:8" x14ac:dyDescent="0.3">
      <c r="A406" t="s">
        <v>247</v>
      </c>
      <c r="B406">
        <v>4</v>
      </c>
      <c r="C406" s="7">
        <v>34.61</v>
      </c>
      <c r="D406" s="7">
        <v>34.729999999999997</v>
      </c>
      <c r="E406" s="9">
        <v>11.1</v>
      </c>
      <c r="F406">
        <v>3</v>
      </c>
      <c r="G406" t="s">
        <v>77</v>
      </c>
      <c r="H406" t="s">
        <v>46</v>
      </c>
    </row>
    <row r="407" spans="1:8" x14ac:dyDescent="0.3">
      <c r="A407" t="s">
        <v>247</v>
      </c>
      <c r="B407">
        <v>4</v>
      </c>
      <c r="C407" s="7">
        <v>33.71</v>
      </c>
      <c r="D407" s="7">
        <v>34.03</v>
      </c>
      <c r="E407" s="9">
        <v>14.7</v>
      </c>
      <c r="F407">
        <v>3</v>
      </c>
      <c r="G407" t="s">
        <v>77</v>
      </c>
      <c r="H407" t="s">
        <v>46</v>
      </c>
    </row>
    <row r="408" spans="1:8" x14ac:dyDescent="0.3">
      <c r="A408" t="s">
        <v>247</v>
      </c>
      <c r="B408">
        <v>5</v>
      </c>
      <c r="C408" s="7">
        <v>43.17</v>
      </c>
      <c r="D408" s="7">
        <v>43.47</v>
      </c>
      <c r="E408" s="9">
        <v>17.7</v>
      </c>
      <c r="F408">
        <v>3</v>
      </c>
      <c r="G408" t="s">
        <v>77</v>
      </c>
      <c r="H408" t="s">
        <v>46</v>
      </c>
    </row>
    <row r="409" spans="1:8" x14ac:dyDescent="0.3">
      <c r="A409" t="s">
        <v>247</v>
      </c>
      <c r="B409">
        <v>5</v>
      </c>
      <c r="C409" s="7">
        <v>41.11</v>
      </c>
      <c r="D409" s="7">
        <v>41.24</v>
      </c>
      <c r="E409" s="9">
        <v>11.2</v>
      </c>
      <c r="F409">
        <v>3</v>
      </c>
      <c r="G409" t="s">
        <v>77</v>
      </c>
      <c r="H409" t="s">
        <v>46</v>
      </c>
    </row>
    <row r="410" spans="1:8" x14ac:dyDescent="0.3">
      <c r="A410" t="s">
        <v>247</v>
      </c>
      <c r="B410">
        <v>5</v>
      </c>
      <c r="C410" s="7">
        <v>38.909999999999997</v>
      </c>
      <c r="D410" s="7">
        <v>40.200000000000003</v>
      </c>
      <c r="E410" s="9">
        <v>17.3</v>
      </c>
      <c r="F410">
        <v>3</v>
      </c>
      <c r="G410" t="s">
        <v>77</v>
      </c>
      <c r="H410" t="s">
        <v>46</v>
      </c>
    </row>
    <row r="411" spans="1:8" x14ac:dyDescent="0.3">
      <c r="A411" t="s">
        <v>247</v>
      </c>
      <c r="B411">
        <v>5</v>
      </c>
      <c r="C411" s="7">
        <v>35.54</v>
      </c>
      <c r="D411" s="7">
        <v>35.85</v>
      </c>
      <c r="E411" s="9">
        <v>15</v>
      </c>
      <c r="F411">
        <v>3</v>
      </c>
      <c r="G411" t="s">
        <v>77</v>
      </c>
      <c r="H411" t="s">
        <v>46</v>
      </c>
    </row>
    <row r="412" spans="1:8" x14ac:dyDescent="0.3">
      <c r="A412" t="s">
        <v>247</v>
      </c>
      <c r="B412">
        <v>5</v>
      </c>
      <c r="C412" s="7">
        <v>35.21</v>
      </c>
      <c r="D412" s="7">
        <v>35.340000000000003</v>
      </c>
      <c r="E412" s="9">
        <v>9.8000000000000007</v>
      </c>
      <c r="F412">
        <v>3</v>
      </c>
      <c r="G412" t="s">
        <v>77</v>
      </c>
      <c r="H412" t="s">
        <v>46</v>
      </c>
    </row>
    <row r="413" spans="1:8" x14ac:dyDescent="0.3">
      <c r="A413" t="s">
        <v>247</v>
      </c>
      <c r="B413">
        <v>5</v>
      </c>
      <c r="C413" s="7">
        <v>32.79</v>
      </c>
      <c r="D413" s="7">
        <v>32.94</v>
      </c>
      <c r="E413" s="9">
        <v>12.1</v>
      </c>
      <c r="F413">
        <v>3</v>
      </c>
      <c r="G413" t="s">
        <v>77</v>
      </c>
      <c r="H413" t="s">
        <v>46</v>
      </c>
    </row>
    <row r="414" spans="1:8" x14ac:dyDescent="0.3">
      <c r="A414" t="s">
        <v>251</v>
      </c>
      <c r="B414">
        <v>2</v>
      </c>
      <c r="C414" s="7">
        <v>48.59</v>
      </c>
      <c r="D414" s="7">
        <v>48.84</v>
      </c>
      <c r="E414" s="9">
        <v>16.3</v>
      </c>
      <c r="F414">
        <v>3</v>
      </c>
      <c r="G414" t="s">
        <v>57</v>
      </c>
      <c r="H414" t="s">
        <v>46</v>
      </c>
    </row>
    <row r="415" spans="1:8" x14ac:dyDescent="0.3">
      <c r="A415" t="s">
        <v>251</v>
      </c>
      <c r="B415">
        <v>2</v>
      </c>
      <c r="C415" s="7">
        <v>30.47</v>
      </c>
      <c r="D415" s="7">
        <v>30.8</v>
      </c>
      <c r="E415" s="9">
        <v>26</v>
      </c>
      <c r="F415">
        <v>3</v>
      </c>
      <c r="G415" t="s">
        <v>57</v>
      </c>
      <c r="H415" t="s">
        <v>46</v>
      </c>
    </row>
    <row r="416" spans="1:8" x14ac:dyDescent="0.3">
      <c r="A416" t="s">
        <v>251</v>
      </c>
      <c r="B416">
        <v>1</v>
      </c>
      <c r="C416" s="7">
        <v>4.2300000000000004</v>
      </c>
      <c r="D416" s="7">
        <v>4.4000000000000004</v>
      </c>
      <c r="E416" s="9">
        <v>7.6</v>
      </c>
      <c r="F416">
        <v>3</v>
      </c>
      <c r="G416" t="s">
        <v>57</v>
      </c>
      <c r="H416" t="s">
        <v>46</v>
      </c>
    </row>
    <row r="417" spans="1:8" x14ac:dyDescent="0.3">
      <c r="A417" t="s">
        <v>251</v>
      </c>
      <c r="B417">
        <v>1</v>
      </c>
      <c r="C417" s="7">
        <v>5.44</v>
      </c>
      <c r="D417" s="7">
        <v>5.6</v>
      </c>
      <c r="E417" s="9">
        <v>12.8</v>
      </c>
      <c r="F417">
        <v>3</v>
      </c>
      <c r="G417" t="s">
        <v>57</v>
      </c>
      <c r="H417" t="s">
        <v>46</v>
      </c>
    </row>
    <row r="418" spans="1:8" x14ac:dyDescent="0.3">
      <c r="A418" t="s">
        <v>251</v>
      </c>
      <c r="B418">
        <v>1</v>
      </c>
      <c r="C418" s="7">
        <v>9.42</v>
      </c>
      <c r="D418" s="7">
        <v>9.6199999999999992</v>
      </c>
      <c r="E418" s="9">
        <v>9.1</v>
      </c>
      <c r="F418">
        <v>4</v>
      </c>
      <c r="G418" t="s">
        <v>57</v>
      </c>
      <c r="H418" t="s">
        <v>46</v>
      </c>
    </row>
    <row r="419" spans="1:8" x14ac:dyDescent="0.3">
      <c r="A419" t="s">
        <v>251</v>
      </c>
      <c r="B419">
        <v>1</v>
      </c>
      <c r="C419" s="7">
        <v>12.89</v>
      </c>
      <c r="D419" s="7">
        <v>13.13</v>
      </c>
      <c r="E419" s="9">
        <v>17.2</v>
      </c>
      <c r="F419">
        <v>3</v>
      </c>
      <c r="G419" t="s">
        <v>57</v>
      </c>
      <c r="H419" t="s">
        <v>46</v>
      </c>
    </row>
    <row r="420" spans="1:8" x14ac:dyDescent="0.3">
      <c r="A420" t="s">
        <v>251</v>
      </c>
      <c r="B420">
        <v>1</v>
      </c>
      <c r="C420" s="7">
        <v>15.93</v>
      </c>
      <c r="D420" s="7">
        <v>16.100000000000001</v>
      </c>
      <c r="E420" s="9">
        <v>9.8000000000000007</v>
      </c>
      <c r="F420">
        <v>3</v>
      </c>
      <c r="G420" t="s">
        <v>57</v>
      </c>
      <c r="H420" t="s">
        <v>46</v>
      </c>
    </row>
    <row r="421" spans="1:8" x14ac:dyDescent="0.3">
      <c r="A421" t="s">
        <v>251</v>
      </c>
      <c r="B421">
        <v>1</v>
      </c>
      <c r="C421" s="7">
        <v>18.440000000000001</v>
      </c>
      <c r="D421" s="7">
        <v>18.559999999999999</v>
      </c>
      <c r="E421" s="9">
        <v>9.1</v>
      </c>
      <c r="F421">
        <v>3</v>
      </c>
      <c r="G421" t="s">
        <v>57</v>
      </c>
      <c r="H421" t="s">
        <v>46</v>
      </c>
    </row>
    <row r="422" spans="1:8" x14ac:dyDescent="0.3">
      <c r="A422" t="s">
        <v>251</v>
      </c>
      <c r="B422">
        <v>4</v>
      </c>
      <c r="C422" s="7">
        <v>38.31</v>
      </c>
      <c r="D422" s="7">
        <v>38.53</v>
      </c>
      <c r="E422" s="9">
        <v>18.5</v>
      </c>
      <c r="F422">
        <v>3</v>
      </c>
      <c r="G422" t="s">
        <v>57</v>
      </c>
      <c r="H422" t="s">
        <v>46</v>
      </c>
    </row>
    <row r="423" spans="1:8" x14ac:dyDescent="0.3">
      <c r="A423" t="s">
        <v>251</v>
      </c>
      <c r="B423">
        <v>3</v>
      </c>
      <c r="C423" s="7">
        <v>2.5499999999999998</v>
      </c>
      <c r="D423" s="7">
        <v>2.66</v>
      </c>
      <c r="E423" s="9">
        <v>8.1</v>
      </c>
      <c r="F423">
        <v>3</v>
      </c>
      <c r="G423" t="s">
        <v>57</v>
      </c>
      <c r="H423" t="s">
        <v>46</v>
      </c>
    </row>
    <row r="424" spans="1:8" x14ac:dyDescent="0.3">
      <c r="A424" t="s">
        <v>251</v>
      </c>
      <c r="B424">
        <v>3</v>
      </c>
      <c r="C424" s="7">
        <v>4.29</v>
      </c>
      <c r="D424" s="7">
        <v>4.72</v>
      </c>
      <c r="E424" s="9">
        <v>12.3</v>
      </c>
      <c r="F424">
        <v>3</v>
      </c>
      <c r="G424" t="s">
        <v>57</v>
      </c>
      <c r="H424" t="s">
        <v>46</v>
      </c>
    </row>
    <row r="425" spans="1:8" x14ac:dyDescent="0.3">
      <c r="A425" t="s">
        <v>251</v>
      </c>
      <c r="B425">
        <v>3</v>
      </c>
      <c r="C425" s="7">
        <v>12.73</v>
      </c>
      <c r="D425" s="7">
        <v>12.84</v>
      </c>
      <c r="E425" s="9">
        <v>9.5</v>
      </c>
      <c r="F425">
        <v>3</v>
      </c>
      <c r="G425" t="s">
        <v>57</v>
      </c>
      <c r="H425" t="s">
        <v>46</v>
      </c>
    </row>
    <row r="426" spans="1:8" x14ac:dyDescent="0.3">
      <c r="A426" t="s">
        <v>251</v>
      </c>
      <c r="B426">
        <v>3</v>
      </c>
      <c r="C426" s="7">
        <v>15.1</v>
      </c>
      <c r="D426" s="7">
        <v>15.42</v>
      </c>
      <c r="E426" s="9">
        <v>15.4</v>
      </c>
      <c r="F426">
        <v>3</v>
      </c>
      <c r="G426" t="s">
        <v>57</v>
      </c>
      <c r="H426" t="s">
        <v>46</v>
      </c>
    </row>
    <row r="427" spans="1:8" x14ac:dyDescent="0.3">
      <c r="A427" t="s">
        <v>251</v>
      </c>
      <c r="B427">
        <v>5</v>
      </c>
      <c r="C427" s="7">
        <v>8.7100000000000009</v>
      </c>
      <c r="D427" s="7">
        <v>8.91</v>
      </c>
      <c r="E427" s="9">
        <v>17.8</v>
      </c>
      <c r="F427">
        <v>3</v>
      </c>
      <c r="G427" t="s">
        <v>57</v>
      </c>
      <c r="H427" t="s">
        <v>46</v>
      </c>
    </row>
    <row r="428" spans="1:8" x14ac:dyDescent="0.3">
      <c r="A428" t="s">
        <v>255</v>
      </c>
      <c r="B428">
        <v>1</v>
      </c>
      <c r="C428" s="7">
        <v>4.58</v>
      </c>
      <c r="D428" s="7">
        <v>4.7300000000000004</v>
      </c>
      <c r="E428" s="9">
        <v>11</v>
      </c>
      <c r="F428">
        <v>3</v>
      </c>
      <c r="G428" t="s">
        <v>77</v>
      </c>
      <c r="H428" t="s">
        <v>46</v>
      </c>
    </row>
    <row r="429" spans="1:8" x14ac:dyDescent="0.3">
      <c r="A429" t="s">
        <v>255</v>
      </c>
      <c r="B429">
        <v>1</v>
      </c>
      <c r="C429" s="7">
        <v>5.14</v>
      </c>
      <c r="D429" s="7">
        <v>5.61</v>
      </c>
      <c r="E429" s="9">
        <v>15.5</v>
      </c>
      <c r="F429">
        <v>3</v>
      </c>
      <c r="G429" t="s">
        <v>77</v>
      </c>
      <c r="H429" t="s">
        <v>45</v>
      </c>
    </row>
    <row r="430" spans="1:8" x14ac:dyDescent="0.3">
      <c r="A430" t="s">
        <v>255</v>
      </c>
      <c r="B430">
        <v>1</v>
      </c>
      <c r="C430" s="7">
        <v>5.14</v>
      </c>
      <c r="D430" s="7" t="s">
        <v>49</v>
      </c>
      <c r="E430" s="9">
        <v>12.9</v>
      </c>
      <c r="F430">
        <v>3</v>
      </c>
      <c r="G430" t="s">
        <v>57</v>
      </c>
      <c r="H430" t="s">
        <v>45</v>
      </c>
    </row>
    <row r="431" spans="1:8" x14ac:dyDescent="0.3">
      <c r="A431" t="s">
        <v>255</v>
      </c>
      <c r="B431">
        <v>1</v>
      </c>
      <c r="C431" s="7">
        <v>8.59</v>
      </c>
      <c r="D431" s="7">
        <v>8.6999999999999993</v>
      </c>
      <c r="E431" s="9">
        <v>9.3000000000000007</v>
      </c>
      <c r="F431">
        <v>3</v>
      </c>
      <c r="G431" t="s">
        <v>77</v>
      </c>
      <c r="H431" t="s">
        <v>46</v>
      </c>
    </row>
    <row r="432" spans="1:8" x14ac:dyDescent="0.3">
      <c r="A432" t="s">
        <v>255</v>
      </c>
      <c r="B432">
        <v>1</v>
      </c>
      <c r="C432" s="7">
        <v>14.34</v>
      </c>
      <c r="D432" s="7">
        <v>14.43</v>
      </c>
      <c r="E432" s="9">
        <v>7.6</v>
      </c>
      <c r="F432">
        <v>3</v>
      </c>
      <c r="G432" t="s">
        <v>77</v>
      </c>
      <c r="H432" t="s">
        <v>46</v>
      </c>
    </row>
    <row r="433" spans="1:8" x14ac:dyDescent="0.3">
      <c r="A433" t="s">
        <v>255</v>
      </c>
      <c r="B433">
        <v>1</v>
      </c>
      <c r="C433" s="7">
        <v>15.61</v>
      </c>
      <c r="D433" s="7">
        <v>15.75</v>
      </c>
      <c r="E433" s="9">
        <v>11.1</v>
      </c>
      <c r="F433">
        <v>3</v>
      </c>
      <c r="G433" t="s">
        <v>77</v>
      </c>
      <c r="H433" t="s">
        <v>46</v>
      </c>
    </row>
    <row r="434" spans="1:8" x14ac:dyDescent="0.3">
      <c r="A434" t="s">
        <v>255</v>
      </c>
      <c r="B434">
        <v>1</v>
      </c>
      <c r="C434" s="7">
        <v>16.25</v>
      </c>
      <c r="D434" s="7">
        <v>16.37</v>
      </c>
      <c r="E434" s="9">
        <v>8.3000000000000007</v>
      </c>
      <c r="F434">
        <v>4</v>
      </c>
      <c r="G434" t="s">
        <v>57</v>
      </c>
      <c r="H434" t="s">
        <v>46</v>
      </c>
    </row>
    <row r="435" spans="1:8" x14ac:dyDescent="0.3">
      <c r="A435" t="s">
        <v>255</v>
      </c>
      <c r="B435">
        <v>1</v>
      </c>
      <c r="C435" s="7">
        <v>19.52</v>
      </c>
      <c r="D435" s="7">
        <v>19.739999999999998</v>
      </c>
      <c r="E435" s="9">
        <v>17.5</v>
      </c>
      <c r="F435">
        <v>3</v>
      </c>
      <c r="G435" t="s">
        <v>77</v>
      </c>
      <c r="H435" t="s">
        <v>46</v>
      </c>
    </row>
    <row r="436" spans="1:8" x14ac:dyDescent="0.3">
      <c r="A436" t="s">
        <v>255</v>
      </c>
      <c r="B436">
        <v>2</v>
      </c>
      <c r="C436" s="7">
        <v>45.87</v>
      </c>
      <c r="D436" s="7">
        <v>45.96</v>
      </c>
      <c r="E436" s="9">
        <v>10.199999999999999</v>
      </c>
      <c r="F436">
        <v>3</v>
      </c>
      <c r="G436" t="s">
        <v>57</v>
      </c>
      <c r="H436" t="s">
        <v>46</v>
      </c>
    </row>
    <row r="437" spans="1:8" x14ac:dyDescent="0.3">
      <c r="A437" t="s">
        <v>255</v>
      </c>
      <c r="B437">
        <v>2</v>
      </c>
      <c r="C437" s="7">
        <v>44.36</v>
      </c>
      <c r="D437" s="7">
        <v>44.46</v>
      </c>
      <c r="E437" s="9">
        <v>9.4</v>
      </c>
      <c r="F437">
        <v>3</v>
      </c>
      <c r="G437" t="s">
        <v>77</v>
      </c>
      <c r="H437" t="s">
        <v>46</v>
      </c>
    </row>
    <row r="438" spans="1:8" x14ac:dyDescent="0.3">
      <c r="A438" t="s">
        <v>255</v>
      </c>
      <c r="B438">
        <v>2</v>
      </c>
      <c r="C438" s="7">
        <v>42.14</v>
      </c>
      <c r="D438" s="7">
        <v>42.26</v>
      </c>
      <c r="E438" s="9">
        <v>11.6</v>
      </c>
      <c r="F438">
        <v>3</v>
      </c>
      <c r="G438" t="s">
        <v>77</v>
      </c>
      <c r="H438" t="s">
        <v>46</v>
      </c>
    </row>
    <row r="439" spans="1:8" x14ac:dyDescent="0.3">
      <c r="A439" t="s">
        <v>255</v>
      </c>
      <c r="B439">
        <v>2</v>
      </c>
      <c r="C439" s="7">
        <v>41</v>
      </c>
      <c r="D439" s="7">
        <v>41.11</v>
      </c>
      <c r="E439" s="9">
        <v>9.1999999999999993</v>
      </c>
      <c r="F439">
        <v>3</v>
      </c>
      <c r="G439" t="s">
        <v>57</v>
      </c>
      <c r="H439" t="s">
        <v>46</v>
      </c>
    </row>
    <row r="440" spans="1:8" x14ac:dyDescent="0.3">
      <c r="A440" t="s">
        <v>255</v>
      </c>
      <c r="B440">
        <v>3</v>
      </c>
      <c r="C440" s="7">
        <v>12.22</v>
      </c>
      <c r="D440" s="7">
        <v>12.35</v>
      </c>
      <c r="E440" s="9">
        <v>11.2</v>
      </c>
      <c r="F440">
        <v>3</v>
      </c>
      <c r="G440" t="s">
        <v>77</v>
      </c>
      <c r="H440" t="s">
        <v>46</v>
      </c>
    </row>
    <row r="441" spans="1:8" x14ac:dyDescent="0.3">
      <c r="A441" t="s">
        <v>255</v>
      </c>
      <c r="B441">
        <v>3</v>
      </c>
      <c r="C441" s="7">
        <v>16.7</v>
      </c>
      <c r="D441" s="7">
        <v>16.79</v>
      </c>
      <c r="E441" s="9">
        <v>8.4</v>
      </c>
      <c r="F441">
        <v>3</v>
      </c>
      <c r="G441" t="s">
        <v>77</v>
      </c>
      <c r="H441" t="s">
        <v>46</v>
      </c>
    </row>
    <row r="442" spans="1:8" x14ac:dyDescent="0.3">
      <c r="A442" t="s">
        <v>255</v>
      </c>
      <c r="B442">
        <v>3</v>
      </c>
      <c r="C442" s="7">
        <v>16.899999999999999</v>
      </c>
      <c r="D442" s="7">
        <v>16.98</v>
      </c>
      <c r="E442" s="9">
        <v>7.8</v>
      </c>
      <c r="F442">
        <v>3</v>
      </c>
      <c r="G442" t="s">
        <v>77</v>
      </c>
      <c r="H442" t="s">
        <v>46</v>
      </c>
    </row>
    <row r="443" spans="1:8" x14ac:dyDescent="0.3">
      <c r="A443" t="s">
        <v>255</v>
      </c>
      <c r="B443">
        <v>4</v>
      </c>
      <c r="C443" s="7">
        <v>49.28</v>
      </c>
      <c r="D443" s="7">
        <v>49.41</v>
      </c>
      <c r="E443" s="9">
        <v>11.3</v>
      </c>
      <c r="F443">
        <v>3</v>
      </c>
      <c r="G443" t="s">
        <v>57</v>
      </c>
      <c r="H443" t="s">
        <v>46</v>
      </c>
    </row>
    <row r="444" spans="1:8" x14ac:dyDescent="0.3">
      <c r="A444" t="s">
        <v>255</v>
      </c>
      <c r="B444">
        <v>4</v>
      </c>
      <c r="C444" s="7">
        <v>48.95</v>
      </c>
      <c r="D444" s="7">
        <v>49.1</v>
      </c>
      <c r="E444" s="9">
        <v>10.5</v>
      </c>
      <c r="F444">
        <v>3</v>
      </c>
      <c r="G444" t="s">
        <v>77</v>
      </c>
      <c r="H444" t="s">
        <v>46</v>
      </c>
    </row>
    <row r="445" spans="1:8" x14ac:dyDescent="0.3">
      <c r="A445" t="s">
        <v>255</v>
      </c>
      <c r="B445">
        <v>4</v>
      </c>
      <c r="C445" s="7">
        <v>48.39</v>
      </c>
      <c r="D445" s="7">
        <v>48.51</v>
      </c>
      <c r="E445" s="9">
        <v>12.7</v>
      </c>
      <c r="F445">
        <v>3</v>
      </c>
      <c r="G445" t="s">
        <v>57</v>
      </c>
      <c r="H445" t="s">
        <v>46</v>
      </c>
    </row>
    <row r="446" spans="1:8" x14ac:dyDescent="0.3">
      <c r="A446" t="s">
        <v>255</v>
      </c>
      <c r="B446">
        <v>4</v>
      </c>
      <c r="C446" s="7">
        <v>46.49</v>
      </c>
      <c r="D446" s="7">
        <v>46.59</v>
      </c>
      <c r="E446" s="9">
        <v>10.9</v>
      </c>
      <c r="F446">
        <v>3</v>
      </c>
      <c r="G446" t="s">
        <v>57</v>
      </c>
      <c r="H446" t="s">
        <v>46</v>
      </c>
    </row>
    <row r="447" spans="1:8" x14ac:dyDescent="0.3">
      <c r="A447" t="s">
        <v>255</v>
      </c>
      <c r="B447">
        <v>4</v>
      </c>
      <c r="C447" s="7">
        <v>45.49</v>
      </c>
      <c r="D447" s="7">
        <v>45.62</v>
      </c>
      <c r="E447" s="9">
        <v>12.1</v>
      </c>
      <c r="F447">
        <v>3</v>
      </c>
      <c r="G447" t="s">
        <v>57</v>
      </c>
      <c r="H447" t="s">
        <v>46</v>
      </c>
    </row>
    <row r="448" spans="1:8" x14ac:dyDescent="0.3">
      <c r="A448" t="s">
        <v>255</v>
      </c>
      <c r="B448">
        <v>4</v>
      </c>
      <c r="C448" s="7">
        <v>35.15</v>
      </c>
      <c r="D448" s="7">
        <v>35.299999999999997</v>
      </c>
      <c r="E448" s="9">
        <v>8.4</v>
      </c>
      <c r="F448">
        <v>3</v>
      </c>
      <c r="G448" t="s">
        <v>77</v>
      </c>
      <c r="H448" t="s">
        <v>46</v>
      </c>
    </row>
    <row r="449" spans="1:8" x14ac:dyDescent="0.3">
      <c r="A449" t="s">
        <v>255</v>
      </c>
      <c r="B449">
        <v>4</v>
      </c>
      <c r="C449" s="7">
        <v>34.58</v>
      </c>
      <c r="D449" s="7">
        <v>34.67</v>
      </c>
      <c r="E449" s="9">
        <v>8.1</v>
      </c>
      <c r="F449">
        <v>3</v>
      </c>
      <c r="G449" t="s">
        <v>77</v>
      </c>
      <c r="H449" t="s">
        <v>46</v>
      </c>
    </row>
    <row r="450" spans="1:8" x14ac:dyDescent="0.3">
      <c r="A450" t="s">
        <v>255</v>
      </c>
      <c r="B450">
        <v>4</v>
      </c>
      <c r="C450" s="7">
        <v>33.880000000000003</v>
      </c>
      <c r="D450" s="7">
        <v>34.01</v>
      </c>
      <c r="E450" s="9">
        <v>13</v>
      </c>
      <c r="F450">
        <v>3</v>
      </c>
      <c r="G450" t="s">
        <v>77</v>
      </c>
      <c r="H450" t="s">
        <v>46</v>
      </c>
    </row>
    <row r="451" spans="1:8" x14ac:dyDescent="0.3">
      <c r="A451" t="s">
        <v>255</v>
      </c>
      <c r="B451">
        <v>4</v>
      </c>
      <c r="C451" s="7">
        <v>33.22</v>
      </c>
      <c r="D451" s="7">
        <v>33.340000000000003</v>
      </c>
      <c r="E451" s="9">
        <v>10.199999999999999</v>
      </c>
      <c r="F451">
        <v>4</v>
      </c>
      <c r="G451" t="s">
        <v>57</v>
      </c>
      <c r="H451" t="s">
        <v>46</v>
      </c>
    </row>
    <row r="452" spans="1:8" x14ac:dyDescent="0.3">
      <c r="A452" t="s">
        <v>255</v>
      </c>
      <c r="B452">
        <v>4</v>
      </c>
      <c r="C452" s="7">
        <v>32.86</v>
      </c>
      <c r="D452" s="7">
        <v>33.090000000000003</v>
      </c>
      <c r="E452" s="9">
        <v>9.1</v>
      </c>
      <c r="F452">
        <v>3</v>
      </c>
      <c r="G452" t="s">
        <v>77</v>
      </c>
      <c r="H452" t="s">
        <v>45</v>
      </c>
    </row>
    <row r="453" spans="1:8" x14ac:dyDescent="0.3">
      <c r="A453" t="s">
        <v>255</v>
      </c>
      <c r="B453">
        <v>4</v>
      </c>
      <c r="C453" s="7">
        <v>32.86</v>
      </c>
      <c r="D453" s="7" t="s">
        <v>49</v>
      </c>
      <c r="E453" s="9">
        <v>14.4</v>
      </c>
      <c r="F453">
        <v>3</v>
      </c>
      <c r="G453" t="s">
        <v>57</v>
      </c>
      <c r="H453" t="s">
        <v>45</v>
      </c>
    </row>
    <row r="454" spans="1:8" x14ac:dyDescent="0.3">
      <c r="A454" t="s">
        <v>255</v>
      </c>
      <c r="B454">
        <v>4</v>
      </c>
      <c r="C454" s="7">
        <v>31.28</v>
      </c>
      <c r="D454" s="7">
        <v>31.42</v>
      </c>
      <c r="E454" s="9">
        <v>19.5</v>
      </c>
      <c r="F454">
        <v>4</v>
      </c>
      <c r="G454" t="s">
        <v>77</v>
      </c>
      <c r="H454" t="s">
        <v>46</v>
      </c>
    </row>
    <row r="455" spans="1:8" x14ac:dyDescent="0.3">
      <c r="A455" t="s">
        <v>255</v>
      </c>
      <c r="B455">
        <v>5</v>
      </c>
      <c r="C455" s="7">
        <v>49.73</v>
      </c>
      <c r="D455" s="7">
        <v>49.95</v>
      </c>
      <c r="E455" s="9">
        <v>19.399999999999999</v>
      </c>
      <c r="F455">
        <v>3</v>
      </c>
      <c r="G455" t="s">
        <v>57</v>
      </c>
      <c r="H455" t="s">
        <v>46</v>
      </c>
    </row>
    <row r="456" spans="1:8" x14ac:dyDescent="0.3">
      <c r="A456" t="s">
        <v>255</v>
      </c>
      <c r="B456">
        <v>5</v>
      </c>
      <c r="C456" s="7">
        <v>48.42</v>
      </c>
      <c r="D456" s="7">
        <v>48.58</v>
      </c>
      <c r="E456" s="9">
        <v>14.3</v>
      </c>
      <c r="F456">
        <v>3</v>
      </c>
      <c r="G456" t="s">
        <v>77</v>
      </c>
      <c r="H456" t="s">
        <v>46</v>
      </c>
    </row>
    <row r="457" spans="1:8" x14ac:dyDescent="0.3">
      <c r="A457" t="s">
        <v>255</v>
      </c>
      <c r="B457">
        <v>5</v>
      </c>
      <c r="C457" s="7">
        <v>47.41</v>
      </c>
      <c r="D457" s="7">
        <v>47.59</v>
      </c>
      <c r="E457" s="9">
        <v>7.6</v>
      </c>
      <c r="F457">
        <v>3</v>
      </c>
      <c r="G457" t="s">
        <v>57</v>
      </c>
      <c r="H457" t="s">
        <v>46</v>
      </c>
    </row>
    <row r="458" spans="1:8" x14ac:dyDescent="0.3">
      <c r="A458" t="s">
        <v>255</v>
      </c>
      <c r="B458">
        <v>5</v>
      </c>
      <c r="C458" s="7">
        <v>39.880000000000003</v>
      </c>
      <c r="D458" s="7">
        <v>39.97</v>
      </c>
      <c r="E458" s="9">
        <v>7.9</v>
      </c>
      <c r="F458">
        <v>3</v>
      </c>
      <c r="G458" t="s">
        <v>77</v>
      </c>
      <c r="H458" t="s">
        <v>46</v>
      </c>
    </row>
    <row r="459" spans="1:8" x14ac:dyDescent="0.3">
      <c r="A459" t="s">
        <v>255</v>
      </c>
      <c r="B459">
        <v>5</v>
      </c>
      <c r="C459" s="7">
        <v>36.630000000000003</v>
      </c>
      <c r="D459" s="7">
        <v>36.71</v>
      </c>
      <c r="E459" s="9">
        <v>7.7</v>
      </c>
      <c r="F459">
        <v>3</v>
      </c>
      <c r="G459" t="s">
        <v>77</v>
      </c>
      <c r="H459" t="s">
        <v>46</v>
      </c>
    </row>
    <row r="460" spans="1:8" x14ac:dyDescent="0.3">
      <c r="A460" t="s">
        <v>255</v>
      </c>
      <c r="B460">
        <v>5</v>
      </c>
      <c r="C460" s="7">
        <v>36.19</v>
      </c>
      <c r="D460" s="7">
        <v>36.29</v>
      </c>
      <c r="E460" s="9">
        <v>9.1</v>
      </c>
      <c r="F460">
        <v>3</v>
      </c>
      <c r="G460" t="s">
        <v>77</v>
      </c>
      <c r="H460" t="s">
        <v>46</v>
      </c>
    </row>
    <row r="461" spans="1:8" x14ac:dyDescent="0.3">
      <c r="A461" t="s">
        <v>255</v>
      </c>
      <c r="B461">
        <v>5</v>
      </c>
      <c r="C461" s="7">
        <v>33.5</v>
      </c>
      <c r="D461" s="7">
        <v>33.81</v>
      </c>
      <c r="E461" s="9">
        <v>14.3</v>
      </c>
      <c r="F461">
        <v>3</v>
      </c>
      <c r="G461" t="s">
        <v>77</v>
      </c>
      <c r="H461" t="s">
        <v>46</v>
      </c>
    </row>
    <row r="462" spans="1:8" x14ac:dyDescent="0.3">
      <c r="A462" t="s">
        <v>261</v>
      </c>
      <c r="B462">
        <v>1</v>
      </c>
      <c r="C462" s="7">
        <v>49.89</v>
      </c>
      <c r="D462" s="7">
        <v>50</v>
      </c>
      <c r="E462" s="9">
        <v>8.4</v>
      </c>
      <c r="F462">
        <v>3</v>
      </c>
      <c r="G462" t="s">
        <v>57</v>
      </c>
      <c r="H462" t="s">
        <v>46</v>
      </c>
    </row>
    <row r="463" spans="1:8" x14ac:dyDescent="0.3">
      <c r="A463" t="s">
        <v>261</v>
      </c>
      <c r="B463">
        <v>1</v>
      </c>
      <c r="C463" s="7">
        <v>48.53</v>
      </c>
      <c r="D463" s="7">
        <v>49.12</v>
      </c>
      <c r="E463" s="9">
        <v>9.1999999999999993</v>
      </c>
      <c r="F463">
        <v>3</v>
      </c>
      <c r="G463" t="s">
        <v>57</v>
      </c>
      <c r="H463" t="s">
        <v>46</v>
      </c>
    </row>
    <row r="464" spans="1:8" x14ac:dyDescent="0.3">
      <c r="A464" t="s">
        <v>261</v>
      </c>
      <c r="B464">
        <v>1</v>
      </c>
      <c r="C464" s="7">
        <v>44.26</v>
      </c>
      <c r="D464" s="7">
        <v>44.69</v>
      </c>
      <c r="E464" s="9">
        <v>15.3</v>
      </c>
      <c r="F464">
        <v>5</v>
      </c>
      <c r="G464" t="s">
        <v>57</v>
      </c>
      <c r="H464" t="s">
        <v>46</v>
      </c>
    </row>
    <row r="465" spans="1:8" x14ac:dyDescent="0.3">
      <c r="A465" t="s">
        <v>261</v>
      </c>
      <c r="B465">
        <v>1</v>
      </c>
      <c r="C465" s="7">
        <v>40.26</v>
      </c>
      <c r="D465" s="7">
        <v>41</v>
      </c>
      <c r="E465" s="9">
        <v>22.4</v>
      </c>
      <c r="F465">
        <v>4</v>
      </c>
      <c r="G465" t="s">
        <v>57</v>
      </c>
      <c r="H465" t="s">
        <v>46</v>
      </c>
    </row>
    <row r="466" spans="1:8" x14ac:dyDescent="0.3">
      <c r="A466" t="s">
        <v>261</v>
      </c>
      <c r="B466">
        <v>1</v>
      </c>
      <c r="C466" s="7">
        <v>37.79</v>
      </c>
      <c r="D466" s="7">
        <v>37.94</v>
      </c>
      <c r="E466" s="9">
        <v>11.3</v>
      </c>
      <c r="F466">
        <v>3</v>
      </c>
      <c r="G466" t="s">
        <v>57</v>
      </c>
      <c r="H466" t="s">
        <v>46</v>
      </c>
    </row>
    <row r="467" spans="1:8" x14ac:dyDescent="0.3">
      <c r="A467" t="s">
        <v>261</v>
      </c>
      <c r="B467">
        <v>1</v>
      </c>
      <c r="C467" s="7">
        <v>35.880000000000003</v>
      </c>
      <c r="D467" s="7">
        <v>36.049999999999997</v>
      </c>
      <c r="E467" s="9">
        <v>11.4</v>
      </c>
      <c r="F467">
        <v>3</v>
      </c>
      <c r="G467" t="s">
        <v>57</v>
      </c>
      <c r="H467" t="s">
        <v>46</v>
      </c>
    </row>
    <row r="468" spans="1:8" x14ac:dyDescent="0.3">
      <c r="A468" t="s">
        <v>261</v>
      </c>
      <c r="B468">
        <v>2</v>
      </c>
      <c r="C468" s="7">
        <v>17.899999999999999</v>
      </c>
      <c r="D468" s="7">
        <v>19.89</v>
      </c>
      <c r="E468" s="9">
        <v>14.1</v>
      </c>
      <c r="F468">
        <v>3</v>
      </c>
      <c r="G468" t="s">
        <v>57</v>
      </c>
      <c r="H468" t="s">
        <v>46</v>
      </c>
    </row>
    <row r="469" spans="1:8" x14ac:dyDescent="0.3">
      <c r="A469" t="s">
        <v>261</v>
      </c>
      <c r="B469">
        <v>4</v>
      </c>
      <c r="C469" s="7">
        <v>48.04</v>
      </c>
      <c r="D469" s="7">
        <v>48.21</v>
      </c>
      <c r="E469" s="9">
        <v>8</v>
      </c>
      <c r="F469">
        <v>3</v>
      </c>
      <c r="G469" t="s">
        <v>57</v>
      </c>
      <c r="H469" t="s">
        <v>46</v>
      </c>
    </row>
    <row r="470" spans="1:8" x14ac:dyDescent="0.3">
      <c r="A470" t="s">
        <v>261</v>
      </c>
      <c r="B470">
        <v>4</v>
      </c>
      <c r="C470" s="7">
        <v>39.92</v>
      </c>
      <c r="D470" s="7">
        <v>40.24</v>
      </c>
      <c r="E470" s="9">
        <v>16.5</v>
      </c>
      <c r="F470">
        <v>3</v>
      </c>
      <c r="G470" t="s">
        <v>57</v>
      </c>
      <c r="H470" t="s">
        <v>46</v>
      </c>
    </row>
    <row r="471" spans="1:8" x14ac:dyDescent="0.3">
      <c r="A471" t="s">
        <v>261</v>
      </c>
      <c r="B471">
        <v>4</v>
      </c>
      <c r="C471" s="7">
        <v>39.17</v>
      </c>
      <c r="D471" s="7">
        <v>39.29</v>
      </c>
      <c r="E471" s="9">
        <v>12.7</v>
      </c>
      <c r="F471">
        <v>3</v>
      </c>
      <c r="G471" t="s">
        <v>57</v>
      </c>
      <c r="H471" t="s">
        <v>46</v>
      </c>
    </row>
    <row r="472" spans="1:8" x14ac:dyDescent="0.3">
      <c r="A472" t="s">
        <v>261</v>
      </c>
      <c r="B472">
        <v>4</v>
      </c>
      <c r="C472" s="7">
        <v>33.630000000000003</v>
      </c>
      <c r="D472" s="7">
        <v>33.76</v>
      </c>
      <c r="E472" s="9">
        <v>13.5</v>
      </c>
      <c r="F472">
        <v>3</v>
      </c>
      <c r="G472" t="s">
        <v>57</v>
      </c>
      <c r="H472" t="s">
        <v>46</v>
      </c>
    </row>
    <row r="473" spans="1:8" x14ac:dyDescent="0.3">
      <c r="A473" t="s">
        <v>261</v>
      </c>
      <c r="B473">
        <v>3</v>
      </c>
      <c r="C473" s="7">
        <v>0.32</v>
      </c>
      <c r="D473" s="7">
        <v>0.45</v>
      </c>
      <c r="E473" s="9">
        <v>9</v>
      </c>
      <c r="F473">
        <v>3</v>
      </c>
      <c r="G473" t="s">
        <v>57</v>
      </c>
      <c r="H473" t="s">
        <v>46</v>
      </c>
    </row>
    <row r="474" spans="1:8" x14ac:dyDescent="0.3">
      <c r="A474" t="s">
        <v>261</v>
      </c>
      <c r="B474">
        <v>3</v>
      </c>
      <c r="C474" s="7">
        <v>5.26</v>
      </c>
      <c r="D474" s="7">
        <v>5.5</v>
      </c>
      <c r="E474" s="9">
        <v>13</v>
      </c>
      <c r="F474">
        <v>3</v>
      </c>
      <c r="G474" t="s">
        <v>57</v>
      </c>
      <c r="H474" t="s">
        <v>46</v>
      </c>
    </row>
    <row r="475" spans="1:8" x14ac:dyDescent="0.3">
      <c r="A475" t="s">
        <v>261</v>
      </c>
      <c r="B475">
        <v>3</v>
      </c>
      <c r="C475" s="7">
        <v>10.15</v>
      </c>
      <c r="D475" s="7">
        <v>10.41</v>
      </c>
      <c r="E475" s="9">
        <v>9.9</v>
      </c>
      <c r="F475">
        <v>4</v>
      </c>
      <c r="G475" t="s">
        <v>57</v>
      </c>
      <c r="H475" t="s">
        <v>46</v>
      </c>
    </row>
    <row r="476" spans="1:8" x14ac:dyDescent="0.3">
      <c r="A476" t="s">
        <v>261</v>
      </c>
      <c r="B476">
        <v>3</v>
      </c>
      <c r="C476" s="7">
        <v>19.52</v>
      </c>
      <c r="D476" s="7">
        <v>19.8</v>
      </c>
      <c r="E476" s="9">
        <v>8</v>
      </c>
      <c r="F476">
        <v>3</v>
      </c>
      <c r="G476" t="s">
        <v>57</v>
      </c>
      <c r="H476" t="s">
        <v>45</v>
      </c>
    </row>
    <row r="477" spans="1:8" x14ac:dyDescent="0.3">
      <c r="A477" t="s">
        <v>261</v>
      </c>
      <c r="B477">
        <v>3</v>
      </c>
      <c r="C477" s="7">
        <v>19.52</v>
      </c>
      <c r="D477" s="7" t="s">
        <v>49</v>
      </c>
      <c r="E477" s="9">
        <v>14.6</v>
      </c>
      <c r="F477">
        <v>3</v>
      </c>
      <c r="G477" t="s">
        <v>57</v>
      </c>
      <c r="H477" t="s">
        <v>45</v>
      </c>
    </row>
    <row r="478" spans="1:8" x14ac:dyDescent="0.3">
      <c r="A478" t="s">
        <v>261</v>
      </c>
      <c r="B478">
        <v>5</v>
      </c>
      <c r="C478" s="7">
        <v>1.56</v>
      </c>
      <c r="D478" s="7">
        <v>1.99</v>
      </c>
      <c r="E478" s="9">
        <v>39.4</v>
      </c>
      <c r="F478">
        <v>3</v>
      </c>
      <c r="G478" t="s">
        <v>57</v>
      </c>
      <c r="H478" t="s">
        <v>46</v>
      </c>
    </row>
    <row r="479" spans="1:8" x14ac:dyDescent="0.3">
      <c r="A479" t="s">
        <v>261</v>
      </c>
      <c r="B479">
        <v>5</v>
      </c>
      <c r="C479" s="7">
        <v>2.61</v>
      </c>
      <c r="D479" s="7">
        <v>2.98</v>
      </c>
      <c r="E479" s="9">
        <v>20.7</v>
      </c>
      <c r="F479">
        <v>3</v>
      </c>
      <c r="G479" t="s">
        <v>77</v>
      </c>
      <c r="H479" t="s">
        <v>46</v>
      </c>
    </row>
    <row r="480" spans="1:8" x14ac:dyDescent="0.3">
      <c r="A480" t="s">
        <v>261</v>
      </c>
      <c r="B480">
        <v>5</v>
      </c>
      <c r="C480" s="7">
        <v>6.5</v>
      </c>
      <c r="D480" s="7">
        <v>6.66</v>
      </c>
      <c r="E480" s="9">
        <v>14.1</v>
      </c>
      <c r="F480">
        <v>3</v>
      </c>
      <c r="G480" t="s">
        <v>77</v>
      </c>
      <c r="H480" t="s">
        <v>46</v>
      </c>
    </row>
    <row r="481" spans="1:8" x14ac:dyDescent="0.3">
      <c r="A481" t="s">
        <v>261</v>
      </c>
      <c r="B481">
        <v>5</v>
      </c>
      <c r="C481" s="7">
        <v>7.87</v>
      </c>
      <c r="D481" s="7">
        <v>8.19</v>
      </c>
      <c r="E481" s="9">
        <v>20.2</v>
      </c>
      <c r="F481">
        <v>3</v>
      </c>
      <c r="G481" t="s">
        <v>77</v>
      </c>
      <c r="H481" t="s">
        <v>46</v>
      </c>
    </row>
    <row r="482" spans="1:8" x14ac:dyDescent="0.3">
      <c r="A482" t="s">
        <v>261</v>
      </c>
      <c r="B482">
        <v>5</v>
      </c>
      <c r="C482" s="7">
        <v>15.89</v>
      </c>
      <c r="D482" s="7">
        <v>16.04</v>
      </c>
      <c r="E482" s="9">
        <v>10.6</v>
      </c>
      <c r="F482">
        <v>3</v>
      </c>
      <c r="G482" t="s">
        <v>57</v>
      </c>
      <c r="H482" t="s">
        <v>46</v>
      </c>
    </row>
    <row r="483" spans="1:8" x14ac:dyDescent="0.3">
      <c r="A483" t="s">
        <v>261</v>
      </c>
      <c r="B483">
        <v>5</v>
      </c>
      <c r="C483" s="7">
        <v>18.11</v>
      </c>
      <c r="D483" s="7">
        <v>18.43</v>
      </c>
      <c r="E483" s="9">
        <v>16</v>
      </c>
      <c r="F483">
        <v>3</v>
      </c>
      <c r="G483" t="s">
        <v>57</v>
      </c>
      <c r="H483" t="s">
        <v>46</v>
      </c>
    </row>
    <row r="484" spans="1:8" x14ac:dyDescent="0.3">
      <c r="A484" t="s">
        <v>267</v>
      </c>
      <c r="B484">
        <v>2</v>
      </c>
      <c r="C484" s="7">
        <v>48.76</v>
      </c>
      <c r="D484" s="7">
        <v>49.12</v>
      </c>
      <c r="E484" s="9">
        <v>23</v>
      </c>
      <c r="F484">
        <v>3</v>
      </c>
      <c r="G484" t="s">
        <v>57</v>
      </c>
      <c r="H484" t="s">
        <v>46</v>
      </c>
    </row>
    <row r="485" spans="1:8" x14ac:dyDescent="0.3">
      <c r="A485" t="s">
        <v>267</v>
      </c>
      <c r="B485">
        <v>2</v>
      </c>
      <c r="C485" s="7">
        <v>47.43</v>
      </c>
      <c r="D485" s="7">
        <v>47.68</v>
      </c>
      <c r="E485" s="9">
        <v>17.8</v>
      </c>
      <c r="F485">
        <v>3</v>
      </c>
      <c r="G485" t="s">
        <v>57</v>
      </c>
      <c r="H485" t="s">
        <v>46</v>
      </c>
    </row>
    <row r="486" spans="1:8" x14ac:dyDescent="0.3">
      <c r="A486" t="s">
        <v>267</v>
      </c>
      <c r="B486">
        <v>2</v>
      </c>
      <c r="C486" s="7">
        <v>45.79</v>
      </c>
      <c r="D486" s="7">
        <v>46.5</v>
      </c>
      <c r="E486" s="9">
        <v>12.2</v>
      </c>
      <c r="F486">
        <v>3</v>
      </c>
      <c r="G486" t="s">
        <v>77</v>
      </c>
      <c r="H486" t="s">
        <v>45</v>
      </c>
    </row>
    <row r="487" spans="1:8" x14ac:dyDescent="0.3">
      <c r="A487" t="s">
        <v>267</v>
      </c>
      <c r="B487">
        <v>2</v>
      </c>
      <c r="C487" s="7">
        <v>45.79</v>
      </c>
      <c r="D487" s="7" t="s">
        <v>49</v>
      </c>
      <c r="E487" s="9">
        <v>12.3</v>
      </c>
      <c r="F487">
        <v>3</v>
      </c>
      <c r="G487" t="s">
        <v>77</v>
      </c>
      <c r="H487" t="s">
        <v>45</v>
      </c>
    </row>
    <row r="488" spans="1:8" x14ac:dyDescent="0.3">
      <c r="A488" t="s">
        <v>267</v>
      </c>
      <c r="B488">
        <v>2</v>
      </c>
      <c r="C488" s="7">
        <v>44.82</v>
      </c>
      <c r="D488" s="7">
        <v>44.98</v>
      </c>
      <c r="E488" s="9">
        <v>12.9</v>
      </c>
      <c r="F488">
        <v>3</v>
      </c>
      <c r="G488" t="s">
        <v>77</v>
      </c>
      <c r="H488" t="s">
        <v>46</v>
      </c>
    </row>
    <row r="489" spans="1:8" x14ac:dyDescent="0.3">
      <c r="A489" t="s">
        <v>267</v>
      </c>
      <c r="B489">
        <v>2</v>
      </c>
      <c r="C489" s="7">
        <v>44.55</v>
      </c>
      <c r="D489" s="7">
        <v>44.69</v>
      </c>
      <c r="E489" s="9">
        <v>9</v>
      </c>
      <c r="F489">
        <v>3</v>
      </c>
      <c r="G489" t="s">
        <v>77</v>
      </c>
      <c r="H489" t="s">
        <v>46</v>
      </c>
    </row>
    <row r="490" spans="1:8" x14ac:dyDescent="0.3">
      <c r="A490" t="s">
        <v>267</v>
      </c>
      <c r="B490">
        <v>2</v>
      </c>
      <c r="C490" s="7">
        <v>37.86</v>
      </c>
      <c r="D490" s="7">
        <v>38.03</v>
      </c>
      <c r="E490" s="9">
        <v>16</v>
      </c>
      <c r="F490">
        <v>3</v>
      </c>
      <c r="G490" t="s">
        <v>77</v>
      </c>
      <c r="H490" t="s">
        <v>46</v>
      </c>
    </row>
    <row r="491" spans="1:8" x14ac:dyDescent="0.3">
      <c r="A491" t="s">
        <v>267</v>
      </c>
      <c r="B491">
        <v>2</v>
      </c>
      <c r="C491" s="7">
        <v>36.799999999999997</v>
      </c>
      <c r="D491" s="7">
        <v>36.92</v>
      </c>
      <c r="E491" s="9">
        <v>8.1999999999999993</v>
      </c>
      <c r="F491">
        <v>3</v>
      </c>
      <c r="G491" t="s">
        <v>77</v>
      </c>
      <c r="H491" t="s">
        <v>46</v>
      </c>
    </row>
    <row r="492" spans="1:8" x14ac:dyDescent="0.3">
      <c r="A492" t="s">
        <v>267</v>
      </c>
      <c r="B492">
        <v>2</v>
      </c>
      <c r="C492" s="7">
        <v>33.1</v>
      </c>
      <c r="D492" s="7">
        <v>33.909999999999997</v>
      </c>
      <c r="E492" s="9">
        <v>20.7</v>
      </c>
      <c r="F492">
        <v>3</v>
      </c>
      <c r="G492" t="s">
        <v>77</v>
      </c>
      <c r="H492" t="s">
        <v>46</v>
      </c>
    </row>
    <row r="493" spans="1:8" x14ac:dyDescent="0.3">
      <c r="A493" t="s">
        <v>267</v>
      </c>
      <c r="B493">
        <v>1</v>
      </c>
      <c r="C493" s="7">
        <v>1.69</v>
      </c>
      <c r="D493" s="7">
        <v>1.91</v>
      </c>
      <c r="E493" s="9">
        <v>12.5</v>
      </c>
      <c r="F493">
        <v>3</v>
      </c>
      <c r="G493" t="s">
        <v>77</v>
      </c>
      <c r="H493" t="s">
        <v>46</v>
      </c>
    </row>
    <row r="494" spans="1:8" x14ac:dyDescent="0.3">
      <c r="A494" t="s">
        <v>267</v>
      </c>
      <c r="B494">
        <v>1</v>
      </c>
      <c r="C494" s="7">
        <v>2.9</v>
      </c>
      <c r="D494" s="7">
        <v>3.3</v>
      </c>
      <c r="E494" s="9">
        <v>15</v>
      </c>
      <c r="F494">
        <v>3</v>
      </c>
      <c r="G494" t="s">
        <v>57</v>
      </c>
      <c r="H494" t="s">
        <v>46</v>
      </c>
    </row>
    <row r="495" spans="1:8" x14ac:dyDescent="0.3">
      <c r="A495" t="s">
        <v>267</v>
      </c>
      <c r="B495">
        <v>1</v>
      </c>
      <c r="C495" s="7">
        <v>4.3099999999999996</v>
      </c>
      <c r="D495" s="7">
        <v>4.5999999999999996</v>
      </c>
      <c r="E495" s="9">
        <v>14</v>
      </c>
      <c r="F495">
        <v>3</v>
      </c>
      <c r="G495" t="s">
        <v>77</v>
      </c>
      <c r="H495" t="s">
        <v>46</v>
      </c>
    </row>
    <row r="496" spans="1:8" x14ac:dyDescent="0.3">
      <c r="A496" t="s">
        <v>267</v>
      </c>
      <c r="B496">
        <v>1</v>
      </c>
      <c r="C496" s="7">
        <v>5.47</v>
      </c>
      <c r="D496" s="7">
        <v>5.58</v>
      </c>
      <c r="E496" s="9">
        <v>7.7</v>
      </c>
      <c r="F496">
        <v>3</v>
      </c>
      <c r="G496" t="s">
        <v>77</v>
      </c>
      <c r="H496" t="s">
        <v>46</v>
      </c>
    </row>
    <row r="497" spans="1:8" x14ac:dyDescent="0.3">
      <c r="A497" t="s">
        <v>267</v>
      </c>
      <c r="B497">
        <v>1</v>
      </c>
      <c r="C497" s="7">
        <v>10.130000000000001</v>
      </c>
      <c r="D497" s="7">
        <v>10.3</v>
      </c>
      <c r="E497" s="9">
        <v>10.5</v>
      </c>
      <c r="F497">
        <v>3</v>
      </c>
      <c r="G497" t="s">
        <v>77</v>
      </c>
      <c r="H497" t="s">
        <v>46</v>
      </c>
    </row>
    <row r="498" spans="1:8" x14ac:dyDescent="0.3">
      <c r="A498" t="s">
        <v>267</v>
      </c>
      <c r="B498">
        <v>1</v>
      </c>
      <c r="C498" s="7">
        <v>10.62</v>
      </c>
      <c r="D498" s="7">
        <v>10.82</v>
      </c>
      <c r="E498" s="9">
        <v>8.3000000000000007</v>
      </c>
      <c r="F498">
        <v>3</v>
      </c>
      <c r="G498" t="s">
        <v>77</v>
      </c>
      <c r="H498" t="s">
        <v>46</v>
      </c>
    </row>
    <row r="499" spans="1:8" x14ac:dyDescent="0.3">
      <c r="A499" t="s">
        <v>267</v>
      </c>
      <c r="B499">
        <v>1</v>
      </c>
      <c r="C499" s="7">
        <v>11.42</v>
      </c>
      <c r="D499" s="7">
        <v>11.58</v>
      </c>
      <c r="E499" s="9">
        <v>12.1</v>
      </c>
      <c r="F499">
        <v>3</v>
      </c>
      <c r="G499" t="s">
        <v>77</v>
      </c>
      <c r="H499" t="s">
        <v>46</v>
      </c>
    </row>
    <row r="500" spans="1:8" x14ac:dyDescent="0.3">
      <c r="A500" t="s">
        <v>267</v>
      </c>
      <c r="B500">
        <v>1</v>
      </c>
      <c r="C500" s="7">
        <v>11.8</v>
      </c>
      <c r="D500" s="7">
        <v>12.16</v>
      </c>
      <c r="E500" s="9">
        <v>18.8</v>
      </c>
      <c r="F500">
        <v>3</v>
      </c>
      <c r="G500" t="s">
        <v>77</v>
      </c>
      <c r="H500" t="s">
        <v>46</v>
      </c>
    </row>
    <row r="501" spans="1:8" x14ac:dyDescent="0.3">
      <c r="A501" t="s">
        <v>267</v>
      </c>
      <c r="B501">
        <v>1</v>
      </c>
      <c r="C501" s="7">
        <v>12.49</v>
      </c>
      <c r="D501" s="7">
        <v>12.61</v>
      </c>
      <c r="E501" s="9">
        <v>8.6999999999999993</v>
      </c>
      <c r="F501">
        <v>3</v>
      </c>
      <c r="G501" t="s">
        <v>77</v>
      </c>
      <c r="H501" t="s">
        <v>46</v>
      </c>
    </row>
    <row r="502" spans="1:8" x14ac:dyDescent="0.3">
      <c r="A502" t="s">
        <v>267</v>
      </c>
      <c r="B502">
        <v>1</v>
      </c>
      <c r="C502" s="7">
        <v>13.59</v>
      </c>
      <c r="D502" s="7">
        <v>13.75</v>
      </c>
      <c r="E502" s="9">
        <v>8.6999999999999993</v>
      </c>
      <c r="F502">
        <v>3</v>
      </c>
      <c r="G502" t="s">
        <v>57</v>
      </c>
      <c r="H502" t="s">
        <v>46</v>
      </c>
    </row>
    <row r="503" spans="1:8" x14ac:dyDescent="0.3">
      <c r="A503" t="s">
        <v>267</v>
      </c>
      <c r="B503">
        <v>3</v>
      </c>
      <c r="C503" s="7">
        <v>3.19</v>
      </c>
      <c r="D503" s="7">
        <v>3.41</v>
      </c>
      <c r="E503" s="9">
        <v>8.9</v>
      </c>
      <c r="F503">
        <v>3</v>
      </c>
      <c r="G503" t="s">
        <v>77</v>
      </c>
      <c r="H503" t="s">
        <v>46</v>
      </c>
    </row>
    <row r="504" spans="1:8" x14ac:dyDescent="0.3">
      <c r="A504" t="s">
        <v>267</v>
      </c>
      <c r="B504">
        <v>3</v>
      </c>
      <c r="C504" s="7">
        <v>4.32</v>
      </c>
      <c r="D504" s="7">
        <v>4.6500000000000004</v>
      </c>
      <c r="E504" s="9">
        <v>22.5</v>
      </c>
      <c r="F504">
        <v>3</v>
      </c>
      <c r="G504" t="s">
        <v>77</v>
      </c>
      <c r="H504" t="s">
        <v>46</v>
      </c>
    </row>
    <row r="505" spans="1:8" x14ac:dyDescent="0.3">
      <c r="A505" t="s">
        <v>267</v>
      </c>
      <c r="B505">
        <v>3</v>
      </c>
      <c r="C505" s="7">
        <v>6.76</v>
      </c>
      <c r="D505" s="7">
        <v>6.89</v>
      </c>
      <c r="E505" s="9">
        <v>13</v>
      </c>
      <c r="F505">
        <v>3</v>
      </c>
      <c r="G505" t="s">
        <v>77</v>
      </c>
      <c r="H505" t="s">
        <v>46</v>
      </c>
    </row>
    <row r="506" spans="1:8" x14ac:dyDescent="0.3">
      <c r="A506" t="s">
        <v>267</v>
      </c>
      <c r="B506">
        <v>3</v>
      </c>
      <c r="C506" s="7">
        <v>7.55</v>
      </c>
      <c r="D506" s="7">
        <v>7.81</v>
      </c>
      <c r="E506" s="9">
        <v>14</v>
      </c>
      <c r="F506">
        <v>3</v>
      </c>
      <c r="G506" t="s">
        <v>77</v>
      </c>
      <c r="H506" t="s">
        <v>46</v>
      </c>
    </row>
    <row r="507" spans="1:8" x14ac:dyDescent="0.3">
      <c r="A507" t="s">
        <v>267</v>
      </c>
      <c r="B507">
        <v>3</v>
      </c>
      <c r="C507" s="7">
        <v>9.7899999999999991</v>
      </c>
      <c r="D507" s="7">
        <v>9.92</v>
      </c>
      <c r="E507" s="9">
        <v>10.199999999999999</v>
      </c>
      <c r="F507">
        <v>3</v>
      </c>
      <c r="G507" t="s">
        <v>57</v>
      </c>
      <c r="H507" t="s">
        <v>46</v>
      </c>
    </row>
    <row r="508" spans="1:8" x14ac:dyDescent="0.3">
      <c r="A508" t="s">
        <v>267</v>
      </c>
      <c r="B508">
        <v>3</v>
      </c>
      <c r="C508" s="7">
        <v>16.45</v>
      </c>
      <c r="D508" s="7">
        <v>17.02</v>
      </c>
      <c r="E508" s="9">
        <v>16.5</v>
      </c>
      <c r="F508">
        <v>3</v>
      </c>
      <c r="G508" t="s">
        <v>57</v>
      </c>
      <c r="H508" t="s">
        <v>46</v>
      </c>
    </row>
    <row r="509" spans="1:8" x14ac:dyDescent="0.3">
      <c r="A509" t="s">
        <v>267</v>
      </c>
      <c r="B509">
        <v>3</v>
      </c>
      <c r="C509" s="7">
        <v>18.989999999999998</v>
      </c>
      <c r="D509" s="7">
        <v>19.18</v>
      </c>
      <c r="E509" s="9">
        <v>14.2</v>
      </c>
      <c r="F509">
        <v>3</v>
      </c>
      <c r="G509" t="s">
        <v>77</v>
      </c>
      <c r="H509" t="s">
        <v>46</v>
      </c>
    </row>
    <row r="510" spans="1:8" x14ac:dyDescent="0.3">
      <c r="A510" t="s">
        <v>267</v>
      </c>
      <c r="B510">
        <v>4</v>
      </c>
      <c r="C510" s="7">
        <v>48.11</v>
      </c>
      <c r="D510" s="7">
        <v>48.68</v>
      </c>
      <c r="E510" s="9">
        <v>20.399999999999999</v>
      </c>
      <c r="F510">
        <v>3</v>
      </c>
      <c r="G510" t="s">
        <v>77</v>
      </c>
      <c r="H510" t="s">
        <v>45</v>
      </c>
    </row>
    <row r="511" spans="1:8" x14ac:dyDescent="0.3">
      <c r="A511" t="s">
        <v>267</v>
      </c>
      <c r="B511">
        <v>4</v>
      </c>
      <c r="C511" s="7">
        <v>48.11</v>
      </c>
      <c r="D511" s="7" t="s">
        <v>49</v>
      </c>
      <c r="E511" s="9">
        <v>15.3</v>
      </c>
      <c r="F511">
        <v>3</v>
      </c>
      <c r="G511" t="s">
        <v>77</v>
      </c>
      <c r="H511" t="s">
        <v>45</v>
      </c>
    </row>
    <row r="512" spans="1:8" x14ac:dyDescent="0.3">
      <c r="A512" t="s">
        <v>267</v>
      </c>
      <c r="B512">
        <v>4</v>
      </c>
      <c r="C512" s="7">
        <v>45.18</v>
      </c>
      <c r="D512" s="7">
        <v>45.52</v>
      </c>
      <c r="E512" s="9">
        <v>11.8</v>
      </c>
      <c r="F512">
        <v>3</v>
      </c>
      <c r="G512" t="s">
        <v>77</v>
      </c>
      <c r="H512" t="s">
        <v>46</v>
      </c>
    </row>
    <row r="513" spans="1:8" x14ac:dyDescent="0.3">
      <c r="A513" t="s">
        <v>267</v>
      </c>
      <c r="B513">
        <v>4</v>
      </c>
      <c r="C513" s="7">
        <v>39.700000000000003</v>
      </c>
      <c r="D513" s="7">
        <v>39.96</v>
      </c>
      <c r="E513" s="9">
        <v>7.8</v>
      </c>
      <c r="F513">
        <v>3</v>
      </c>
      <c r="G513" t="s">
        <v>57</v>
      </c>
      <c r="H513" t="s">
        <v>46</v>
      </c>
    </row>
    <row r="514" spans="1:8" x14ac:dyDescent="0.3">
      <c r="A514" t="s">
        <v>267</v>
      </c>
      <c r="B514">
        <v>4</v>
      </c>
      <c r="C514" s="7">
        <v>36.65</v>
      </c>
      <c r="D514" s="7">
        <v>36.880000000000003</v>
      </c>
      <c r="E514" s="9">
        <v>20.6</v>
      </c>
      <c r="F514">
        <v>3</v>
      </c>
      <c r="G514" t="s">
        <v>77</v>
      </c>
      <c r="H514" t="s">
        <v>46</v>
      </c>
    </row>
    <row r="515" spans="1:8" x14ac:dyDescent="0.3">
      <c r="A515" t="s">
        <v>267</v>
      </c>
      <c r="B515">
        <v>4</v>
      </c>
      <c r="C515" s="7">
        <v>30.15</v>
      </c>
      <c r="D515" s="7">
        <v>30.38</v>
      </c>
      <c r="E515" s="9">
        <v>8.8000000000000007</v>
      </c>
      <c r="F515">
        <v>3</v>
      </c>
      <c r="G515" t="s">
        <v>77</v>
      </c>
      <c r="H515" t="s">
        <v>46</v>
      </c>
    </row>
    <row r="516" spans="1:8" x14ac:dyDescent="0.3">
      <c r="A516" t="s">
        <v>267</v>
      </c>
      <c r="B516">
        <v>5</v>
      </c>
      <c r="C516" s="7">
        <v>0.45</v>
      </c>
      <c r="D516" s="7">
        <v>0.56000000000000005</v>
      </c>
      <c r="E516" s="9">
        <v>9.1999999999999993</v>
      </c>
      <c r="F516">
        <v>3</v>
      </c>
      <c r="G516" t="s">
        <v>77</v>
      </c>
      <c r="H516" t="s">
        <v>46</v>
      </c>
    </row>
    <row r="517" spans="1:8" x14ac:dyDescent="0.3">
      <c r="A517" t="s">
        <v>267</v>
      </c>
      <c r="B517">
        <v>5</v>
      </c>
      <c r="C517" s="7">
        <v>0.74</v>
      </c>
      <c r="D517" s="7">
        <v>0.88</v>
      </c>
      <c r="E517" s="9">
        <v>10.7</v>
      </c>
      <c r="F517">
        <v>3</v>
      </c>
      <c r="G517" t="s">
        <v>77</v>
      </c>
      <c r="H517" t="s">
        <v>46</v>
      </c>
    </row>
    <row r="518" spans="1:8" x14ac:dyDescent="0.3">
      <c r="A518" t="s">
        <v>267</v>
      </c>
      <c r="B518">
        <v>5</v>
      </c>
      <c r="C518" s="7">
        <v>1.23</v>
      </c>
      <c r="D518" s="7">
        <v>1.36</v>
      </c>
      <c r="E518" s="9">
        <v>12.5</v>
      </c>
      <c r="F518">
        <v>3</v>
      </c>
      <c r="G518" t="s">
        <v>57</v>
      </c>
      <c r="H518" t="s">
        <v>46</v>
      </c>
    </row>
    <row r="519" spans="1:8" x14ac:dyDescent="0.3">
      <c r="A519" t="s">
        <v>267</v>
      </c>
      <c r="B519">
        <v>5</v>
      </c>
      <c r="C519" s="7">
        <v>2.61</v>
      </c>
      <c r="D519" s="7">
        <v>2.74</v>
      </c>
      <c r="E519" s="9">
        <v>11.7</v>
      </c>
      <c r="F519">
        <v>3</v>
      </c>
      <c r="G519" t="s">
        <v>77</v>
      </c>
      <c r="H519" t="s">
        <v>46</v>
      </c>
    </row>
    <row r="520" spans="1:8" x14ac:dyDescent="0.3">
      <c r="A520" t="s">
        <v>267</v>
      </c>
      <c r="B520">
        <v>5</v>
      </c>
      <c r="C520" s="7">
        <v>3.55</v>
      </c>
      <c r="D520" s="7">
        <v>3.66</v>
      </c>
      <c r="E520" s="9">
        <v>10.7</v>
      </c>
      <c r="F520">
        <v>3</v>
      </c>
      <c r="G520" t="s">
        <v>77</v>
      </c>
      <c r="H520" t="s">
        <v>46</v>
      </c>
    </row>
    <row r="521" spans="1:8" x14ac:dyDescent="0.3">
      <c r="A521" t="s">
        <v>267</v>
      </c>
      <c r="B521">
        <v>5</v>
      </c>
      <c r="C521" s="7">
        <v>3.91</v>
      </c>
      <c r="D521" s="7">
        <v>4.01</v>
      </c>
      <c r="E521" s="9">
        <v>9.1999999999999993</v>
      </c>
      <c r="F521">
        <v>3</v>
      </c>
      <c r="G521" t="s">
        <v>77</v>
      </c>
      <c r="H521" t="s">
        <v>46</v>
      </c>
    </row>
    <row r="522" spans="1:8" x14ac:dyDescent="0.3">
      <c r="A522" t="s">
        <v>267</v>
      </c>
      <c r="B522">
        <v>5</v>
      </c>
      <c r="C522" s="7">
        <v>4.26</v>
      </c>
      <c r="D522" s="7">
        <v>4.45</v>
      </c>
      <c r="E522" s="9">
        <v>15.4</v>
      </c>
      <c r="F522">
        <v>3</v>
      </c>
      <c r="G522" t="s">
        <v>77</v>
      </c>
      <c r="H522" t="s">
        <v>46</v>
      </c>
    </row>
    <row r="523" spans="1:8" x14ac:dyDescent="0.3">
      <c r="A523" t="s">
        <v>267</v>
      </c>
      <c r="B523">
        <v>5</v>
      </c>
      <c r="C523" s="7">
        <v>5.38</v>
      </c>
      <c r="D523" s="7">
        <v>5.49</v>
      </c>
      <c r="E523" s="9">
        <v>10.1</v>
      </c>
      <c r="F523">
        <v>3</v>
      </c>
      <c r="G523" t="s">
        <v>77</v>
      </c>
      <c r="H523" t="s">
        <v>46</v>
      </c>
    </row>
    <row r="524" spans="1:8" x14ac:dyDescent="0.3">
      <c r="A524" t="s">
        <v>267</v>
      </c>
      <c r="B524">
        <v>5</v>
      </c>
      <c r="C524" s="7">
        <v>5.5</v>
      </c>
      <c r="D524" s="7">
        <v>5.63</v>
      </c>
      <c r="E524" s="9">
        <v>12.4</v>
      </c>
      <c r="F524">
        <v>3</v>
      </c>
      <c r="G524" t="s">
        <v>77</v>
      </c>
      <c r="H524" t="s">
        <v>46</v>
      </c>
    </row>
    <row r="525" spans="1:8" x14ac:dyDescent="0.3">
      <c r="A525" t="s">
        <v>267</v>
      </c>
      <c r="B525">
        <v>5</v>
      </c>
      <c r="C525" s="7">
        <v>5.81</v>
      </c>
      <c r="D525" s="7">
        <v>5.95</v>
      </c>
      <c r="E525" s="9">
        <v>12.8</v>
      </c>
      <c r="F525">
        <v>3</v>
      </c>
      <c r="G525" t="s">
        <v>77</v>
      </c>
      <c r="H525" t="s">
        <v>46</v>
      </c>
    </row>
    <row r="526" spans="1:8" x14ac:dyDescent="0.3">
      <c r="A526" t="s">
        <v>267</v>
      </c>
      <c r="B526">
        <v>5</v>
      </c>
      <c r="C526" s="7">
        <v>8.16</v>
      </c>
      <c r="D526" s="7">
        <v>8.39</v>
      </c>
      <c r="E526" s="9">
        <v>8</v>
      </c>
      <c r="F526">
        <v>3</v>
      </c>
      <c r="G526" t="s">
        <v>77</v>
      </c>
      <c r="H526" t="s">
        <v>45</v>
      </c>
    </row>
    <row r="527" spans="1:8" x14ac:dyDescent="0.3">
      <c r="A527" t="s">
        <v>267</v>
      </c>
      <c r="B527">
        <v>5</v>
      </c>
      <c r="C527" s="7">
        <v>8.16</v>
      </c>
      <c r="D527" s="7" t="s">
        <v>49</v>
      </c>
      <c r="E527" s="9">
        <v>14.6</v>
      </c>
      <c r="F527">
        <v>3</v>
      </c>
      <c r="G527" t="s">
        <v>77</v>
      </c>
      <c r="H527" t="s">
        <v>45</v>
      </c>
    </row>
    <row r="528" spans="1:8" x14ac:dyDescent="0.3">
      <c r="A528" t="s">
        <v>267</v>
      </c>
      <c r="B528">
        <v>5</v>
      </c>
      <c r="C528" s="7">
        <v>11.89</v>
      </c>
      <c r="D528" s="7">
        <v>12.08</v>
      </c>
      <c r="E528" s="9">
        <v>14.7</v>
      </c>
      <c r="F528">
        <v>3</v>
      </c>
      <c r="G528" t="s">
        <v>77</v>
      </c>
      <c r="H528" t="s">
        <v>46</v>
      </c>
    </row>
    <row r="529" spans="1:8" x14ac:dyDescent="0.3">
      <c r="A529" t="s">
        <v>267</v>
      </c>
      <c r="B529">
        <v>5</v>
      </c>
      <c r="C529" s="7">
        <v>12.22</v>
      </c>
      <c r="D529" s="7">
        <v>12.59</v>
      </c>
      <c r="E529" s="9">
        <v>15.7</v>
      </c>
      <c r="F529">
        <v>3</v>
      </c>
      <c r="G529" t="s">
        <v>77</v>
      </c>
      <c r="H529" t="s">
        <v>45</v>
      </c>
    </row>
    <row r="530" spans="1:8" x14ac:dyDescent="0.3">
      <c r="A530" t="s">
        <v>267</v>
      </c>
      <c r="B530">
        <v>5</v>
      </c>
      <c r="C530" s="7">
        <v>12.22</v>
      </c>
      <c r="D530" s="7" t="s">
        <v>49</v>
      </c>
      <c r="E530" s="9">
        <v>23.2</v>
      </c>
      <c r="F530">
        <v>3</v>
      </c>
      <c r="G530" t="s">
        <v>77</v>
      </c>
      <c r="H530" t="s">
        <v>45</v>
      </c>
    </row>
    <row r="531" spans="1:8" x14ac:dyDescent="0.3">
      <c r="A531" t="s">
        <v>267</v>
      </c>
      <c r="B531">
        <v>5</v>
      </c>
      <c r="C531" s="7">
        <v>13.31</v>
      </c>
      <c r="D531" s="7">
        <v>13.41</v>
      </c>
      <c r="E531" s="9">
        <v>7.9</v>
      </c>
      <c r="F531">
        <v>3</v>
      </c>
      <c r="G531" t="s">
        <v>77</v>
      </c>
      <c r="H531" t="s">
        <v>46</v>
      </c>
    </row>
    <row r="532" spans="1:8" x14ac:dyDescent="0.3">
      <c r="A532" t="s">
        <v>267</v>
      </c>
      <c r="B532">
        <v>5</v>
      </c>
      <c r="C532" s="7">
        <v>13.94</v>
      </c>
      <c r="D532" s="7">
        <v>14.15</v>
      </c>
      <c r="E532" s="9">
        <v>18.7</v>
      </c>
      <c r="F532">
        <v>3</v>
      </c>
      <c r="G532" t="s">
        <v>77</v>
      </c>
      <c r="H532" t="s">
        <v>46</v>
      </c>
    </row>
    <row r="533" spans="1:8" x14ac:dyDescent="0.3">
      <c r="A533" t="s">
        <v>267</v>
      </c>
      <c r="B533">
        <v>5</v>
      </c>
      <c r="C533" s="7">
        <v>14.34</v>
      </c>
      <c r="D533" s="7">
        <v>14.49</v>
      </c>
      <c r="E533" s="9">
        <v>12.7</v>
      </c>
      <c r="F533">
        <v>3</v>
      </c>
      <c r="G533" t="s">
        <v>77</v>
      </c>
      <c r="H533" t="s">
        <v>46</v>
      </c>
    </row>
    <row r="534" spans="1:8" x14ac:dyDescent="0.3">
      <c r="A534" t="s">
        <v>267</v>
      </c>
      <c r="B534">
        <v>5</v>
      </c>
      <c r="C534" s="7">
        <v>18.73</v>
      </c>
      <c r="D534" s="7">
        <v>19</v>
      </c>
      <c r="E534" s="9">
        <v>25.5</v>
      </c>
      <c r="F534">
        <v>3</v>
      </c>
      <c r="G534" t="s">
        <v>77</v>
      </c>
      <c r="H534" t="s">
        <v>46</v>
      </c>
    </row>
    <row r="535" spans="1:8" x14ac:dyDescent="0.3">
      <c r="A535" t="s">
        <v>273</v>
      </c>
      <c r="B535">
        <v>2</v>
      </c>
      <c r="C535" s="7">
        <v>49.78</v>
      </c>
      <c r="D535" s="7">
        <v>49.89</v>
      </c>
      <c r="E535" s="9">
        <v>10.1</v>
      </c>
      <c r="F535">
        <v>3</v>
      </c>
      <c r="G535" t="s">
        <v>57</v>
      </c>
      <c r="H535" t="s">
        <v>46</v>
      </c>
    </row>
    <row r="536" spans="1:8" x14ac:dyDescent="0.3">
      <c r="A536" t="s">
        <v>273</v>
      </c>
      <c r="B536">
        <v>2</v>
      </c>
      <c r="C536" s="7">
        <v>48.58</v>
      </c>
      <c r="D536" s="7">
        <v>48.84</v>
      </c>
      <c r="E536" s="9">
        <v>24.3</v>
      </c>
      <c r="F536">
        <v>3</v>
      </c>
      <c r="G536" t="s">
        <v>57</v>
      </c>
      <c r="H536" t="s">
        <v>46</v>
      </c>
    </row>
    <row r="537" spans="1:8" x14ac:dyDescent="0.3">
      <c r="A537" t="s">
        <v>273</v>
      </c>
      <c r="B537">
        <v>2</v>
      </c>
      <c r="C537" s="7">
        <v>47.25</v>
      </c>
      <c r="D537" s="7">
        <v>47.37</v>
      </c>
      <c r="E537" s="9">
        <v>9.3000000000000007</v>
      </c>
      <c r="F537">
        <v>3</v>
      </c>
      <c r="G537" t="s">
        <v>57</v>
      </c>
      <c r="H537" t="s">
        <v>46</v>
      </c>
    </row>
    <row r="538" spans="1:8" x14ac:dyDescent="0.3">
      <c r="A538" t="s">
        <v>273</v>
      </c>
      <c r="B538">
        <v>2</v>
      </c>
      <c r="C538" s="7">
        <v>45.17</v>
      </c>
      <c r="D538" s="7">
        <v>45.3</v>
      </c>
      <c r="E538" s="9">
        <v>14.2</v>
      </c>
      <c r="F538">
        <v>3</v>
      </c>
      <c r="G538" t="s">
        <v>57</v>
      </c>
      <c r="H538" t="s">
        <v>46</v>
      </c>
    </row>
    <row r="539" spans="1:8" x14ac:dyDescent="0.3">
      <c r="A539" t="s">
        <v>273</v>
      </c>
      <c r="B539">
        <v>2</v>
      </c>
      <c r="C539" s="7">
        <v>43.2</v>
      </c>
      <c r="D539" s="7">
        <v>43.76</v>
      </c>
      <c r="E539" s="9">
        <v>15.2</v>
      </c>
      <c r="F539">
        <v>3</v>
      </c>
      <c r="G539" t="s">
        <v>57</v>
      </c>
      <c r="H539" t="s">
        <v>46</v>
      </c>
    </row>
    <row r="540" spans="1:8" x14ac:dyDescent="0.3">
      <c r="A540" t="s">
        <v>273</v>
      </c>
      <c r="B540">
        <v>2</v>
      </c>
      <c r="C540" s="7">
        <v>37</v>
      </c>
      <c r="D540" s="7">
        <v>37.47</v>
      </c>
      <c r="E540" s="9">
        <v>29.1</v>
      </c>
      <c r="F540">
        <v>3</v>
      </c>
      <c r="G540" t="s">
        <v>77</v>
      </c>
      <c r="H540" t="s">
        <v>46</v>
      </c>
    </row>
    <row r="541" spans="1:8" x14ac:dyDescent="0.3">
      <c r="A541" t="s">
        <v>273</v>
      </c>
      <c r="B541">
        <v>2</v>
      </c>
      <c r="C541" s="7">
        <v>36.799999999999997</v>
      </c>
      <c r="D541" s="7">
        <v>37</v>
      </c>
      <c r="E541" s="9">
        <v>19.3</v>
      </c>
      <c r="F541">
        <v>3</v>
      </c>
      <c r="G541" t="s">
        <v>77</v>
      </c>
      <c r="H541" t="s">
        <v>45</v>
      </c>
    </row>
    <row r="542" spans="1:8" x14ac:dyDescent="0.3">
      <c r="A542" t="s">
        <v>273</v>
      </c>
      <c r="B542">
        <v>2</v>
      </c>
      <c r="C542" s="7">
        <v>36.799999999999997</v>
      </c>
      <c r="D542" s="7" t="s">
        <v>49</v>
      </c>
      <c r="E542" s="9">
        <v>11.6</v>
      </c>
      <c r="F542">
        <v>3</v>
      </c>
      <c r="G542" t="s">
        <v>57</v>
      </c>
      <c r="H542" t="s">
        <v>45</v>
      </c>
    </row>
    <row r="543" spans="1:8" x14ac:dyDescent="0.3">
      <c r="A543" t="s">
        <v>273</v>
      </c>
      <c r="B543">
        <v>2</v>
      </c>
      <c r="C543" s="7">
        <v>36.44</v>
      </c>
      <c r="D543" s="7">
        <v>36.630000000000003</v>
      </c>
      <c r="E543" s="9">
        <v>18.899999999999999</v>
      </c>
      <c r="F543">
        <v>3</v>
      </c>
      <c r="G543" t="s">
        <v>77</v>
      </c>
      <c r="H543" t="s">
        <v>46</v>
      </c>
    </row>
    <row r="544" spans="1:8" x14ac:dyDescent="0.3">
      <c r="A544" t="s">
        <v>273</v>
      </c>
      <c r="B544">
        <v>2</v>
      </c>
      <c r="C544" s="7">
        <v>35.950000000000003</v>
      </c>
      <c r="D544" s="7">
        <v>36.369999999999997</v>
      </c>
      <c r="E544" s="9">
        <v>32.9</v>
      </c>
      <c r="F544">
        <v>3</v>
      </c>
      <c r="G544" t="s">
        <v>77</v>
      </c>
      <c r="H544" t="s">
        <v>46</v>
      </c>
    </row>
    <row r="545" spans="1:8" x14ac:dyDescent="0.3">
      <c r="A545" t="s">
        <v>273</v>
      </c>
      <c r="B545">
        <v>2</v>
      </c>
      <c r="C545" s="7">
        <v>32.18</v>
      </c>
      <c r="D545" s="7">
        <v>32.380000000000003</v>
      </c>
      <c r="E545" s="9">
        <v>18.600000000000001</v>
      </c>
      <c r="F545">
        <v>4</v>
      </c>
      <c r="G545" t="s">
        <v>57</v>
      </c>
      <c r="H545" t="s">
        <v>46</v>
      </c>
    </row>
    <row r="546" spans="1:8" x14ac:dyDescent="0.3">
      <c r="A546" t="s">
        <v>273</v>
      </c>
      <c r="B546">
        <v>1</v>
      </c>
      <c r="C546" s="7">
        <v>4.41</v>
      </c>
      <c r="D546" s="7">
        <v>7.61</v>
      </c>
      <c r="E546" s="9">
        <v>38.700000000000003</v>
      </c>
      <c r="F546">
        <v>3</v>
      </c>
      <c r="G546" t="s">
        <v>77</v>
      </c>
      <c r="H546" t="s">
        <v>45</v>
      </c>
    </row>
    <row r="547" spans="1:8" x14ac:dyDescent="0.3">
      <c r="A547" t="s">
        <v>273</v>
      </c>
      <c r="B547">
        <v>1</v>
      </c>
      <c r="C547" s="7">
        <v>4.41</v>
      </c>
      <c r="D547" s="7" t="s">
        <v>49</v>
      </c>
      <c r="E547" s="9">
        <v>14.8</v>
      </c>
      <c r="F547">
        <v>3</v>
      </c>
      <c r="G547" t="s">
        <v>57</v>
      </c>
      <c r="H547" t="s">
        <v>45</v>
      </c>
    </row>
    <row r="548" spans="1:8" x14ac:dyDescent="0.3">
      <c r="A548" t="s">
        <v>273</v>
      </c>
      <c r="B548">
        <v>1</v>
      </c>
      <c r="C548" s="7">
        <v>4.41</v>
      </c>
      <c r="D548" s="7" t="s">
        <v>49</v>
      </c>
      <c r="E548" s="9">
        <v>22</v>
      </c>
      <c r="F548">
        <v>3</v>
      </c>
      <c r="G548" t="s">
        <v>77</v>
      </c>
      <c r="H548" t="s">
        <v>46</v>
      </c>
    </row>
    <row r="549" spans="1:8" x14ac:dyDescent="0.3">
      <c r="A549" t="s">
        <v>273</v>
      </c>
      <c r="B549">
        <v>1</v>
      </c>
      <c r="C549" s="7">
        <v>10.59</v>
      </c>
      <c r="D549" s="7">
        <v>11.02</v>
      </c>
      <c r="E549" s="9">
        <v>17.2</v>
      </c>
      <c r="F549">
        <v>4</v>
      </c>
      <c r="G549" t="s">
        <v>57</v>
      </c>
      <c r="H549" t="s">
        <v>46</v>
      </c>
    </row>
    <row r="550" spans="1:8" x14ac:dyDescent="0.3">
      <c r="A550" t="s">
        <v>273</v>
      </c>
      <c r="B550">
        <v>1</v>
      </c>
      <c r="C550" s="7">
        <v>13.4</v>
      </c>
      <c r="D550" s="7">
        <v>13.56</v>
      </c>
      <c r="E550" s="9">
        <v>11.7</v>
      </c>
      <c r="F550">
        <v>3</v>
      </c>
      <c r="G550" t="s">
        <v>57</v>
      </c>
      <c r="H550" t="s">
        <v>46</v>
      </c>
    </row>
    <row r="551" spans="1:8" x14ac:dyDescent="0.3">
      <c r="A551" t="s">
        <v>273</v>
      </c>
      <c r="B551">
        <v>1</v>
      </c>
      <c r="C551" s="7">
        <v>13.6</v>
      </c>
      <c r="D551" s="7">
        <v>13.68</v>
      </c>
      <c r="E551" s="9">
        <v>7.6</v>
      </c>
      <c r="F551">
        <v>4</v>
      </c>
      <c r="G551" t="s">
        <v>57</v>
      </c>
      <c r="H551" t="s">
        <v>46</v>
      </c>
    </row>
    <row r="552" spans="1:8" x14ac:dyDescent="0.3">
      <c r="A552" t="s">
        <v>273</v>
      </c>
      <c r="B552">
        <v>1</v>
      </c>
      <c r="C552" s="7">
        <v>13.99</v>
      </c>
      <c r="D552" s="7">
        <v>14.17</v>
      </c>
      <c r="E552" s="9">
        <v>17.5</v>
      </c>
      <c r="F552">
        <v>3</v>
      </c>
      <c r="G552" t="s">
        <v>57</v>
      </c>
      <c r="H552" t="s">
        <v>46</v>
      </c>
    </row>
    <row r="553" spans="1:8" x14ac:dyDescent="0.3">
      <c r="A553" t="s">
        <v>273</v>
      </c>
      <c r="B553">
        <v>1</v>
      </c>
      <c r="C553" s="7">
        <v>14.78</v>
      </c>
      <c r="D553" s="7">
        <v>14.95</v>
      </c>
      <c r="E553" s="9">
        <v>8</v>
      </c>
      <c r="F553">
        <v>3</v>
      </c>
      <c r="G553" t="s">
        <v>57</v>
      </c>
      <c r="H553" t="s">
        <v>46</v>
      </c>
    </row>
    <row r="554" spans="1:8" x14ac:dyDescent="0.3">
      <c r="A554" t="s">
        <v>273</v>
      </c>
      <c r="B554">
        <v>1</v>
      </c>
      <c r="C554" s="7">
        <v>15.81</v>
      </c>
      <c r="D554" s="7">
        <v>15.95</v>
      </c>
      <c r="E554" s="9">
        <v>10</v>
      </c>
      <c r="F554">
        <v>3</v>
      </c>
      <c r="G554" t="s">
        <v>57</v>
      </c>
      <c r="H554" t="s">
        <v>46</v>
      </c>
    </row>
    <row r="555" spans="1:8" x14ac:dyDescent="0.3">
      <c r="A555" t="s">
        <v>273</v>
      </c>
      <c r="B555">
        <v>1</v>
      </c>
      <c r="C555" s="7">
        <v>17.22</v>
      </c>
      <c r="D555" s="7">
        <v>17.559999999999999</v>
      </c>
      <c r="E555" s="9">
        <v>29</v>
      </c>
      <c r="F555">
        <v>5</v>
      </c>
      <c r="G555" t="s">
        <v>57</v>
      </c>
      <c r="H555" t="s">
        <v>46</v>
      </c>
    </row>
    <row r="556" spans="1:8" x14ac:dyDescent="0.3">
      <c r="A556" t="s">
        <v>273</v>
      </c>
      <c r="B556">
        <v>1</v>
      </c>
      <c r="C556" s="7">
        <v>18.61</v>
      </c>
      <c r="D556" s="7">
        <v>18.75</v>
      </c>
      <c r="E556" s="9">
        <v>12.1</v>
      </c>
      <c r="F556">
        <v>4</v>
      </c>
      <c r="G556" t="s">
        <v>57</v>
      </c>
      <c r="H556" t="s">
        <v>46</v>
      </c>
    </row>
    <row r="557" spans="1:8" x14ac:dyDescent="0.3">
      <c r="A557" t="s">
        <v>273</v>
      </c>
      <c r="B557">
        <v>4</v>
      </c>
      <c r="C557" s="7">
        <v>49.07</v>
      </c>
      <c r="D557" s="7">
        <v>49.38</v>
      </c>
      <c r="E557" s="9">
        <v>27.3</v>
      </c>
      <c r="F557">
        <v>3</v>
      </c>
      <c r="G557" t="s">
        <v>57</v>
      </c>
      <c r="H557" t="s">
        <v>46</v>
      </c>
    </row>
    <row r="558" spans="1:8" x14ac:dyDescent="0.3">
      <c r="A558" t="s">
        <v>273</v>
      </c>
      <c r="B558">
        <v>4</v>
      </c>
      <c r="C558" s="7">
        <v>46.51</v>
      </c>
      <c r="D558" s="7">
        <v>46.79</v>
      </c>
      <c r="E558" s="9">
        <v>29.4</v>
      </c>
      <c r="F558">
        <v>3</v>
      </c>
      <c r="G558" t="s">
        <v>57</v>
      </c>
      <c r="H558" t="s">
        <v>46</v>
      </c>
    </row>
    <row r="559" spans="1:8" x14ac:dyDescent="0.3">
      <c r="A559" t="s">
        <v>273</v>
      </c>
      <c r="B559">
        <v>4</v>
      </c>
      <c r="C559" s="7">
        <v>45.56</v>
      </c>
      <c r="D559" s="7">
        <v>46.08</v>
      </c>
      <c r="E559" s="9">
        <v>39.299999999999997</v>
      </c>
      <c r="F559">
        <v>3</v>
      </c>
      <c r="G559" t="s">
        <v>57</v>
      </c>
      <c r="H559" t="s">
        <v>45</v>
      </c>
    </row>
    <row r="560" spans="1:8" x14ac:dyDescent="0.3">
      <c r="A560" t="s">
        <v>273</v>
      </c>
      <c r="B560">
        <v>4</v>
      </c>
      <c r="C560" s="7">
        <v>45.56</v>
      </c>
      <c r="D560" s="7" t="s">
        <v>49</v>
      </c>
      <c r="E560" s="9">
        <v>19.3</v>
      </c>
      <c r="F560">
        <v>3</v>
      </c>
      <c r="G560" t="s">
        <v>77</v>
      </c>
      <c r="H560" t="s">
        <v>45</v>
      </c>
    </row>
    <row r="561" spans="1:8" x14ac:dyDescent="0.3">
      <c r="A561" t="s">
        <v>273</v>
      </c>
      <c r="B561">
        <v>4</v>
      </c>
      <c r="C561" s="7">
        <v>44.67</v>
      </c>
      <c r="D561" s="7">
        <v>45.39</v>
      </c>
      <c r="E561" s="9">
        <v>42.4</v>
      </c>
      <c r="F561">
        <v>3</v>
      </c>
      <c r="G561" t="s">
        <v>77</v>
      </c>
      <c r="H561" t="s">
        <v>46</v>
      </c>
    </row>
    <row r="562" spans="1:8" x14ac:dyDescent="0.3">
      <c r="A562" t="s">
        <v>273</v>
      </c>
      <c r="B562">
        <v>4</v>
      </c>
      <c r="C562" s="7">
        <v>42.84</v>
      </c>
      <c r="D562" s="7">
        <v>43</v>
      </c>
      <c r="E562" s="9">
        <v>15.5</v>
      </c>
      <c r="F562">
        <v>3</v>
      </c>
      <c r="G562" t="s">
        <v>57</v>
      </c>
      <c r="H562" t="s">
        <v>46</v>
      </c>
    </row>
    <row r="563" spans="1:8" x14ac:dyDescent="0.3">
      <c r="A563" t="s">
        <v>273</v>
      </c>
      <c r="B563">
        <v>4</v>
      </c>
      <c r="C563" s="7">
        <v>40.35</v>
      </c>
      <c r="D563" s="7">
        <v>40.53</v>
      </c>
      <c r="E563" s="9">
        <v>15.1</v>
      </c>
      <c r="F563">
        <v>3</v>
      </c>
      <c r="G563" t="s">
        <v>77</v>
      </c>
      <c r="H563" t="s">
        <v>46</v>
      </c>
    </row>
    <row r="564" spans="1:8" x14ac:dyDescent="0.3">
      <c r="A564" t="s">
        <v>273</v>
      </c>
      <c r="B564">
        <v>4</v>
      </c>
      <c r="C564" s="7">
        <v>39.950000000000003</v>
      </c>
      <c r="D564" s="7">
        <v>40.19</v>
      </c>
      <c r="E564" s="9">
        <v>28.1</v>
      </c>
      <c r="F564">
        <v>5</v>
      </c>
      <c r="G564" t="s">
        <v>57</v>
      </c>
      <c r="H564" t="s">
        <v>46</v>
      </c>
    </row>
    <row r="565" spans="1:8" x14ac:dyDescent="0.3">
      <c r="A565" t="s">
        <v>273</v>
      </c>
      <c r="B565">
        <v>4</v>
      </c>
      <c r="C565" s="7">
        <v>38.67</v>
      </c>
      <c r="D565" s="7">
        <v>38.94</v>
      </c>
      <c r="E565" s="9">
        <v>29.1</v>
      </c>
      <c r="F565">
        <v>4</v>
      </c>
      <c r="G565" t="s">
        <v>57</v>
      </c>
      <c r="H565" t="s">
        <v>46</v>
      </c>
    </row>
    <row r="566" spans="1:8" x14ac:dyDescent="0.3">
      <c r="A566" t="s">
        <v>273</v>
      </c>
      <c r="B566">
        <v>4</v>
      </c>
      <c r="C566" s="7">
        <v>36.71</v>
      </c>
      <c r="D566" s="7">
        <v>36.97</v>
      </c>
      <c r="E566" s="9">
        <v>20.9</v>
      </c>
      <c r="F566">
        <v>3</v>
      </c>
      <c r="G566" t="s">
        <v>57</v>
      </c>
      <c r="H566" t="s">
        <v>46</v>
      </c>
    </row>
    <row r="567" spans="1:8" x14ac:dyDescent="0.3">
      <c r="A567" t="s">
        <v>273</v>
      </c>
      <c r="B567">
        <v>4</v>
      </c>
      <c r="C567" s="7">
        <v>35.6</v>
      </c>
      <c r="D567" s="7">
        <v>35.82</v>
      </c>
      <c r="E567" s="9">
        <v>19.899999999999999</v>
      </c>
      <c r="F567">
        <v>3</v>
      </c>
      <c r="G567" t="s">
        <v>77</v>
      </c>
      <c r="H567" t="s">
        <v>46</v>
      </c>
    </row>
    <row r="568" spans="1:8" x14ac:dyDescent="0.3">
      <c r="A568" t="s">
        <v>273</v>
      </c>
      <c r="B568">
        <v>4</v>
      </c>
      <c r="C568" s="7">
        <v>35.369999999999997</v>
      </c>
      <c r="D568" s="7">
        <v>35.54</v>
      </c>
      <c r="E568" s="9">
        <v>15.6</v>
      </c>
      <c r="F568">
        <v>4</v>
      </c>
      <c r="G568" t="s">
        <v>77</v>
      </c>
      <c r="H568" t="s">
        <v>46</v>
      </c>
    </row>
    <row r="569" spans="1:8" x14ac:dyDescent="0.3">
      <c r="A569" t="s">
        <v>273</v>
      </c>
      <c r="B569">
        <v>4</v>
      </c>
      <c r="C569" s="7">
        <v>33.799999999999997</v>
      </c>
      <c r="D569" s="7">
        <v>33.909999999999997</v>
      </c>
      <c r="E569" s="9">
        <v>10.1</v>
      </c>
      <c r="F569">
        <v>3</v>
      </c>
      <c r="G569" t="s">
        <v>77</v>
      </c>
      <c r="H569" t="s">
        <v>46</v>
      </c>
    </row>
    <row r="570" spans="1:8" x14ac:dyDescent="0.3">
      <c r="A570" t="s">
        <v>273</v>
      </c>
      <c r="B570">
        <v>4</v>
      </c>
      <c r="C570" s="7">
        <v>32.64</v>
      </c>
      <c r="D570" s="7">
        <v>32.89</v>
      </c>
      <c r="E570" s="9">
        <v>24.9</v>
      </c>
      <c r="F570">
        <v>3</v>
      </c>
      <c r="G570" t="s">
        <v>77</v>
      </c>
      <c r="H570" t="s">
        <v>46</v>
      </c>
    </row>
    <row r="571" spans="1:8" x14ac:dyDescent="0.3">
      <c r="A571" t="s">
        <v>273</v>
      </c>
      <c r="B571">
        <v>4</v>
      </c>
      <c r="C571" s="7">
        <v>31.65</v>
      </c>
      <c r="D571" s="7">
        <v>31.89</v>
      </c>
      <c r="E571" s="9">
        <v>15.6</v>
      </c>
      <c r="F571">
        <v>3</v>
      </c>
      <c r="G571" t="s">
        <v>57</v>
      </c>
      <c r="H571" t="s">
        <v>46</v>
      </c>
    </row>
    <row r="572" spans="1:8" x14ac:dyDescent="0.3">
      <c r="A572" t="s">
        <v>273</v>
      </c>
      <c r="B572">
        <v>4</v>
      </c>
      <c r="C572" s="7">
        <v>31.37</v>
      </c>
      <c r="D572" s="7">
        <v>31.51</v>
      </c>
      <c r="E572" s="9">
        <v>11</v>
      </c>
      <c r="F572">
        <v>4</v>
      </c>
      <c r="G572" t="s">
        <v>57</v>
      </c>
      <c r="H572" t="s">
        <v>46</v>
      </c>
    </row>
    <row r="573" spans="1:8" x14ac:dyDescent="0.3">
      <c r="A573" t="s">
        <v>273</v>
      </c>
      <c r="B573">
        <v>4</v>
      </c>
      <c r="C573" s="7">
        <v>30.78</v>
      </c>
      <c r="D573" s="7">
        <v>30.97</v>
      </c>
      <c r="E573" s="9">
        <v>19.2</v>
      </c>
      <c r="F573">
        <v>3</v>
      </c>
      <c r="G573" t="s">
        <v>77</v>
      </c>
      <c r="H573" t="s">
        <v>46</v>
      </c>
    </row>
    <row r="574" spans="1:8" x14ac:dyDescent="0.3">
      <c r="A574" t="s">
        <v>273</v>
      </c>
      <c r="B574">
        <v>3</v>
      </c>
      <c r="C574" s="7">
        <v>0.45</v>
      </c>
      <c r="D574" s="7">
        <v>1.0900000000000001</v>
      </c>
      <c r="E574" s="9">
        <v>26.3</v>
      </c>
      <c r="F574">
        <v>3</v>
      </c>
      <c r="G574" t="s">
        <v>77</v>
      </c>
      <c r="H574" t="s">
        <v>45</v>
      </c>
    </row>
    <row r="575" spans="1:8" x14ac:dyDescent="0.3">
      <c r="A575" t="s">
        <v>273</v>
      </c>
      <c r="B575">
        <v>3</v>
      </c>
      <c r="C575" s="7">
        <v>0.45</v>
      </c>
      <c r="D575" s="7" t="s">
        <v>49</v>
      </c>
      <c r="E575" s="9">
        <v>12</v>
      </c>
      <c r="F575">
        <v>3</v>
      </c>
      <c r="G575" t="s">
        <v>57</v>
      </c>
      <c r="H575" t="s">
        <v>45</v>
      </c>
    </row>
    <row r="576" spans="1:8" x14ac:dyDescent="0.3">
      <c r="A576" t="s">
        <v>273</v>
      </c>
      <c r="B576">
        <v>3</v>
      </c>
      <c r="C576" s="7">
        <v>1.1599999999999999</v>
      </c>
      <c r="D576" s="7">
        <v>1.25</v>
      </c>
      <c r="E576" s="9">
        <v>7.6</v>
      </c>
      <c r="F576">
        <v>3</v>
      </c>
      <c r="G576" t="s">
        <v>77</v>
      </c>
      <c r="H576" t="s">
        <v>46</v>
      </c>
    </row>
    <row r="577" spans="1:8" x14ac:dyDescent="0.3">
      <c r="A577" t="s">
        <v>273</v>
      </c>
      <c r="B577">
        <v>3</v>
      </c>
      <c r="C577" s="7">
        <v>4.88</v>
      </c>
      <c r="D577" s="7">
        <v>5.08</v>
      </c>
      <c r="E577" s="9">
        <v>20.5</v>
      </c>
      <c r="F577">
        <v>3</v>
      </c>
      <c r="G577" t="s">
        <v>57</v>
      </c>
      <c r="H577" t="s">
        <v>46</v>
      </c>
    </row>
    <row r="578" spans="1:8" x14ac:dyDescent="0.3">
      <c r="A578" t="s">
        <v>273</v>
      </c>
      <c r="B578">
        <v>3</v>
      </c>
      <c r="C578" s="7">
        <v>8.98</v>
      </c>
      <c r="D578" s="7">
        <v>10.82</v>
      </c>
      <c r="E578" s="9">
        <v>33.200000000000003</v>
      </c>
      <c r="F578">
        <v>3</v>
      </c>
      <c r="G578" t="s">
        <v>77</v>
      </c>
      <c r="H578" t="s">
        <v>45</v>
      </c>
    </row>
    <row r="579" spans="1:8" x14ac:dyDescent="0.3">
      <c r="A579" t="s">
        <v>273</v>
      </c>
      <c r="B579">
        <v>3</v>
      </c>
      <c r="C579" s="7">
        <v>8.98</v>
      </c>
      <c r="D579" s="7" t="s">
        <v>49</v>
      </c>
      <c r="E579" s="9">
        <v>10.199999999999999</v>
      </c>
      <c r="F579">
        <v>3</v>
      </c>
      <c r="G579" t="s">
        <v>57</v>
      </c>
      <c r="H579" t="s">
        <v>45</v>
      </c>
    </row>
    <row r="580" spans="1:8" x14ac:dyDescent="0.3">
      <c r="A580" t="s">
        <v>273</v>
      </c>
      <c r="B580">
        <v>3</v>
      </c>
      <c r="C580" s="7">
        <v>8.98</v>
      </c>
      <c r="D580" s="7" t="s">
        <v>49</v>
      </c>
      <c r="E580" s="9">
        <v>14.7</v>
      </c>
      <c r="F580">
        <v>4</v>
      </c>
      <c r="G580" t="s">
        <v>57</v>
      </c>
      <c r="H580" t="s">
        <v>45</v>
      </c>
    </row>
    <row r="581" spans="1:8" x14ac:dyDescent="0.3">
      <c r="A581" t="s">
        <v>273</v>
      </c>
      <c r="B581">
        <v>3</v>
      </c>
      <c r="C581" s="7">
        <v>8.98</v>
      </c>
      <c r="D581" s="7" t="s">
        <v>49</v>
      </c>
      <c r="E581" s="9">
        <v>26.5</v>
      </c>
      <c r="F581">
        <v>3</v>
      </c>
      <c r="G581" t="s">
        <v>57</v>
      </c>
      <c r="H581" t="s">
        <v>45</v>
      </c>
    </row>
    <row r="582" spans="1:8" x14ac:dyDescent="0.3">
      <c r="A582" t="s">
        <v>273</v>
      </c>
      <c r="B582">
        <v>3</v>
      </c>
      <c r="C582" s="7">
        <v>13.27</v>
      </c>
      <c r="D582" s="7">
        <v>13.39</v>
      </c>
      <c r="E582" s="9">
        <v>8.8000000000000007</v>
      </c>
      <c r="F582">
        <v>3</v>
      </c>
      <c r="G582" t="s">
        <v>77</v>
      </c>
      <c r="H582" t="s">
        <v>46</v>
      </c>
    </row>
    <row r="583" spans="1:8" x14ac:dyDescent="0.3">
      <c r="A583" t="s">
        <v>273</v>
      </c>
      <c r="B583">
        <v>3</v>
      </c>
      <c r="C583" s="7">
        <v>14.02</v>
      </c>
      <c r="D583" s="7">
        <v>14.3</v>
      </c>
      <c r="E583" s="9">
        <v>25.3</v>
      </c>
      <c r="F583">
        <v>3</v>
      </c>
      <c r="G583" t="s">
        <v>57</v>
      </c>
      <c r="H583" t="s">
        <v>46</v>
      </c>
    </row>
    <row r="584" spans="1:8" x14ac:dyDescent="0.3">
      <c r="A584" t="s">
        <v>273</v>
      </c>
      <c r="B584">
        <v>3</v>
      </c>
      <c r="C584" s="7">
        <v>15</v>
      </c>
      <c r="D584" s="7">
        <v>15.15</v>
      </c>
      <c r="E584" s="9">
        <v>10</v>
      </c>
      <c r="F584">
        <v>3</v>
      </c>
      <c r="G584" t="s">
        <v>57</v>
      </c>
      <c r="H584" t="s">
        <v>46</v>
      </c>
    </row>
    <row r="585" spans="1:8" x14ac:dyDescent="0.3">
      <c r="A585" t="s">
        <v>273</v>
      </c>
      <c r="B585">
        <v>3</v>
      </c>
      <c r="C585" s="7">
        <v>16.29</v>
      </c>
      <c r="D585" s="7">
        <v>16.45</v>
      </c>
      <c r="E585" s="9">
        <v>14.5</v>
      </c>
      <c r="F585">
        <v>5</v>
      </c>
      <c r="G585" t="s">
        <v>57</v>
      </c>
      <c r="H585" t="s">
        <v>46</v>
      </c>
    </row>
    <row r="586" spans="1:8" x14ac:dyDescent="0.3">
      <c r="A586" t="s">
        <v>273</v>
      </c>
      <c r="B586">
        <v>3</v>
      </c>
      <c r="C586" s="7">
        <v>16.82</v>
      </c>
      <c r="D586" s="7">
        <v>17.13</v>
      </c>
      <c r="E586" s="9">
        <v>22.8</v>
      </c>
      <c r="F586">
        <v>3</v>
      </c>
      <c r="G586" t="s">
        <v>57</v>
      </c>
      <c r="H586" t="s">
        <v>46</v>
      </c>
    </row>
    <row r="587" spans="1:8" x14ac:dyDescent="0.3">
      <c r="A587" t="s">
        <v>273</v>
      </c>
      <c r="B587">
        <v>3</v>
      </c>
      <c r="C587" s="7">
        <v>18.559999999999999</v>
      </c>
      <c r="D587" s="7">
        <v>18.77</v>
      </c>
      <c r="E587" s="9">
        <v>20</v>
      </c>
      <c r="F587">
        <v>3</v>
      </c>
      <c r="G587" t="s">
        <v>77</v>
      </c>
      <c r="H587" t="s">
        <v>46</v>
      </c>
    </row>
    <row r="588" spans="1:8" x14ac:dyDescent="0.3">
      <c r="A588" t="s">
        <v>273</v>
      </c>
      <c r="B588">
        <v>5</v>
      </c>
      <c r="C588" s="7">
        <v>1.49</v>
      </c>
      <c r="D588" s="7">
        <v>1.63</v>
      </c>
      <c r="E588" s="9">
        <v>13.8</v>
      </c>
      <c r="F588">
        <v>3</v>
      </c>
      <c r="G588" t="s">
        <v>57</v>
      </c>
      <c r="H588" t="s">
        <v>46</v>
      </c>
    </row>
    <row r="589" spans="1:8" x14ac:dyDescent="0.3">
      <c r="A589" t="s">
        <v>273</v>
      </c>
      <c r="B589">
        <v>5</v>
      </c>
      <c r="C589" s="7">
        <v>3.94</v>
      </c>
      <c r="D589" s="7">
        <v>4.0999999999999996</v>
      </c>
      <c r="E589" s="9">
        <v>13.6</v>
      </c>
      <c r="F589">
        <v>4</v>
      </c>
      <c r="G589" t="s">
        <v>57</v>
      </c>
      <c r="H589" t="s">
        <v>46</v>
      </c>
    </row>
    <row r="590" spans="1:8" x14ac:dyDescent="0.3">
      <c r="A590" t="s">
        <v>273</v>
      </c>
      <c r="B590">
        <v>5</v>
      </c>
      <c r="C590" s="7">
        <v>13.6</v>
      </c>
      <c r="D590" s="7">
        <v>14.16</v>
      </c>
      <c r="E590" s="9">
        <v>19.600000000000001</v>
      </c>
      <c r="F590">
        <v>4</v>
      </c>
      <c r="G590" t="s">
        <v>57</v>
      </c>
      <c r="H590" t="s">
        <v>46</v>
      </c>
    </row>
    <row r="591" spans="1:8" x14ac:dyDescent="0.3">
      <c r="A591" t="s">
        <v>273</v>
      </c>
      <c r="B591">
        <v>5</v>
      </c>
      <c r="C591" s="7">
        <v>14.44</v>
      </c>
      <c r="D591" s="7">
        <v>14.56</v>
      </c>
      <c r="E591" s="9">
        <v>9.5</v>
      </c>
      <c r="F591">
        <v>3</v>
      </c>
      <c r="G591" t="s">
        <v>77</v>
      </c>
      <c r="H591" t="s">
        <v>46</v>
      </c>
    </row>
    <row r="592" spans="1:8" x14ac:dyDescent="0.3">
      <c r="A592" t="s">
        <v>273</v>
      </c>
      <c r="B592">
        <v>5</v>
      </c>
      <c r="C592" s="7">
        <v>17.22</v>
      </c>
      <c r="D592" s="7">
        <v>17.53</v>
      </c>
      <c r="E592" s="9">
        <v>24.6</v>
      </c>
      <c r="F592">
        <v>3</v>
      </c>
      <c r="G592" t="s">
        <v>77</v>
      </c>
      <c r="H592" t="s">
        <v>46</v>
      </c>
    </row>
    <row r="593" spans="1:8" x14ac:dyDescent="0.3">
      <c r="A593" t="s">
        <v>273</v>
      </c>
      <c r="B593">
        <v>5</v>
      </c>
      <c r="C593" s="7">
        <v>18.760000000000002</v>
      </c>
      <c r="D593" s="7">
        <v>19.96</v>
      </c>
      <c r="E593" s="9">
        <v>18.600000000000001</v>
      </c>
      <c r="F593">
        <v>3</v>
      </c>
      <c r="G593" t="s">
        <v>57</v>
      </c>
      <c r="H593" t="s">
        <v>45</v>
      </c>
    </row>
    <row r="594" spans="1:8" x14ac:dyDescent="0.3">
      <c r="A594" t="s">
        <v>273</v>
      </c>
      <c r="B594">
        <v>5</v>
      </c>
      <c r="C594" s="7">
        <v>18.760000000000002</v>
      </c>
      <c r="D594" s="7" t="s">
        <v>49</v>
      </c>
      <c r="E594" s="9">
        <v>19.5</v>
      </c>
      <c r="F594">
        <v>3</v>
      </c>
      <c r="G594" t="s">
        <v>77</v>
      </c>
      <c r="H594" t="s">
        <v>45</v>
      </c>
    </row>
    <row r="595" spans="1:8" x14ac:dyDescent="0.3">
      <c r="A595" t="s">
        <v>273</v>
      </c>
      <c r="B595">
        <v>5</v>
      </c>
      <c r="C595" s="7">
        <v>18.760000000000002</v>
      </c>
      <c r="D595" s="7" t="s">
        <v>49</v>
      </c>
      <c r="E595" s="9">
        <v>14</v>
      </c>
      <c r="F595">
        <v>4</v>
      </c>
      <c r="G595" t="s">
        <v>57</v>
      </c>
      <c r="H595" t="s">
        <v>45</v>
      </c>
    </row>
    <row r="596" spans="1:8" x14ac:dyDescent="0.3">
      <c r="A596" t="s">
        <v>277</v>
      </c>
      <c r="B596">
        <v>1</v>
      </c>
      <c r="C596" s="7">
        <v>0</v>
      </c>
      <c r="D596" s="7">
        <v>0.22</v>
      </c>
      <c r="E596" s="9">
        <v>13.4</v>
      </c>
      <c r="F596">
        <v>3</v>
      </c>
      <c r="G596" t="s">
        <v>77</v>
      </c>
      <c r="H596" t="s">
        <v>46</v>
      </c>
    </row>
    <row r="597" spans="1:8" x14ac:dyDescent="0.3">
      <c r="A597" t="s">
        <v>277</v>
      </c>
      <c r="B597">
        <v>1</v>
      </c>
      <c r="C597" s="7">
        <v>1.74</v>
      </c>
      <c r="D597" s="7">
        <v>1.88</v>
      </c>
      <c r="E597" s="9">
        <v>11.2</v>
      </c>
      <c r="F597">
        <v>4</v>
      </c>
      <c r="G597" t="s">
        <v>57</v>
      </c>
      <c r="H597" t="s">
        <v>46</v>
      </c>
    </row>
    <row r="598" spans="1:8" x14ac:dyDescent="0.3">
      <c r="A598" t="s">
        <v>277</v>
      </c>
      <c r="B598">
        <v>1</v>
      </c>
      <c r="C598" s="7">
        <v>4.58</v>
      </c>
      <c r="D598" s="7">
        <v>4.93</v>
      </c>
      <c r="E598" s="9">
        <v>26.4</v>
      </c>
      <c r="F598">
        <v>3</v>
      </c>
      <c r="G598" t="s">
        <v>57</v>
      </c>
      <c r="H598" t="s">
        <v>46</v>
      </c>
    </row>
    <row r="599" spans="1:8" x14ac:dyDescent="0.3">
      <c r="A599" t="s">
        <v>277</v>
      </c>
      <c r="B599">
        <v>1</v>
      </c>
      <c r="C599" s="7">
        <v>5.7</v>
      </c>
      <c r="D599" s="7">
        <v>5.92</v>
      </c>
      <c r="E599" s="9">
        <v>20.6</v>
      </c>
      <c r="F599">
        <v>5</v>
      </c>
      <c r="G599" t="s">
        <v>57</v>
      </c>
      <c r="H599" t="s">
        <v>46</v>
      </c>
    </row>
    <row r="600" spans="1:8" x14ac:dyDescent="0.3">
      <c r="A600" t="s">
        <v>277</v>
      </c>
      <c r="B600">
        <v>1</v>
      </c>
      <c r="C600" s="7">
        <v>11.72</v>
      </c>
      <c r="D600" s="7">
        <v>12.03</v>
      </c>
      <c r="E600" s="9">
        <v>20.100000000000001</v>
      </c>
      <c r="F600">
        <v>3</v>
      </c>
      <c r="G600" t="s">
        <v>77</v>
      </c>
      <c r="H600" t="s">
        <v>46</v>
      </c>
    </row>
    <row r="601" spans="1:8" x14ac:dyDescent="0.3">
      <c r="A601" t="s">
        <v>277</v>
      </c>
      <c r="B601">
        <v>1</v>
      </c>
      <c r="C601" s="7">
        <v>15.76</v>
      </c>
      <c r="D601" s="7">
        <v>15.89</v>
      </c>
      <c r="E601" s="9">
        <v>11.9</v>
      </c>
      <c r="F601">
        <v>3</v>
      </c>
      <c r="G601" t="s">
        <v>57</v>
      </c>
      <c r="H601" t="s">
        <v>46</v>
      </c>
    </row>
    <row r="602" spans="1:8" x14ac:dyDescent="0.3">
      <c r="A602" t="s">
        <v>277</v>
      </c>
      <c r="B602">
        <v>1</v>
      </c>
      <c r="C602" s="7">
        <v>16.89</v>
      </c>
      <c r="D602" s="7">
        <v>17.3</v>
      </c>
      <c r="E602" s="9">
        <v>24.1</v>
      </c>
      <c r="F602">
        <v>3</v>
      </c>
      <c r="G602" t="s">
        <v>57</v>
      </c>
      <c r="H602" t="s">
        <v>46</v>
      </c>
    </row>
    <row r="603" spans="1:8" x14ac:dyDescent="0.3">
      <c r="A603" t="s">
        <v>277</v>
      </c>
      <c r="B603">
        <v>1</v>
      </c>
      <c r="C603" s="7">
        <v>19.88</v>
      </c>
      <c r="D603" s="7">
        <v>20</v>
      </c>
      <c r="E603" s="9">
        <v>8.6999999999999993</v>
      </c>
      <c r="F603">
        <v>3</v>
      </c>
      <c r="G603" t="s">
        <v>77</v>
      </c>
      <c r="H603" t="s">
        <v>45</v>
      </c>
    </row>
    <row r="604" spans="1:8" x14ac:dyDescent="0.3">
      <c r="A604" t="s">
        <v>277</v>
      </c>
      <c r="B604">
        <v>1</v>
      </c>
      <c r="C604" s="7">
        <v>19.88</v>
      </c>
      <c r="D604" s="7" t="s">
        <v>49</v>
      </c>
      <c r="E604" s="9">
        <v>17</v>
      </c>
      <c r="F604">
        <v>3</v>
      </c>
      <c r="G604" t="s">
        <v>77</v>
      </c>
      <c r="H604" t="s">
        <v>45</v>
      </c>
    </row>
    <row r="605" spans="1:8" x14ac:dyDescent="0.3">
      <c r="A605" t="s">
        <v>277</v>
      </c>
      <c r="B605">
        <v>2</v>
      </c>
      <c r="C605" s="7">
        <v>47.29</v>
      </c>
      <c r="D605" s="7">
        <v>47.63</v>
      </c>
      <c r="E605" s="9">
        <v>28.7</v>
      </c>
      <c r="F605">
        <v>4</v>
      </c>
      <c r="G605" t="s">
        <v>57</v>
      </c>
      <c r="H605" t="s">
        <v>46</v>
      </c>
    </row>
    <row r="606" spans="1:8" x14ac:dyDescent="0.3">
      <c r="A606" t="s">
        <v>277</v>
      </c>
      <c r="B606">
        <v>2</v>
      </c>
      <c r="C606" s="7">
        <v>46.24</v>
      </c>
      <c r="D606" s="7">
        <v>46.48</v>
      </c>
      <c r="E606" s="9">
        <v>22.1</v>
      </c>
      <c r="F606">
        <v>3</v>
      </c>
      <c r="G606" t="s">
        <v>57</v>
      </c>
      <c r="H606" t="s">
        <v>46</v>
      </c>
    </row>
    <row r="607" spans="1:8" x14ac:dyDescent="0.3">
      <c r="A607" t="s">
        <v>277</v>
      </c>
      <c r="B607">
        <v>2</v>
      </c>
      <c r="C607" s="7">
        <v>31.68</v>
      </c>
      <c r="D607" s="7">
        <v>31.89</v>
      </c>
      <c r="E607" s="9">
        <v>12.8</v>
      </c>
      <c r="F607">
        <v>3</v>
      </c>
      <c r="G607" t="s">
        <v>77</v>
      </c>
      <c r="H607" t="s">
        <v>46</v>
      </c>
    </row>
    <row r="608" spans="1:8" x14ac:dyDescent="0.3">
      <c r="A608" t="s">
        <v>277</v>
      </c>
      <c r="B608">
        <v>2</v>
      </c>
      <c r="C608" s="7">
        <v>31.16</v>
      </c>
      <c r="D608" s="7">
        <v>31.53</v>
      </c>
      <c r="E608" s="9">
        <v>34.9</v>
      </c>
      <c r="F608">
        <v>3</v>
      </c>
      <c r="G608" t="s">
        <v>57</v>
      </c>
      <c r="H608" t="s">
        <v>46</v>
      </c>
    </row>
    <row r="609" spans="1:8" x14ac:dyDescent="0.3">
      <c r="A609" t="s">
        <v>277</v>
      </c>
      <c r="B609">
        <v>2</v>
      </c>
      <c r="C609" s="7">
        <v>30.78</v>
      </c>
      <c r="D609" s="7">
        <v>30.91</v>
      </c>
      <c r="E609" s="9">
        <v>12.2</v>
      </c>
      <c r="F609">
        <v>3</v>
      </c>
      <c r="G609" t="s">
        <v>77</v>
      </c>
      <c r="H609" t="s">
        <v>46</v>
      </c>
    </row>
    <row r="610" spans="1:8" x14ac:dyDescent="0.3">
      <c r="A610" t="s">
        <v>277</v>
      </c>
      <c r="B610">
        <v>4</v>
      </c>
      <c r="C610" s="7">
        <v>49.04</v>
      </c>
      <c r="D610" s="7">
        <v>49.39</v>
      </c>
      <c r="E610" s="9">
        <v>25.9</v>
      </c>
      <c r="F610">
        <v>3</v>
      </c>
      <c r="G610" t="s">
        <v>77</v>
      </c>
      <c r="H610" t="s">
        <v>46</v>
      </c>
    </row>
    <row r="611" spans="1:8" x14ac:dyDescent="0.3">
      <c r="A611" t="s">
        <v>277</v>
      </c>
      <c r="B611">
        <v>4</v>
      </c>
      <c r="C611" s="7">
        <v>46.35</v>
      </c>
      <c r="D611" s="7">
        <v>47.46</v>
      </c>
      <c r="E611" s="9">
        <v>21.2</v>
      </c>
      <c r="F611">
        <v>3</v>
      </c>
      <c r="G611" t="s">
        <v>77</v>
      </c>
      <c r="H611" t="s">
        <v>45</v>
      </c>
    </row>
    <row r="612" spans="1:8" x14ac:dyDescent="0.3">
      <c r="A612" t="s">
        <v>277</v>
      </c>
      <c r="B612">
        <v>4</v>
      </c>
      <c r="C612" s="7">
        <v>46.35</v>
      </c>
      <c r="D612" s="7" t="s">
        <v>49</v>
      </c>
      <c r="E612" s="9">
        <v>35.299999999999997</v>
      </c>
      <c r="F612">
        <v>5</v>
      </c>
      <c r="G612" t="s">
        <v>57</v>
      </c>
      <c r="H612" t="s">
        <v>45</v>
      </c>
    </row>
    <row r="613" spans="1:8" x14ac:dyDescent="0.3">
      <c r="A613" t="s">
        <v>277</v>
      </c>
      <c r="B613">
        <v>4</v>
      </c>
      <c r="C613" s="7">
        <v>35.880000000000003</v>
      </c>
      <c r="D613" s="7">
        <v>36.79</v>
      </c>
      <c r="E613" s="9">
        <v>29.5</v>
      </c>
      <c r="F613">
        <v>3</v>
      </c>
      <c r="G613" t="s">
        <v>77</v>
      </c>
      <c r="H613" t="s">
        <v>45</v>
      </c>
    </row>
    <row r="614" spans="1:8" x14ac:dyDescent="0.3">
      <c r="A614" t="s">
        <v>277</v>
      </c>
      <c r="B614">
        <v>4</v>
      </c>
      <c r="C614" s="7">
        <v>35.880000000000003</v>
      </c>
      <c r="D614" s="7" t="s">
        <v>49</v>
      </c>
      <c r="E614" s="9">
        <v>22.6</v>
      </c>
      <c r="F614">
        <v>3</v>
      </c>
      <c r="G614" t="s">
        <v>57</v>
      </c>
      <c r="H614" t="s">
        <v>45</v>
      </c>
    </row>
    <row r="615" spans="1:8" x14ac:dyDescent="0.3">
      <c r="A615" t="s">
        <v>277</v>
      </c>
      <c r="B615">
        <v>4</v>
      </c>
      <c r="C615" s="7">
        <v>30.88</v>
      </c>
      <c r="D615" s="7">
        <v>31.05</v>
      </c>
      <c r="E615" s="9">
        <v>13.7</v>
      </c>
      <c r="F615">
        <v>5</v>
      </c>
      <c r="G615" t="s">
        <v>57</v>
      </c>
      <c r="H615" t="s">
        <v>46</v>
      </c>
    </row>
    <row r="616" spans="1:8" x14ac:dyDescent="0.3">
      <c r="A616" t="s">
        <v>277</v>
      </c>
      <c r="B616">
        <v>3</v>
      </c>
      <c r="C616" s="7">
        <v>0.4</v>
      </c>
      <c r="D616" s="7">
        <v>0.56999999999999995</v>
      </c>
      <c r="E616" s="9">
        <v>13.5</v>
      </c>
      <c r="F616">
        <v>3</v>
      </c>
      <c r="G616" t="s">
        <v>57</v>
      </c>
      <c r="H616" t="s">
        <v>46</v>
      </c>
    </row>
    <row r="617" spans="1:8" x14ac:dyDescent="0.3">
      <c r="A617" t="s">
        <v>277</v>
      </c>
      <c r="B617">
        <v>3</v>
      </c>
      <c r="C617" s="7">
        <v>0.82</v>
      </c>
      <c r="D617" s="7">
        <v>0.91</v>
      </c>
      <c r="E617" s="9">
        <v>9.1999999999999993</v>
      </c>
      <c r="F617">
        <v>3</v>
      </c>
      <c r="G617" t="s">
        <v>57</v>
      </c>
      <c r="H617" t="s">
        <v>46</v>
      </c>
    </row>
    <row r="618" spans="1:8" x14ac:dyDescent="0.3">
      <c r="A618" t="s">
        <v>277</v>
      </c>
      <c r="B618">
        <v>3</v>
      </c>
      <c r="C618" s="7">
        <v>4.33</v>
      </c>
      <c r="D618" s="7">
        <v>4.6399999999999997</v>
      </c>
      <c r="E618" s="9">
        <v>21</v>
      </c>
      <c r="F618">
        <v>3</v>
      </c>
      <c r="G618" t="s">
        <v>77</v>
      </c>
      <c r="H618" t="s">
        <v>46</v>
      </c>
    </row>
    <row r="619" spans="1:8" x14ac:dyDescent="0.3">
      <c r="A619" t="s">
        <v>277</v>
      </c>
      <c r="B619">
        <v>3</v>
      </c>
      <c r="C619" s="7">
        <v>5.74</v>
      </c>
      <c r="D619" s="7">
        <v>6</v>
      </c>
      <c r="E619" s="9">
        <v>19.7</v>
      </c>
      <c r="F619">
        <v>3</v>
      </c>
      <c r="G619" t="s">
        <v>57</v>
      </c>
      <c r="H619" t="s">
        <v>46</v>
      </c>
    </row>
    <row r="620" spans="1:8" x14ac:dyDescent="0.3">
      <c r="A620" t="s">
        <v>277</v>
      </c>
      <c r="B620">
        <v>3</v>
      </c>
      <c r="C620" s="7">
        <v>6.85</v>
      </c>
      <c r="D620" s="7">
        <v>7.11</v>
      </c>
      <c r="E620" s="9">
        <v>20.5</v>
      </c>
      <c r="F620">
        <v>3</v>
      </c>
      <c r="G620" t="s">
        <v>77</v>
      </c>
      <c r="H620" t="s">
        <v>46</v>
      </c>
    </row>
    <row r="621" spans="1:8" x14ac:dyDescent="0.3">
      <c r="A621" t="s">
        <v>277</v>
      </c>
      <c r="B621">
        <v>3</v>
      </c>
      <c r="C621" s="7">
        <v>8.27</v>
      </c>
      <c r="D621" s="7">
        <v>8.49</v>
      </c>
      <c r="E621" s="9">
        <v>17.2</v>
      </c>
      <c r="F621">
        <v>3</v>
      </c>
      <c r="G621" t="s">
        <v>57</v>
      </c>
      <c r="H621" t="s">
        <v>46</v>
      </c>
    </row>
    <row r="622" spans="1:8" x14ac:dyDescent="0.3">
      <c r="A622" t="s">
        <v>277</v>
      </c>
      <c r="B622">
        <v>3</v>
      </c>
      <c r="C622" s="7">
        <v>10.81</v>
      </c>
      <c r="D622" s="7">
        <v>11</v>
      </c>
      <c r="E622" s="9">
        <v>15.9</v>
      </c>
      <c r="F622">
        <v>4</v>
      </c>
      <c r="G622" t="s">
        <v>57</v>
      </c>
      <c r="H622" t="s">
        <v>46</v>
      </c>
    </row>
    <row r="623" spans="1:8" x14ac:dyDescent="0.3">
      <c r="A623" t="s">
        <v>277</v>
      </c>
      <c r="B623">
        <v>3</v>
      </c>
      <c r="C623" s="7">
        <v>12.75</v>
      </c>
      <c r="D623" s="7">
        <v>12.89</v>
      </c>
      <c r="E623" s="9">
        <v>12</v>
      </c>
      <c r="F623">
        <v>3</v>
      </c>
      <c r="G623" t="s">
        <v>57</v>
      </c>
      <c r="H623" t="s">
        <v>46</v>
      </c>
    </row>
    <row r="624" spans="1:8" x14ac:dyDescent="0.3">
      <c r="A624" t="s">
        <v>277</v>
      </c>
      <c r="B624">
        <v>3</v>
      </c>
      <c r="C624" s="7">
        <v>15.28</v>
      </c>
      <c r="D624" s="7">
        <v>15.79</v>
      </c>
      <c r="E624" s="9">
        <v>29.4</v>
      </c>
      <c r="F624">
        <v>3</v>
      </c>
      <c r="G624" t="s">
        <v>77</v>
      </c>
      <c r="H624" t="s">
        <v>46</v>
      </c>
    </row>
    <row r="625" spans="1:8" x14ac:dyDescent="0.3">
      <c r="A625" t="s">
        <v>277</v>
      </c>
      <c r="B625">
        <v>5</v>
      </c>
      <c r="C625" s="7">
        <v>1.99</v>
      </c>
      <c r="D625" s="7">
        <v>2.73</v>
      </c>
      <c r="E625" s="9">
        <v>26</v>
      </c>
      <c r="F625">
        <v>5</v>
      </c>
      <c r="G625" t="s">
        <v>57</v>
      </c>
      <c r="H625" t="s">
        <v>46</v>
      </c>
    </row>
    <row r="626" spans="1:8" x14ac:dyDescent="0.3">
      <c r="A626" t="s">
        <v>277</v>
      </c>
      <c r="B626">
        <v>5</v>
      </c>
      <c r="C626" s="7">
        <v>5.29</v>
      </c>
      <c r="D626" s="7">
        <v>5.48</v>
      </c>
      <c r="E626" s="9">
        <v>18.100000000000001</v>
      </c>
      <c r="F626">
        <v>3</v>
      </c>
      <c r="G626" t="s">
        <v>77</v>
      </c>
      <c r="H626" t="s">
        <v>46</v>
      </c>
    </row>
    <row r="627" spans="1:8" x14ac:dyDescent="0.3">
      <c r="A627" t="s">
        <v>277</v>
      </c>
      <c r="B627">
        <v>5</v>
      </c>
      <c r="C627" s="7">
        <v>6.65</v>
      </c>
      <c r="D627" s="7">
        <v>6.83</v>
      </c>
      <c r="E627" s="9">
        <v>13.4</v>
      </c>
      <c r="F627">
        <v>3</v>
      </c>
      <c r="G627" t="s">
        <v>77</v>
      </c>
      <c r="H627" t="s">
        <v>46</v>
      </c>
    </row>
    <row r="628" spans="1:8" x14ac:dyDescent="0.3">
      <c r="A628" t="s">
        <v>277</v>
      </c>
      <c r="B628">
        <v>5</v>
      </c>
      <c r="C628" s="7">
        <v>9.11</v>
      </c>
      <c r="D628" s="7">
        <v>9.36</v>
      </c>
      <c r="E628" s="9">
        <v>19.899999999999999</v>
      </c>
      <c r="F628">
        <v>3</v>
      </c>
      <c r="G628" t="s">
        <v>77</v>
      </c>
      <c r="H628" t="s">
        <v>46</v>
      </c>
    </row>
    <row r="629" spans="1:8" x14ac:dyDescent="0.3">
      <c r="A629" t="s">
        <v>277</v>
      </c>
      <c r="B629">
        <v>5</v>
      </c>
      <c r="C629" s="7">
        <v>10.58</v>
      </c>
      <c r="D629" s="7">
        <v>10.77</v>
      </c>
      <c r="E629" s="9">
        <v>18.899999999999999</v>
      </c>
      <c r="F629">
        <v>3</v>
      </c>
      <c r="G629" t="s">
        <v>57</v>
      </c>
      <c r="H629" t="s">
        <v>46</v>
      </c>
    </row>
    <row r="630" spans="1:8" x14ac:dyDescent="0.3">
      <c r="A630" t="s">
        <v>277</v>
      </c>
      <c r="B630">
        <v>5</v>
      </c>
      <c r="C630" s="7">
        <v>14.45</v>
      </c>
      <c r="D630" s="7">
        <v>14.73</v>
      </c>
      <c r="E630" s="9">
        <v>25.1</v>
      </c>
      <c r="F630">
        <v>3</v>
      </c>
      <c r="G630" t="s">
        <v>77</v>
      </c>
      <c r="H630" t="s">
        <v>46</v>
      </c>
    </row>
    <row r="631" spans="1:8" x14ac:dyDescent="0.3">
      <c r="A631" t="s">
        <v>277</v>
      </c>
      <c r="B631">
        <v>5</v>
      </c>
      <c r="C631" s="7">
        <v>16.850000000000001</v>
      </c>
      <c r="D631" s="7">
        <v>17.2</v>
      </c>
      <c r="E631" s="9">
        <v>28.1</v>
      </c>
      <c r="F631">
        <v>3</v>
      </c>
      <c r="G631" t="s">
        <v>57</v>
      </c>
      <c r="H631" t="s">
        <v>46</v>
      </c>
    </row>
    <row r="632" spans="1:8" x14ac:dyDescent="0.3">
      <c r="A632" t="s">
        <v>277</v>
      </c>
      <c r="B632">
        <v>5</v>
      </c>
      <c r="C632" s="7">
        <v>18.45</v>
      </c>
      <c r="D632" s="7">
        <v>18.59</v>
      </c>
      <c r="E632" s="9">
        <v>14.3</v>
      </c>
      <c r="F632">
        <v>3</v>
      </c>
      <c r="G632" t="s">
        <v>77</v>
      </c>
      <c r="H632" t="s">
        <v>46</v>
      </c>
    </row>
    <row r="633" spans="1:8" x14ac:dyDescent="0.3">
      <c r="A633" t="s">
        <v>281</v>
      </c>
      <c r="B633">
        <v>2</v>
      </c>
      <c r="C633" s="7">
        <v>48.55</v>
      </c>
      <c r="D633" s="7">
        <v>48.87</v>
      </c>
      <c r="E633" s="9">
        <v>27.3</v>
      </c>
      <c r="F633">
        <v>3</v>
      </c>
      <c r="G633" t="s">
        <v>77</v>
      </c>
      <c r="H633" t="s">
        <v>46</v>
      </c>
    </row>
    <row r="634" spans="1:8" x14ac:dyDescent="0.3">
      <c r="A634" t="s">
        <v>281</v>
      </c>
      <c r="B634">
        <v>2</v>
      </c>
      <c r="C634" s="7">
        <v>48.3</v>
      </c>
      <c r="D634" s="7">
        <v>48.55</v>
      </c>
      <c r="E634" s="9">
        <v>23.3</v>
      </c>
      <c r="F634">
        <v>3</v>
      </c>
      <c r="G634" t="s">
        <v>77</v>
      </c>
      <c r="H634" t="s">
        <v>46</v>
      </c>
    </row>
    <row r="635" spans="1:8" x14ac:dyDescent="0.3">
      <c r="A635" t="s">
        <v>281</v>
      </c>
      <c r="B635">
        <v>2</v>
      </c>
      <c r="C635" s="7">
        <v>46.64</v>
      </c>
      <c r="D635" s="7">
        <v>46.83</v>
      </c>
      <c r="E635" s="9">
        <v>15.6</v>
      </c>
      <c r="F635">
        <v>3</v>
      </c>
      <c r="G635" t="s">
        <v>77</v>
      </c>
      <c r="H635" t="s">
        <v>46</v>
      </c>
    </row>
    <row r="636" spans="1:8" x14ac:dyDescent="0.3">
      <c r="A636" t="s">
        <v>281</v>
      </c>
      <c r="B636">
        <v>2</v>
      </c>
      <c r="C636" s="7">
        <v>44.48</v>
      </c>
      <c r="D636" s="7">
        <v>44.67</v>
      </c>
      <c r="E636" s="9">
        <v>15.6</v>
      </c>
      <c r="F636">
        <v>5</v>
      </c>
      <c r="G636" t="s">
        <v>57</v>
      </c>
      <c r="H636" t="s">
        <v>46</v>
      </c>
    </row>
    <row r="637" spans="1:8" x14ac:dyDescent="0.3">
      <c r="A637" t="s">
        <v>281</v>
      </c>
      <c r="B637">
        <v>2</v>
      </c>
      <c r="C637" s="7">
        <v>42.6</v>
      </c>
      <c r="D637" s="7">
        <v>42.81</v>
      </c>
      <c r="E637" s="9">
        <v>15.7</v>
      </c>
      <c r="F637">
        <v>5</v>
      </c>
      <c r="G637" t="s">
        <v>57</v>
      </c>
      <c r="H637" t="s">
        <v>46</v>
      </c>
    </row>
    <row r="638" spans="1:8" x14ac:dyDescent="0.3">
      <c r="A638" t="s">
        <v>281</v>
      </c>
      <c r="B638">
        <v>2</v>
      </c>
      <c r="C638" s="7">
        <v>41.56</v>
      </c>
      <c r="D638" s="7">
        <v>42.06</v>
      </c>
      <c r="E638" s="9">
        <v>26.3</v>
      </c>
      <c r="F638">
        <v>3</v>
      </c>
      <c r="G638" t="s">
        <v>77</v>
      </c>
      <c r="H638" t="s">
        <v>46</v>
      </c>
    </row>
    <row r="639" spans="1:8" x14ac:dyDescent="0.3">
      <c r="A639" t="s">
        <v>281</v>
      </c>
      <c r="B639">
        <v>2</v>
      </c>
      <c r="C639" s="7">
        <v>40.06</v>
      </c>
      <c r="D639" s="7">
        <v>41.13</v>
      </c>
      <c r="E639" s="9">
        <v>28.5</v>
      </c>
      <c r="F639">
        <v>5</v>
      </c>
      <c r="G639" t="s">
        <v>57</v>
      </c>
      <c r="H639" t="s">
        <v>45</v>
      </c>
    </row>
    <row r="640" spans="1:8" x14ac:dyDescent="0.3">
      <c r="A640" t="s">
        <v>281</v>
      </c>
      <c r="B640">
        <v>2</v>
      </c>
      <c r="C640" s="7">
        <v>40.06</v>
      </c>
      <c r="D640" s="7" t="s">
        <v>49</v>
      </c>
      <c r="E640" s="9">
        <v>19.7</v>
      </c>
      <c r="F640">
        <v>4</v>
      </c>
      <c r="G640" t="s">
        <v>77</v>
      </c>
      <c r="H640" t="s">
        <v>45</v>
      </c>
    </row>
    <row r="641" spans="1:8" x14ac:dyDescent="0.3">
      <c r="A641" t="s">
        <v>281</v>
      </c>
      <c r="B641">
        <v>2</v>
      </c>
      <c r="C641" s="7">
        <v>38.31</v>
      </c>
      <c r="D641" s="7">
        <v>38.590000000000003</v>
      </c>
      <c r="E641" s="9">
        <v>12</v>
      </c>
      <c r="F641">
        <v>3</v>
      </c>
      <c r="G641" t="s">
        <v>77</v>
      </c>
      <c r="H641" t="s">
        <v>46</v>
      </c>
    </row>
    <row r="642" spans="1:8" x14ac:dyDescent="0.3">
      <c r="A642" t="s">
        <v>281</v>
      </c>
      <c r="B642">
        <v>2</v>
      </c>
      <c r="C642" s="7">
        <v>37.39</v>
      </c>
      <c r="D642" s="7">
        <v>37.5</v>
      </c>
      <c r="E642" s="9">
        <v>9</v>
      </c>
      <c r="F642">
        <v>4</v>
      </c>
      <c r="G642" t="s">
        <v>57</v>
      </c>
      <c r="H642" t="s">
        <v>46</v>
      </c>
    </row>
    <row r="643" spans="1:8" x14ac:dyDescent="0.3">
      <c r="A643" t="s">
        <v>281</v>
      </c>
      <c r="B643">
        <v>2</v>
      </c>
      <c r="C643" s="7">
        <v>35.840000000000003</v>
      </c>
      <c r="D643" s="7">
        <v>36.19</v>
      </c>
      <c r="E643" s="9">
        <v>19.2</v>
      </c>
      <c r="F643">
        <v>3</v>
      </c>
      <c r="G643" t="s">
        <v>77</v>
      </c>
      <c r="H643" t="s">
        <v>46</v>
      </c>
    </row>
    <row r="644" spans="1:8" x14ac:dyDescent="0.3">
      <c r="A644" t="s">
        <v>281</v>
      </c>
      <c r="B644">
        <v>2</v>
      </c>
      <c r="C644" s="7">
        <v>35.43</v>
      </c>
      <c r="D644" s="7">
        <v>35.549999999999997</v>
      </c>
      <c r="E644" s="9">
        <v>18</v>
      </c>
      <c r="F644">
        <v>3</v>
      </c>
      <c r="G644" t="s">
        <v>57</v>
      </c>
      <c r="H644" t="s">
        <v>46</v>
      </c>
    </row>
    <row r="645" spans="1:8" x14ac:dyDescent="0.3">
      <c r="A645" t="s">
        <v>281</v>
      </c>
      <c r="B645">
        <v>2</v>
      </c>
      <c r="C645" s="7">
        <v>33.07</v>
      </c>
      <c r="D645" s="7">
        <v>33.39</v>
      </c>
      <c r="E645" s="9">
        <v>26.4</v>
      </c>
      <c r="F645">
        <v>3</v>
      </c>
      <c r="G645" t="s">
        <v>57</v>
      </c>
      <c r="H645" t="s">
        <v>46</v>
      </c>
    </row>
    <row r="646" spans="1:8" x14ac:dyDescent="0.3">
      <c r="A646" t="s">
        <v>281</v>
      </c>
      <c r="B646">
        <v>2</v>
      </c>
      <c r="C646" s="7">
        <v>31.7</v>
      </c>
      <c r="D646" s="7">
        <v>31.89</v>
      </c>
      <c r="E646" s="9">
        <v>14.3</v>
      </c>
      <c r="F646">
        <v>3</v>
      </c>
      <c r="G646" t="s">
        <v>57</v>
      </c>
      <c r="H646" t="s">
        <v>46</v>
      </c>
    </row>
    <row r="647" spans="1:8" x14ac:dyDescent="0.3">
      <c r="A647" t="s">
        <v>281</v>
      </c>
      <c r="B647">
        <v>1</v>
      </c>
      <c r="C647" s="7">
        <v>1.88</v>
      </c>
      <c r="D647" s="7">
        <v>2.1</v>
      </c>
      <c r="E647" s="9">
        <v>19.7</v>
      </c>
      <c r="F647">
        <v>3</v>
      </c>
      <c r="G647" t="s">
        <v>57</v>
      </c>
      <c r="H647" t="s">
        <v>46</v>
      </c>
    </row>
    <row r="648" spans="1:8" x14ac:dyDescent="0.3">
      <c r="A648" t="s">
        <v>281</v>
      </c>
      <c r="B648">
        <v>1</v>
      </c>
      <c r="C648" s="7">
        <v>2.4900000000000002</v>
      </c>
      <c r="D648" s="7">
        <v>3.03</v>
      </c>
      <c r="E648" s="9">
        <v>33.1</v>
      </c>
      <c r="F648">
        <v>3</v>
      </c>
      <c r="G648" t="s">
        <v>77</v>
      </c>
      <c r="H648" t="s">
        <v>45</v>
      </c>
    </row>
    <row r="649" spans="1:8" x14ac:dyDescent="0.3">
      <c r="A649" t="s">
        <v>281</v>
      </c>
      <c r="B649">
        <v>1</v>
      </c>
      <c r="C649" s="7">
        <v>2.4900000000000002</v>
      </c>
      <c r="D649" s="7" t="s">
        <v>49</v>
      </c>
      <c r="E649" s="9">
        <v>9.6</v>
      </c>
      <c r="F649">
        <v>3</v>
      </c>
      <c r="G649" t="s">
        <v>77</v>
      </c>
      <c r="H649" t="s">
        <v>45</v>
      </c>
    </row>
    <row r="650" spans="1:8" x14ac:dyDescent="0.3">
      <c r="A650" t="s">
        <v>281</v>
      </c>
      <c r="B650">
        <v>1</v>
      </c>
      <c r="C650" s="7">
        <v>3.45</v>
      </c>
      <c r="D650" s="7">
        <v>3.75</v>
      </c>
      <c r="E650" s="9">
        <v>29.5</v>
      </c>
      <c r="F650">
        <v>3</v>
      </c>
      <c r="G650" t="s">
        <v>57</v>
      </c>
      <c r="H650" t="s">
        <v>46</v>
      </c>
    </row>
    <row r="651" spans="1:8" x14ac:dyDescent="0.3">
      <c r="A651" t="s">
        <v>281</v>
      </c>
      <c r="B651">
        <v>1</v>
      </c>
      <c r="C651" s="7">
        <v>3.89</v>
      </c>
      <c r="D651" s="7">
        <v>4</v>
      </c>
      <c r="E651" s="9">
        <v>8.8000000000000007</v>
      </c>
      <c r="F651">
        <v>3</v>
      </c>
      <c r="G651" t="s">
        <v>77</v>
      </c>
      <c r="H651" t="s">
        <v>46</v>
      </c>
    </row>
    <row r="652" spans="1:8" x14ac:dyDescent="0.3">
      <c r="A652" t="s">
        <v>281</v>
      </c>
      <c r="B652">
        <v>1</v>
      </c>
      <c r="C652" s="7">
        <v>5.3</v>
      </c>
      <c r="D652" s="7">
        <v>5.44</v>
      </c>
      <c r="E652" s="9">
        <v>9.9</v>
      </c>
      <c r="F652">
        <v>3</v>
      </c>
      <c r="G652" t="s">
        <v>57</v>
      </c>
      <c r="H652" t="s">
        <v>46</v>
      </c>
    </row>
    <row r="653" spans="1:8" x14ac:dyDescent="0.3">
      <c r="A653" t="s">
        <v>281</v>
      </c>
      <c r="B653">
        <v>1</v>
      </c>
      <c r="C653" s="7">
        <v>5.53</v>
      </c>
      <c r="D653" s="7">
        <v>5.7</v>
      </c>
      <c r="E653" s="9">
        <v>19.3</v>
      </c>
      <c r="F653">
        <v>5</v>
      </c>
      <c r="G653" t="s">
        <v>57</v>
      </c>
      <c r="H653" t="s">
        <v>46</v>
      </c>
    </row>
    <row r="654" spans="1:8" x14ac:dyDescent="0.3">
      <c r="A654" t="s">
        <v>281</v>
      </c>
      <c r="B654">
        <v>1</v>
      </c>
      <c r="C654" s="7">
        <v>6.22</v>
      </c>
      <c r="D654" s="7">
        <v>6.36</v>
      </c>
      <c r="E654" s="9">
        <v>12.5</v>
      </c>
      <c r="F654">
        <v>3</v>
      </c>
      <c r="G654" t="s">
        <v>57</v>
      </c>
      <c r="H654" t="s">
        <v>46</v>
      </c>
    </row>
    <row r="655" spans="1:8" x14ac:dyDescent="0.3">
      <c r="A655" t="s">
        <v>281</v>
      </c>
      <c r="B655">
        <v>1</v>
      </c>
      <c r="C655" s="7">
        <v>6.95</v>
      </c>
      <c r="D655" s="7">
        <v>7.13</v>
      </c>
      <c r="E655" s="9">
        <v>16.5</v>
      </c>
      <c r="F655">
        <v>4</v>
      </c>
      <c r="G655" t="s">
        <v>57</v>
      </c>
      <c r="H655" t="s">
        <v>46</v>
      </c>
    </row>
    <row r="656" spans="1:8" x14ac:dyDescent="0.3">
      <c r="A656" t="s">
        <v>281</v>
      </c>
      <c r="B656">
        <v>1</v>
      </c>
      <c r="C656" s="7">
        <v>7.61</v>
      </c>
      <c r="D656" s="7">
        <v>8.49</v>
      </c>
      <c r="E656" s="9">
        <v>21.7</v>
      </c>
      <c r="F656">
        <v>3</v>
      </c>
      <c r="G656" t="s">
        <v>57</v>
      </c>
      <c r="H656" t="s">
        <v>45</v>
      </c>
    </row>
    <row r="657" spans="1:8" x14ac:dyDescent="0.3">
      <c r="A657" t="s">
        <v>281</v>
      </c>
      <c r="B657">
        <v>1</v>
      </c>
      <c r="C657" s="7">
        <v>7.61</v>
      </c>
      <c r="D657" s="7" t="s">
        <v>49</v>
      </c>
      <c r="E657" s="9">
        <v>7.6</v>
      </c>
      <c r="F657">
        <v>3</v>
      </c>
      <c r="G657" t="s">
        <v>77</v>
      </c>
      <c r="H657" t="s">
        <v>45</v>
      </c>
    </row>
    <row r="658" spans="1:8" x14ac:dyDescent="0.3">
      <c r="A658" t="s">
        <v>281</v>
      </c>
      <c r="B658">
        <v>1</v>
      </c>
      <c r="C658" s="7">
        <v>8.59</v>
      </c>
      <c r="D658" s="7">
        <v>8.9</v>
      </c>
      <c r="E658" s="9">
        <v>26.1</v>
      </c>
      <c r="F658">
        <v>3</v>
      </c>
      <c r="G658" t="s">
        <v>77</v>
      </c>
      <c r="H658" t="s">
        <v>46</v>
      </c>
    </row>
    <row r="659" spans="1:8" x14ac:dyDescent="0.3">
      <c r="A659" t="s">
        <v>281</v>
      </c>
      <c r="B659">
        <v>1</v>
      </c>
      <c r="C659" s="7">
        <v>8.99</v>
      </c>
      <c r="D659" s="7">
        <v>9.26</v>
      </c>
      <c r="E659" s="9">
        <v>21.7</v>
      </c>
      <c r="F659">
        <v>4</v>
      </c>
      <c r="G659" t="s">
        <v>57</v>
      </c>
      <c r="H659" t="s">
        <v>46</v>
      </c>
    </row>
    <row r="660" spans="1:8" x14ac:dyDescent="0.3">
      <c r="A660" t="s">
        <v>281</v>
      </c>
      <c r="B660">
        <v>1</v>
      </c>
      <c r="C660" s="7">
        <v>9.7899999999999991</v>
      </c>
      <c r="D660" s="7">
        <v>10.31</v>
      </c>
      <c r="E660" s="9">
        <v>20.2</v>
      </c>
      <c r="F660">
        <v>5</v>
      </c>
      <c r="G660" t="s">
        <v>57</v>
      </c>
      <c r="H660" t="s">
        <v>45</v>
      </c>
    </row>
    <row r="661" spans="1:8" x14ac:dyDescent="0.3">
      <c r="A661" t="s">
        <v>281</v>
      </c>
      <c r="B661">
        <v>1</v>
      </c>
      <c r="C661" s="7">
        <v>9.7899999999999991</v>
      </c>
      <c r="D661" s="7" t="s">
        <v>49</v>
      </c>
      <c r="E661" s="9">
        <v>9.5</v>
      </c>
      <c r="F661">
        <v>3</v>
      </c>
      <c r="G661" t="s">
        <v>77</v>
      </c>
      <c r="H661" t="s">
        <v>45</v>
      </c>
    </row>
    <row r="662" spans="1:8" x14ac:dyDescent="0.3">
      <c r="A662" t="s">
        <v>281</v>
      </c>
      <c r="B662">
        <v>1</v>
      </c>
      <c r="C662" s="7">
        <v>14.37</v>
      </c>
      <c r="D662" s="7">
        <v>14.7</v>
      </c>
      <c r="E662" s="9">
        <v>22.5</v>
      </c>
      <c r="F662">
        <v>3</v>
      </c>
      <c r="G662" t="s">
        <v>57</v>
      </c>
      <c r="H662" t="s">
        <v>45</v>
      </c>
    </row>
    <row r="663" spans="1:8" x14ac:dyDescent="0.3">
      <c r="A663" t="s">
        <v>281</v>
      </c>
      <c r="B663">
        <v>1</v>
      </c>
      <c r="C663" s="7">
        <v>14.37</v>
      </c>
      <c r="D663" s="7" t="s">
        <v>49</v>
      </c>
      <c r="E663" s="9">
        <v>17.3</v>
      </c>
      <c r="F663">
        <v>3</v>
      </c>
      <c r="G663" t="s">
        <v>77</v>
      </c>
      <c r="H663" t="s">
        <v>45</v>
      </c>
    </row>
    <row r="664" spans="1:8" x14ac:dyDescent="0.3">
      <c r="A664" t="s">
        <v>281</v>
      </c>
      <c r="B664">
        <v>1</v>
      </c>
      <c r="C664" s="7">
        <v>14.37</v>
      </c>
      <c r="D664" s="7" t="s">
        <v>49</v>
      </c>
      <c r="E664" s="9">
        <v>7.7</v>
      </c>
      <c r="F664">
        <v>3</v>
      </c>
      <c r="G664" t="s">
        <v>77</v>
      </c>
      <c r="H664" t="s">
        <v>45</v>
      </c>
    </row>
    <row r="665" spans="1:8" x14ac:dyDescent="0.3">
      <c r="A665" t="s">
        <v>281</v>
      </c>
      <c r="B665">
        <v>1</v>
      </c>
      <c r="C665" s="7">
        <v>15.66</v>
      </c>
      <c r="D665" s="7">
        <v>15.96</v>
      </c>
      <c r="E665" s="9">
        <v>18.899999999999999</v>
      </c>
      <c r="F665">
        <v>3</v>
      </c>
      <c r="G665" t="s">
        <v>57</v>
      </c>
      <c r="H665" t="s">
        <v>46</v>
      </c>
    </row>
    <row r="666" spans="1:8" x14ac:dyDescent="0.3">
      <c r="A666" t="s">
        <v>281</v>
      </c>
      <c r="B666">
        <v>1</v>
      </c>
      <c r="C666" s="7">
        <v>16.18</v>
      </c>
      <c r="D666" s="7">
        <v>16.350000000000001</v>
      </c>
      <c r="E666" s="9">
        <v>16.399999999999999</v>
      </c>
      <c r="F666">
        <v>4</v>
      </c>
      <c r="G666" t="s">
        <v>57</v>
      </c>
      <c r="H666" t="s">
        <v>46</v>
      </c>
    </row>
    <row r="667" spans="1:8" x14ac:dyDescent="0.3">
      <c r="A667" t="s">
        <v>281</v>
      </c>
      <c r="B667">
        <v>1</v>
      </c>
      <c r="C667" s="7">
        <v>16.989999999999998</v>
      </c>
      <c r="D667" s="7">
        <v>17.239999999999998</v>
      </c>
      <c r="E667" s="9">
        <v>23.6</v>
      </c>
      <c r="F667">
        <v>4</v>
      </c>
      <c r="G667" t="s">
        <v>57</v>
      </c>
      <c r="H667" t="s">
        <v>46</v>
      </c>
    </row>
    <row r="668" spans="1:8" x14ac:dyDescent="0.3">
      <c r="A668" t="s">
        <v>281</v>
      </c>
      <c r="B668">
        <v>1</v>
      </c>
      <c r="C668" s="7">
        <v>17.61</v>
      </c>
      <c r="D668" s="7">
        <v>17.86</v>
      </c>
      <c r="E668" s="9">
        <v>21.4</v>
      </c>
      <c r="F668">
        <v>3</v>
      </c>
      <c r="G668" t="s">
        <v>77</v>
      </c>
      <c r="H668" t="s">
        <v>46</v>
      </c>
    </row>
    <row r="669" spans="1:8" x14ac:dyDescent="0.3">
      <c r="A669" t="s">
        <v>281</v>
      </c>
      <c r="B669">
        <v>1</v>
      </c>
      <c r="C669" s="7">
        <v>19.47</v>
      </c>
      <c r="D669" s="7">
        <v>19.690000000000001</v>
      </c>
      <c r="E669" s="9">
        <v>16.399999999999999</v>
      </c>
      <c r="F669">
        <v>4</v>
      </c>
      <c r="G669" t="s">
        <v>57</v>
      </c>
      <c r="H669" t="s">
        <v>46</v>
      </c>
    </row>
    <row r="670" spans="1:8" x14ac:dyDescent="0.3">
      <c r="A670" t="s">
        <v>281</v>
      </c>
      <c r="B670">
        <v>4</v>
      </c>
      <c r="C670" s="7">
        <v>49.69</v>
      </c>
      <c r="D670" s="7">
        <v>49.8</v>
      </c>
      <c r="E670" s="9">
        <v>11.7</v>
      </c>
      <c r="F670">
        <v>3</v>
      </c>
      <c r="G670" t="s">
        <v>57</v>
      </c>
      <c r="H670" t="s">
        <v>46</v>
      </c>
    </row>
    <row r="671" spans="1:8" x14ac:dyDescent="0.3">
      <c r="A671" t="s">
        <v>281</v>
      </c>
      <c r="B671">
        <v>4</v>
      </c>
      <c r="C671" s="7">
        <v>48.1</v>
      </c>
      <c r="D671" s="7">
        <v>48.29</v>
      </c>
      <c r="E671" s="9">
        <v>12.3</v>
      </c>
      <c r="F671">
        <v>3</v>
      </c>
      <c r="G671" t="s">
        <v>57</v>
      </c>
      <c r="H671" t="s">
        <v>46</v>
      </c>
    </row>
    <row r="672" spans="1:8" x14ac:dyDescent="0.3">
      <c r="A672" t="s">
        <v>281</v>
      </c>
      <c r="B672">
        <v>4</v>
      </c>
      <c r="C672" s="7">
        <v>44.96</v>
      </c>
      <c r="D672" s="7">
        <v>45.15</v>
      </c>
      <c r="E672" s="9">
        <v>17.2</v>
      </c>
      <c r="F672">
        <v>3</v>
      </c>
      <c r="G672" t="s">
        <v>77</v>
      </c>
      <c r="H672" t="s">
        <v>46</v>
      </c>
    </row>
    <row r="673" spans="1:8" x14ac:dyDescent="0.3">
      <c r="A673" t="s">
        <v>281</v>
      </c>
      <c r="B673">
        <v>4</v>
      </c>
      <c r="C673" s="7">
        <v>44.22</v>
      </c>
      <c r="D673" s="7">
        <v>44.45</v>
      </c>
      <c r="E673" s="9">
        <v>23.6</v>
      </c>
      <c r="F673">
        <v>3</v>
      </c>
      <c r="G673" t="s">
        <v>57</v>
      </c>
      <c r="H673" t="s">
        <v>46</v>
      </c>
    </row>
    <row r="674" spans="1:8" x14ac:dyDescent="0.3">
      <c r="A674" t="s">
        <v>281</v>
      </c>
      <c r="B674">
        <v>4</v>
      </c>
      <c r="C674" s="7">
        <v>41.05</v>
      </c>
      <c r="D674" s="7">
        <v>41.34</v>
      </c>
      <c r="E674" s="9">
        <v>25.1</v>
      </c>
      <c r="F674">
        <v>3</v>
      </c>
      <c r="G674" t="s">
        <v>77</v>
      </c>
      <c r="H674" t="s">
        <v>46</v>
      </c>
    </row>
    <row r="675" spans="1:8" x14ac:dyDescent="0.3">
      <c r="A675" t="s">
        <v>281</v>
      </c>
      <c r="B675">
        <v>4</v>
      </c>
      <c r="C675" s="7">
        <v>40.15</v>
      </c>
      <c r="D675" s="7">
        <v>40.29</v>
      </c>
      <c r="E675" s="9">
        <v>15.3</v>
      </c>
      <c r="F675">
        <v>3</v>
      </c>
      <c r="G675" t="s">
        <v>57</v>
      </c>
      <c r="H675" t="s">
        <v>46</v>
      </c>
    </row>
    <row r="676" spans="1:8" x14ac:dyDescent="0.3">
      <c r="A676" t="s">
        <v>281</v>
      </c>
      <c r="B676">
        <v>4</v>
      </c>
      <c r="C676" s="7">
        <v>39.1</v>
      </c>
      <c r="D676" s="7">
        <v>39.24</v>
      </c>
      <c r="E676" s="9">
        <v>14</v>
      </c>
      <c r="F676">
        <v>3</v>
      </c>
      <c r="G676" t="s">
        <v>57</v>
      </c>
      <c r="H676" t="s">
        <v>46</v>
      </c>
    </row>
    <row r="677" spans="1:8" x14ac:dyDescent="0.3">
      <c r="A677" t="s">
        <v>281</v>
      </c>
      <c r="B677">
        <v>4</v>
      </c>
      <c r="C677" s="7">
        <v>37</v>
      </c>
      <c r="D677" s="7">
        <v>37.61</v>
      </c>
      <c r="E677" s="9">
        <v>26.1</v>
      </c>
      <c r="F677">
        <v>3</v>
      </c>
      <c r="G677" t="s">
        <v>57</v>
      </c>
      <c r="H677" t="s">
        <v>46</v>
      </c>
    </row>
    <row r="678" spans="1:8" x14ac:dyDescent="0.3">
      <c r="A678" t="s">
        <v>281</v>
      </c>
      <c r="B678">
        <v>4</v>
      </c>
      <c r="C678" s="7">
        <v>35.83</v>
      </c>
      <c r="D678" s="7">
        <v>36.17</v>
      </c>
      <c r="E678" s="9">
        <v>35.1</v>
      </c>
      <c r="F678">
        <v>3</v>
      </c>
      <c r="G678" t="s">
        <v>57</v>
      </c>
      <c r="H678" t="s">
        <v>46</v>
      </c>
    </row>
    <row r="679" spans="1:8" x14ac:dyDescent="0.3">
      <c r="A679" t="s">
        <v>281</v>
      </c>
      <c r="B679">
        <v>4</v>
      </c>
      <c r="C679" s="7">
        <v>34.35</v>
      </c>
      <c r="D679" s="7">
        <v>34.58</v>
      </c>
      <c r="E679" s="9">
        <v>16.100000000000001</v>
      </c>
      <c r="F679">
        <v>3</v>
      </c>
      <c r="G679" t="s">
        <v>77</v>
      </c>
      <c r="H679" t="s">
        <v>45</v>
      </c>
    </row>
    <row r="680" spans="1:8" x14ac:dyDescent="0.3">
      <c r="A680" t="s">
        <v>281</v>
      </c>
      <c r="B680">
        <v>4</v>
      </c>
      <c r="C680" s="7">
        <v>34.35</v>
      </c>
      <c r="D680" s="7" t="s">
        <v>49</v>
      </c>
      <c r="E680" s="9">
        <v>10.7</v>
      </c>
      <c r="F680">
        <v>3</v>
      </c>
      <c r="G680" t="s">
        <v>57</v>
      </c>
      <c r="H680" t="s">
        <v>45</v>
      </c>
    </row>
    <row r="681" spans="1:8" x14ac:dyDescent="0.3">
      <c r="A681" t="s">
        <v>281</v>
      </c>
      <c r="B681">
        <v>4</v>
      </c>
      <c r="C681" s="7">
        <v>32.4</v>
      </c>
      <c r="D681" s="7">
        <v>32.56</v>
      </c>
      <c r="E681" s="9">
        <v>10.5</v>
      </c>
      <c r="F681">
        <v>3</v>
      </c>
      <c r="G681" t="s">
        <v>57</v>
      </c>
      <c r="H681" t="s">
        <v>46</v>
      </c>
    </row>
    <row r="682" spans="1:8" x14ac:dyDescent="0.3">
      <c r="A682" t="s">
        <v>281</v>
      </c>
      <c r="B682">
        <v>4</v>
      </c>
      <c r="C682" s="7">
        <v>31.99</v>
      </c>
      <c r="D682" s="7">
        <v>32.270000000000003</v>
      </c>
      <c r="E682" s="9">
        <v>11</v>
      </c>
      <c r="F682">
        <v>3</v>
      </c>
      <c r="G682" t="s">
        <v>77</v>
      </c>
      <c r="H682" t="s">
        <v>45</v>
      </c>
    </row>
    <row r="683" spans="1:8" x14ac:dyDescent="0.3">
      <c r="A683" t="s">
        <v>281</v>
      </c>
      <c r="B683">
        <v>4</v>
      </c>
      <c r="C683" s="7">
        <v>31.99</v>
      </c>
      <c r="D683" s="7" t="s">
        <v>49</v>
      </c>
      <c r="E683" s="9">
        <v>11.1</v>
      </c>
      <c r="F683">
        <v>4</v>
      </c>
      <c r="G683" t="s">
        <v>57</v>
      </c>
      <c r="H683" t="s">
        <v>45</v>
      </c>
    </row>
    <row r="684" spans="1:8" x14ac:dyDescent="0.3">
      <c r="A684" t="s">
        <v>281</v>
      </c>
      <c r="B684">
        <v>4</v>
      </c>
      <c r="C684" s="7">
        <v>30.25</v>
      </c>
      <c r="D684" s="7">
        <v>30.41</v>
      </c>
      <c r="E684" s="9">
        <v>11.8</v>
      </c>
      <c r="F684">
        <v>3</v>
      </c>
      <c r="G684" t="s">
        <v>57</v>
      </c>
      <c r="H684" t="s">
        <v>46</v>
      </c>
    </row>
    <row r="685" spans="1:8" x14ac:dyDescent="0.3">
      <c r="A685" t="s">
        <v>281</v>
      </c>
      <c r="B685">
        <v>3</v>
      </c>
      <c r="C685" s="7">
        <v>2.34</v>
      </c>
      <c r="D685" s="7">
        <v>2.4500000000000002</v>
      </c>
      <c r="E685" s="9">
        <v>9.8000000000000007</v>
      </c>
      <c r="F685">
        <v>3</v>
      </c>
      <c r="G685" t="s">
        <v>77</v>
      </c>
      <c r="H685" t="s">
        <v>46</v>
      </c>
    </row>
    <row r="686" spans="1:8" x14ac:dyDescent="0.3">
      <c r="A686" t="s">
        <v>281</v>
      </c>
      <c r="B686">
        <v>3</v>
      </c>
      <c r="C686" s="7">
        <v>3.58</v>
      </c>
      <c r="D686" s="7">
        <v>3.69</v>
      </c>
      <c r="E686" s="9">
        <v>8.6999999999999993</v>
      </c>
      <c r="F686">
        <v>3</v>
      </c>
      <c r="G686" t="s">
        <v>77</v>
      </c>
      <c r="H686" t="s">
        <v>46</v>
      </c>
    </row>
    <row r="687" spans="1:8" x14ac:dyDescent="0.3">
      <c r="A687" t="s">
        <v>281</v>
      </c>
      <c r="B687">
        <v>3</v>
      </c>
      <c r="C687" s="7">
        <v>5.49</v>
      </c>
      <c r="D687" s="7">
        <v>5.7</v>
      </c>
      <c r="E687" s="9">
        <v>17.600000000000001</v>
      </c>
      <c r="F687">
        <v>3</v>
      </c>
      <c r="G687" t="s">
        <v>57</v>
      </c>
      <c r="H687" t="s">
        <v>46</v>
      </c>
    </row>
    <row r="688" spans="1:8" x14ac:dyDescent="0.3">
      <c r="A688" t="s">
        <v>281</v>
      </c>
      <c r="B688">
        <v>3</v>
      </c>
      <c r="C688" s="7">
        <v>7.79</v>
      </c>
      <c r="D688" s="7">
        <v>8.9</v>
      </c>
      <c r="E688" s="9">
        <v>31.1</v>
      </c>
      <c r="F688">
        <v>4</v>
      </c>
      <c r="G688" t="s">
        <v>57</v>
      </c>
      <c r="H688" t="s">
        <v>46</v>
      </c>
    </row>
    <row r="689" spans="1:8" x14ac:dyDescent="0.3">
      <c r="A689" t="s">
        <v>281</v>
      </c>
      <c r="B689">
        <v>3</v>
      </c>
      <c r="C689" s="7">
        <v>9.57</v>
      </c>
      <c r="D689" s="7">
        <v>9.86</v>
      </c>
      <c r="E689" s="9">
        <v>21.4</v>
      </c>
      <c r="F689">
        <v>3</v>
      </c>
      <c r="G689" t="s">
        <v>77</v>
      </c>
      <c r="H689" t="s">
        <v>46</v>
      </c>
    </row>
    <row r="690" spans="1:8" x14ac:dyDescent="0.3">
      <c r="A690" t="s">
        <v>281</v>
      </c>
      <c r="B690">
        <v>3</v>
      </c>
      <c r="C690" s="7">
        <v>11</v>
      </c>
      <c r="D690" s="7">
        <v>11.25</v>
      </c>
      <c r="E690" s="9">
        <v>21.3</v>
      </c>
      <c r="F690">
        <v>3</v>
      </c>
      <c r="G690" t="s">
        <v>77</v>
      </c>
      <c r="H690" t="s">
        <v>46</v>
      </c>
    </row>
    <row r="691" spans="1:8" x14ac:dyDescent="0.3">
      <c r="A691" t="s">
        <v>281</v>
      </c>
      <c r="B691">
        <v>3</v>
      </c>
      <c r="C691" s="7">
        <v>11.25</v>
      </c>
      <c r="D691" s="7">
        <v>11.39</v>
      </c>
      <c r="E691" s="9">
        <v>15.9</v>
      </c>
      <c r="F691">
        <v>3</v>
      </c>
      <c r="G691" t="s">
        <v>57</v>
      </c>
      <c r="H691" t="s">
        <v>46</v>
      </c>
    </row>
    <row r="692" spans="1:8" x14ac:dyDescent="0.3">
      <c r="A692" t="s">
        <v>281</v>
      </c>
      <c r="B692">
        <v>3</v>
      </c>
      <c r="C692" s="7">
        <v>11.66</v>
      </c>
      <c r="D692" s="7">
        <v>11.75</v>
      </c>
      <c r="E692" s="9">
        <v>7.8</v>
      </c>
      <c r="F692">
        <v>3</v>
      </c>
      <c r="G692" t="s">
        <v>77</v>
      </c>
      <c r="H692" t="s">
        <v>46</v>
      </c>
    </row>
    <row r="693" spans="1:8" x14ac:dyDescent="0.3">
      <c r="A693" t="s">
        <v>281</v>
      </c>
      <c r="B693">
        <v>3</v>
      </c>
      <c r="C693" s="7">
        <v>12.22</v>
      </c>
      <c r="D693" s="7">
        <v>12.45</v>
      </c>
      <c r="E693" s="9">
        <v>18.899999999999999</v>
      </c>
      <c r="F693">
        <v>3</v>
      </c>
      <c r="G693" t="s">
        <v>77</v>
      </c>
      <c r="H693" t="s">
        <v>46</v>
      </c>
    </row>
    <row r="694" spans="1:8" x14ac:dyDescent="0.3">
      <c r="A694" t="s">
        <v>281</v>
      </c>
      <c r="B694">
        <v>3</v>
      </c>
      <c r="C694" s="7">
        <v>16.55</v>
      </c>
      <c r="D694" s="7">
        <v>16.79</v>
      </c>
      <c r="E694" s="9">
        <v>26</v>
      </c>
      <c r="F694">
        <v>3</v>
      </c>
      <c r="G694" t="s">
        <v>57</v>
      </c>
      <c r="H694" t="s">
        <v>46</v>
      </c>
    </row>
    <row r="695" spans="1:8" x14ac:dyDescent="0.3">
      <c r="A695" t="s">
        <v>281</v>
      </c>
      <c r="B695">
        <v>3</v>
      </c>
      <c r="C695" s="7">
        <v>18.100000000000001</v>
      </c>
      <c r="D695" s="7">
        <v>18.25</v>
      </c>
      <c r="E695" s="9">
        <v>13.8</v>
      </c>
      <c r="F695">
        <v>4</v>
      </c>
      <c r="G695" t="s">
        <v>57</v>
      </c>
      <c r="H695" t="s">
        <v>46</v>
      </c>
    </row>
    <row r="696" spans="1:8" x14ac:dyDescent="0.3">
      <c r="A696" t="s">
        <v>281</v>
      </c>
      <c r="B696">
        <v>5</v>
      </c>
      <c r="C696" s="7">
        <v>0.83</v>
      </c>
      <c r="D696" s="7">
        <v>1.03</v>
      </c>
      <c r="E696" s="9">
        <v>16.100000000000001</v>
      </c>
      <c r="F696">
        <v>4</v>
      </c>
      <c r="G696" t="s">
        <v>57</v>
      </c>
      <c r="H696" t="s">
        <v>46</v>
      </c>
    </row>
    <row r="697" spans="1:8" x14ac:dyDescent="0.3">
      <c r="A697" t="s">
        <v>281</v>
      </c>
      <c r="B697">
        <v>5</v>
      </c>
      <c r="C697" s="7">
        <v>1.78</v>
      </c>
      <c r="D697" s="7">
        <v>1.9</v>
      </c>
      <c r="E697" s="9">
        <v>11.1</v>
      </c>
      <c r="F697">
        <v>3</v>
      </c>
      <c r="G697" t="s">
        <v>57</v>
      </c>
      <c r="H697" t="s">
        <v>46</v>
      </c>
    </row>
    <row r="698" spans="1:8" x14ac:dyDescent="0.3">
      <c r="A698" t="s">
        <v>281</v>
      </c>
      <c r="B698">
        <v>5</v>
      </c>
      <c r="C698" s="7">
        <v>4.72</v>
      </c>
      <c r="D698" s="7">
        <v>4.91</v>
      </c>
      <c r="E698" s="9">
        <v>13.6</v>
      </c>
      <c r="F698">
        <v>5</v>
      </c>
      <c r="G698" t="s">
        <v>57</v>
      </c>
      <c r="H698" t="s">
        <v>46</v>
      </c>
    </row>
    <row r="699" spans="1:8" x14ac:dyDescent="0.3">
      <c r="A699" t="s">
        <v>281</v>
      </c>
      <c r="B699">
        <v>5</v>
      </c>
      <c r="C699" s="7">
        <v>7.12</v>
      </c>
      <c r="D699" s="7">
        <v>7.27</v>
      </c>
      <c r="E699" s="9">
        <v>15.5</v>
      </c>
      <c r="F699">
        <v>4</v>
      </c>
      <c r="G699" t="s">
        <v>57</v>
      </c>
      <c r="H699" t="s">
        <v>46</v>
      </c>
    </row>
    <row r="700" spans="1:8" x14ac:dyDescent="0.3">
      <c r="A700" t="s">
        <v>281</v>
      </c>
      <c r="B700">
        <v>5</v>
      </c>
      <c r="C700" s="7">
        <v>9.0500000000000007</v>
      </c>
      <c r="D700" s="7">
        <v>9.36</v>
      </c>
      <c r="E700" s="9">
        <v>24.1</v>
      </c>
      <c r="F700">
        <v>3</v>
      </c>
      <c r="G700" t="s">
        <v>57</v>
      </c>
      <c r="H700" t="s">
        <v>46</v>
      </c>
    </row>
    <row r="701" spans="1:8" x14ac:dyDescent="0.3">
      <c r="A701" t="s">
        <v>281</v>
      </c>
      <c r="B701">
        <v>5</v>
      </c>
      <c r="C701" s="7">
        <v>9.59</v>
      </c>
      <c r="D701" s="7">
        <v>9.74</v>
      </c>
      <c r="E701" s="9">
        <v>9.1</v>
      </c>
      <c r="F701">
        <v>3</v>
      </c>
      <c r="G701" t="s">
        <v>57</v>
      </c>
      <c r="H701" t="s">
        <v>46</v>
      </c>
    </row>
    <row r="702" spans="1:8" x14ac:dyDescent="0.3">
      <c r="A702" t="s">
        <v>281</v>
      </c>
      <c r="B702">
        <v>5</v>
      </c>
      <c r="C702" s="7">
        <v>11.04</v>
      </c>
      <c r="D702" s="7">
        <v>11.24</v>
      </c>
      <c r="E702" s="9">
        <v>16.600000000000001</v>
      </c>
      <c r="F702">
        <v>5</v>
      </c>
      <c r="G702" t="s">
        <v>57</v>
      </c>
      <c r="H702" t="s">
        <v>46</v>
      </c>
    </row>
    <row r="703" spans="1:8" x14ac:dyDescent="0.3">
      <c r="A703" t="s">
        <v>281</v>
      </c>
      <c r="B703">
        <v>5</v>
      </c>
      <c r="C703" s="7">
        <v>11.25</v>
      </c>
      <c r="D703" s="7">
        <v>11.43</v>
      </c>
      <c r="E703" s="9">
        <v>15.5</v>
      </c>
      <c r="F703">
        <v>3</v>
      </c>
      <c r="G703" t="s">
        <v>57</v>
      </c>
      <c r="H703" t="s">
        <v>46</v>
      </c>
    </row>
    <row r="704" spans="1:8" x14ac:dyDescent="0.3">
      <c r="A704" t="s">
        <v>281</v>
      </c>
      <c r="B704">
        <v>5</v>
      </c>
      <c r="C704" s="7">
        <v>15.47</v>
      </c>
      <c r="D704" s="7">
        <v>15.9</v>
      </c>
      <c r="E704" s="9">
        <v>8.1999999999999993</v>
      </c>
      <c r="F704">
        <v>3</v>
      </c>
      <c r="G704" t="s">
        <v>77</v>
      </c>
      <c r="H704" t="s">
        <v>45</v>
      </c>
    </row>
    <row r="705" spans="1:8" x14ac:dyDescent="0.3">
      <c r="A705" t="s">
        <v>281</v>
      </c>
      <c r="B705">
        <v>5</v>
      </c>
      <c r="C705" s="7">
        <v>15.47</v>
      </c>
      <c r="D705" s="7" t="s">
        <v>49</v>
      </c>
      <c r="E705" s="9">
        <v>30.4</v>
      </c>
      <c r="F705">
        <v>3</v>
      </c>
      <c r="G705" t="s">
        <v>77</v>
      </c>
      <c r="H705" t="s">
        <v>45</v>
      </c>
    </row>
    <row r="706" spans="1:8" x14ac:dyDescent="0.3">
      <c r="A706" t="s">
        <v>281</v>
      </c>
      <c r="B706">
        <v>5</v>
      </c>
      <c r="C706" s="7">
        <v>18.47</v>
      </c>
      <c r="D706" s="7">
        <v>18.739999999999998</v>
      </c>
      <c r="E706" s="9">
        <v>10.4</v>
      </c>
      <c r="F706">
        <v>3</v>
      </c>
      <c r="G706" t="s">
        <v>57</v>
      </c>
      <c r="H706" t="s">
        <v>46</v>
      </c>
    </row>
    <row r="707" spans="1:8" x14ac:dyDescent="0.3">
      <c r="A707" t="s">
        <v>281</v>
      </c>
      <c r="B707">
        <v>5</v>
      </c>
      <c r="C707" s="7">
        <v>19.059999999999999</v>
      </c>
      <c r="D707" s="7">
        <v>19.22</v>
      </c>
      <c r="E707" s="9">
        <v>16.2</v>
      </c>
      <c r="F707">
        <v>3</v>
      </c>
      <c r="G707" t="s">
        <v>57</v>
      </c>
      <c r="H707" t="s">
        <v>46</v>
      </c>
    </row>
    <row r="708" spans="1:8" x14ac:dyDescent="0.3">
      <c r="A708" t="s">
        <v>285</v>
      </c>
      <c r="B708">
        <v>2</v>
      </c>
      <c r="C708" s="7">
        <v>46.45</v>
      </c>
      <c r="D708" s="7">
        <v>46.86</v>
      </c>
      <c r="E708" s="9">
        <v>27.6</v>
      </c>
      <c r="F708">
        <v>3</v>
      </c>
      <c r="G708" t="s">
        <v>77</v>
      </c>
      <c r="H708" t="s">
        <v>45</v>
      </c>
    </row>
    <row r="709" spans="1:8" x14ac:dyDescent="0.3">
      <c r="A709" t="s">
        <v>285</v>
      </c>
      <c r="B709">
        <v>2</v>
      </c>
      <c r="C709" s="7">
        <v>46.45</v>
      </c>
      <c r="D709" s="7" t="s">
        <v>49</v>
      </c>
      <c r="E709" s="9">
        <v>14.2</v>
      </c>
      <c r="F709">
        <v>3</v>
      </c>
      <c r="G709" t="s">
        <v>57</v>
      </c>
      <c r="H709" t="s">
        <v>45</v>
      </c>
    </row>
    <row r="710" spans="1:8" x14ac:dyDescent="0.3">
      <c r="A710" t="s">
        <v>285</v>
      </c>
      <c r="B710">
        <v>2</v>
      </c>
      <c r="C710" s="7">
        <v>40.700000000000003</v>
      </c>
      <c r="D710" s="7">
        <v>40.85</v>
      </c>
      <c r="E710" s="9">
        <v>11.2</v>
      </c>
      <c r="F710">
        <v>3</v>
      </c>
      <c r="G710" t="s">
        <v>57</v>
      </c>
      <c r="H710" t="s">
        <v>46</v>
      </c>
    </row>
    <row r="711" spans="1:8" x14ac:dyDescent="0.3">
      <c r="A711" t="s">
        <v>285</v>
      </c>
      <c r="B711">
        <v>2</v>
      </c>
      <c r="C711" s="7">
        <v>37.01</v>
      </c>
      <c r="D711" s="7">
        <v>37.54</v>
      </c>
      <c r="E711" s="9">
        <v>22.2</v>
      </c>
      <c r="F711">
        <v>3</v>
      </c>
      <c r="G711" t="s">
        <v>77</v>
      </c>
      <c r="H711" t="s">
        <v>45</v>
      </c>
    </row>
    <row r="712" spans="1:8" x14ac:dyDescent="0.3">
      <c r="A712" t="s">
        <v>285</v>
      </c>
      <c r="B712">
        <v>2</v>
      </c>
      <c r="C712" s="7">
        <v>37.01</v>
      </c>
      <c r="D712" s="7" t="s">
        <v>49</v>
      </c>
      <c r="E712" s="9">
        <v>21.7</v>
      </c>
      <c r="F712">
        <v>3</v>
      </c>
      <c r="G712" t="s">
        <v>57</v>
      </c>
      <c r="H712" t="s">
        <v>45</v>
      </c>
    </row>
    <row r="713" spans="1:8" x14ac:dyDescent="0.3">
      <c r="A713" t="s">
        <v>285</v>
      </c>
      <c r="B713">
        <v>2</v>
      </c>
      <c r="C713" s="7">
        <v>35.17</v>
      </c>
      <c r="D713" s="7">
        <v>35.369999999999997</v>
      </c>
      <c r="E713" s="9">
        <v>18.7</v>
      </c>
      <c r="F713">
        <v>3</v>
      </c>
      <c r="G713" t="s">
        <v>57</v>
      </c>
      <c r="H713" t="s">
        <v>46</v>
      </c>
    </row>
    <row r="714" spans="1:8" x14ac:dyDescent="0.3">
      <c r="A714" t="s">
        <v>285</v>
      </c>
      <c r="B714">
        <v>2</v>
      </c>
      <c r="C714" s="7">
        <v>34.049999999999997</v>
      </c>
      <c r="D714" s="7">
        <v>34.17</v>
      </c>
      <c r="E714" s="9">
        <v>12.8</v>
      </c>
      <c r="F714">
        <v>3</v>
      </c>
      <c r="G714" t="s">
        <v>57</v>
      </c>
      <c r="H714" t="s">
        <v>46</v>
      </c>
    </row>
    <row r="715" spans="1:8" x14ac:dyDescent="0.3">
      <c r="A715" t="s">
        <v>285</v>
      </c>
      <c r="B715">
        <v>2</v>
      </c>
      <c r="C715" s="7">
        <v>33.78</v>
      </c>
      <c r="D715" s="7">
        <v>33.99</v>
      </c>
      <c r="E715" s="9">
        <v>12.7</v>
      </c>
      <c r="F715">
        <v>3</v>
      </c>
      <c r="G715" t="s">
        <v>77</v>
      </c>
      <c r="H715" t="s">
        <v>46</v>
      </c>
    </row>
    <row r="716" spans="1:8" x14ac:dyDescent="0.3">
      <c r="A716" t="s">
        <v>285</v>
      </c>
      <c r="B716">
        <v>2</v>
      </c>
      <c r="C716" s="7">
        <v>32.49</v>
      </c>
      <c r="D716" s="7">
        <v>33.07</v>
      </c>
      <c r="E716" s="9">
        <v>17.2</v>
      </c>
      <c r="F716">
        <v>3</v>
      </c>
      <c r="G716" t="s">
        <v>77</v>
      </c>
      <c r="H716" t="s">
        <v>45</v>
      </c>
    </row>
    <row r="717" spans="1:8" x14ac:dyDescent="0.3">
      <c r="A717" t="s">
        <v>285</v>
      </c>
      <c r="B717">
        <v>2</v>
      </c>
      <c r="C717" s="7">
        <v>32.49</v>
      </c>
      <c r="D717" s="7" t="s">
        <v>49</v>
      </c>
      <c r="E717" s="9">
        <v>19.100000000000001</v>
      </c>
      <c r="F717">
        <v>3</v>
      </c>
      <c r="G717" t="s">
        <v>57</v>
      </c>
      <c r="H717" t="s">
        <v>45</v>
      </c>
    </row>
    <row r="718" spans="1:8" x14ac:dyDescent="0.3">
      <c r="A718" t="s">
        <v>285</v>
      </c>
      <c r="B718">
        <v>2</v>
      </c>
      <c r="C718" s="7">
        <v>31.95</v>
      </c>
      <c r="D718" s="7">
        <v>32.119999999999997</v>
      </c>
      <c r="E718" s="9">
        <v>13.6</v>
      </c>
      <c r="F718">
        <v>3</v>
      </c>
      <c r="G718" t="s">
        <v>77</v>
      </c>
      <c r="H718" t="s">
        <v>46</v>
      </c>
    </row>
    <row r="719" spans="1:8" x14ac:dyDescent="0.3">
      <c r="A719" t="s">
        <v>285</v>
      </c>
      <c r="B719">
        <v>1</v>
      </c>
      <c r="C719" s="7">
        <v>1.1299999999999999</v>
      </c>
      <c r="D719" s="7">
        <v>1.3</v>
      </c>
      <c r="E719" s="9">
        <v>10.5</v>
      </c>
      <c r="F719">
        <v>3</v>
      </c>
      <c r="G719" t="s">
        <v>57</v>
      </c>
      <c r="H719" t="s">
        <v>46</v>
      </c>
    </row>
    <row r="720" spans="1:8" x14ac:dyDescent="0.3">
      <c r="A720" t="s">
        <v>285</v>
      </c>
      <c r="B720">
        <v>1</v>
      </c>
      <c r="C720" s="7">
        <v>2.09</v>
      </c>
      <c r="D720" s="7">
        <v>2.4900000000000002</v>
      </c>
      <c r="E720" s="9">
        <v>21.6</v>
      </c>
      <c r="F720">
        <v>3</v>
      </c>
      <c r="G720" t="s">
        <v>57</v>
      </c>
      <c r="H720" t="s">
        <v>46</v>
      </c>
    </row>
    <row r="721" spans="1:8" x14ac:dyDescent="0.3">
      <c r="A721" t="s">
        <v>285</v>
      </c>
      <c r="B721">
        <v>1</v>
      </c>
      <c r="C721" s="7">
        <v>8.26</v>
      </c>
      <c r="D721" s="7">
        <v>8.5299999999999994</v>
      </c>
      <c r="E721" s="9">
        <v>17.5</v>
      </c>
      <c r="F721">
        <v>3</v>
      </c>
      <c r="G721" t="s">
        <v>57</v>
      </c>
      <c r="H721" t="s">
        <v>46</v>
      </c>
    </row>
    <row r="722" spans="1:8" x14ac:dyDescent="0.3">
      <c r="A722" t="s">
        <v>285</v>
      </c>
      <c r="B722">
        <v>1</v>
      </c>
      <c r="C722" s="7">
        <v>10.25</v>
      </c>
      <c r="D722" s="7">
        <v>10.36</v>
      </c>
      <c r="E722" s="9">
        <v>10.7</v>
      </c>
      <c r="F722">
        <v>3</v>
      </c>
      <c r="G722" t="s">
        <v>77</v>
      </c>
      <c r="H722" t="s">
        <v>46</v>
      </c>
    </row>
    <row r="723" spans="1:8" x14ac:dyDescent="0.3">
      <c r="A723" t="s">
        <v>285</v>
      </c>
      <c r="B723">
        <v>1</v>
      </c>
      <c r="C723" s="7">
        <v>11.39</v>
      </c>
      <c r="D723" s="7">
        <v>11.56</v>
      </c>
      <c r="E723" s="9">
        <v>9</v>
      </c>
      <c r="F723">
        <v>3</v>
      </c>
      <c r="G723" t="s">
        <v>57</v>
      </c>
      <c r="H723" t="s">
        <v>46</v>
      </c>
    </row>
    <row r="724" spans="1:8" x14ac:dyDescent="0.3">
      <c r="A724" t="s">
        <v>285</v>
      </c>
      <c r="B724">
        <v>1</v>
      </c>
      <c r="C724" s="7">
        <v>13.16</v>
      </c>
      <c r="D724" s="7">
        <v>13.27</v>
      </c>
      <c r="E724" s="9">
        <v>15</v>
      </c>
      <c r="F724">
        <v>3</v>
      </c>
      <c r="G724" t="s">
        <v>77</v>
      </c>
      <c r="H724" t="s">
        <v>46</v>
      </c>
    </row>
    <row r="725" spans="1:8" x14ac:dyDescent="0.3">
      <c r="A725" t="s">
        <v>285</v>
      </c>
      <c r="B725">
        <v>1</v>
      </c>
      <c r="C725" s="7">
        <v>14.51</v>
      </c>
      <c r="D725" s="7">
        <v>14.63</v>
      </c>
      <c r="E725" s="9">
        <v>11.3</v>
      </c>
      <c r="F725">
        <v>3</v>
      </c>
      <c r="G725" t="s">
        <v>77</v>
      </c>
      <c r="H725" t="s">
        <v>46</v>
      </c>
    </row>
    <row r="726" spans="1:8" x14ac:dyDescent="0.3">
      <c r="A726" t="s">
        <v>285</v>
      </c>
      <c r="B726">
        <v>1</v>
      </c>
      <c r="C726" s="7">
        <v>18.07</v>
      </c>
      <c r="D726" s="7">
        <v>18.22</v>
      </c>
      <c r="E726" s="9">
        <v>17.2</v>
      </c>
      <c r="F726">
        <v>3</v>
      </c>
      <c r="G726" t="s">
        <v>77</v>
      </c>
      <c r="H726" t="s">
        <v>46</v>
      </c>
    </row>
    <row r="727" spans="1:8" x14ac:dyDescent="0.3">
      <c r="A727" t="s">
        <v>285</v>
      </c>
      <c r="B727">
        <v>4</v>
      </c>
      <c r="C727" s="7">
        <v>49.36</v>
      </c>
      <c r="D727" s="7">
        <v>49.66</v>
      </c>
      <c r="E727" s="9">
        <v>29.6</v>
      </c>
      <c r="F727">
        <v>3</v>
      </c>
      <c r="G727" t="s">
        <v>77</v>
      </c>
      <c r="H727" t="s">
        <v>46</v>
      </c>
    </row>
    <row r="728" spans="1:8" x14ac:dyDescent="0.3">
      <c r="A728" t="s">
        <v>285</v>
      </c>
      <c r="B728">
        <v>4</v>
      </c>
      <c r="C728" s="7">
        <v>47.55</v>
      </c>
      <c r="D728" s="7">
        <v>47.81</v>
      </c>
      <c r="E728" s="9">
        <v>25</v>
      </c>
      <c r="F728">
        <v>3</v>
      </c>
      <c r="G728" t="s">
        <v>57</v>
      </c>
      <c r="H728" t="s">
        <v>46</v>
      </c>
    </row>
    <row r="729" spans="1:8" x14ac:dyDescent="0.3">
      <c r="A729" t="s">
        <v>285</v>
      </c>
      <c r="B729">
        <v>4</v>
      </c>
      <c r="C729" s="7">
        <v>46.17</v>
      </c>
      <c r="D729" s="7">
        <v>46.31</v>
      </c>
      <c r="E729" s="9">
        <v>15.1</v>
      </c>
      <c r="F729">
        <v>3</v>
      </c>
      <c r="G729" t="s">
        <v>77</v>
      </c>
      <c r="H729" t="s">
        <v>46</v>
      </c>
    </row>
    <row r="730" spans="1:8" x14ac:dyDescent="0.3">
      <c r="A730" t="s">
        <v>285</v>
      </c>
      <c r="B730">
        <v>4</v>
      </c>
      <c r="C730" s="7">
        <v>45.54</v>
      </c>
      <c r="D730" s="7">
        <v>45.65</v>
      </c>
      <c r="E730" s="9">
        <v>9.1999999999999993</v>
      </c>
      <c r="F730">
        <v>3</v>
      </c>
      <c r="G730" t="s">
        <v>77</v>
      </c>
      <c r="H730" t="s">
        <v>46</v>
      </c>
    </row>
    <row r="731" spans="1:8" x14ac:dyDescent="0.3">
      <c r="A731" t="s">
        <v>285</v>
      </c>
      <c r="B731">
        <v>4</v>
      </c>
      <c r="C731" s="7">
        <v>44.76</v>
      </c>
      <c r="D731" s="7">
        <v>45.2</v>
      </c>
      <c r="E731" s="9">
        <v>10.6</v>
      </c>
      <c r="F731">
        <v>3</v>
      </c>
      <c r="G731" t="s">
        <v>57</v>
      </c>
      <c r="H731" t="s">
        <v>46</v>
      </c>
    </row>
    <row r="732" spans="1:8" x14ac:dyDescent="0.3">
      <c r="A732" t="s">
        <v>285</v>
      </c>
      <c r="B732">
        <v>4</v>
      </c>
      <c r="C732" s="7">
        <v>42.96</v>
      </c>
      <c r="D732" s="7">
        <v>43.28</v>
      </c>
      <c r="E732" s="9">
        <v>30.7</v>
      </c>
      <c r="F732">
        <v>3</v>
      </c>
      <c r="G732" t="s">
        <v>77</v>
      </c>
      <c r="H732" t="s">
        <v>46</v>
      </c>
    </row>
    <row r="733" spans="1:8" x14ac:dyDescent="0.3">
      <c r="A733" t="s">
        <v>285</v>
      </c>
      <c r="B733">
        <v>4</v>
      </c>
      <c r="C733" s="7">
        <v>41.51</v>
      </c>
      <c r="D733" s="7">
        <v>42.23</v>
      </c>
      <c r="E733" s="9">
        <v>14.3</v>
      </c>
      <c r="F733">
        <v>3</v>
      </c>
      <c r="G733" t="s">
        <v>57</v>
      </c>
      <c r="H733" t="s">
        <v>46</v>
      </c>
    </row>
    <row r="734" spans="1:8" x14ac:dyDescent="0.3">
      <c r="A734" t="s">
        <v>285</v>
      </c>
      <c r="B734">
        <v>4</v>
      </c>
      <c r="C734" s="7">
        <v>40.159999999999997</v>
      </c>
      <c r="D734" s="7">
        <v>40.31</v>
      </c>
      <c r="E734" s="9">
        <v>16.399999999999999</v>
      </c>
      <c r="F734">
        <v>3</v>
      </c>
      <c r="G734" t="s">
        <v>77</v>
      </c>
      <c r="H734" t="s">
        <v>46</v>
      </c>
    </row>
    <row r="735" spans="1:8" x14ac:dyDescent="0.3">
      <c r="A735" t="s">
        <v>285</v>
      </c>
      <c r="B735">
        <v>4</v>
      </c>
      <c r="C735" s="7">
        <v>37.61</v>
      </c>
      <c r="D735" s="7">
        <v>38</v>
      </c>
      <c r="E735" s="9">
        <v>25.5</v>
      </c>
      <c r="F735">
        <v>5</v>
      </c>
      <c r="G735" t="s">
        <v>57</v>
      </c>
      <c r="H735" t="s">
        <v>46</v>
      </c>
    </row>
    <row r="736" spans="1:8" x14ac:dyDescent="0.3">
      <c r="A736" t="s">
        <v>285</v>
      </c>
      <c r="B736">
        <v>4</v>
      </c>
      <c r="C736" s="7">
        <v>31.1</v>
      </c>
      <c r="D736" s="7">
        <v>31.3</v>
      </c>
      <c r="E736" s="9">
        <v>19.5</v>
      </c>
      <c r="F736">
        <v>3</v>
      </c>
      <c r="G736" t="s">
        <v>57</v>
      </c>
      <c r="H736" t="s">
        <v>46</v>
      </c>
    </row>
    <row r="737" spans="1:8" x14ac:dyDescent="0.3">
      <c r="A737" t="s">
        <v>285</v>
      </c>
      <c r="B737">
        <v>4</v>
      </c>
      <c r="C737" s="7">
        <v>30.91</v>
      </c>
      <c r="D737" s="7">
        <v>31.03</v>
      </c>
      <c r="E737" s="9">
        <v>12.7</v>
      </c>
      <c r="F737">
        <v>3</v>
      </c>
      <c r="G737" t="s">
        <v>57</v>
      </c>
      <c r="H737" t="s">
        <v>46</v>
      </c>
    </row>
    <row r="738" spans="1:8" x14ac:dyDescent="0.3">
      <c r="A738" t="s">
        <v>285</v>
      </c>
      <c r="B738">
        <v>3</v>
      </c>
      <c r="C738" s="7">
        <v>0.11</v>
      </c>
      <c r="D738" s="7">
        <v>0.28000000000000003</v>
      </c>
      <c r="E738" s="9">
        <v>12.7</v>
      </c>
      <c r="F738">
        <v>3</v>
      </c>
      <c r="G738" t="s">
        <v>57</v>
      </c>
      <c r="H738" t="s">
        <v>46</v>
      </c>
    </row>
    <row r="739" spans="1:8" x14ac:dyDescent="0.3">
      <c r="A739" t="s">
        <v>285</v>
      </c>
      <c r="B739">
        <v>3</v>
      </c>
      <c r="C739" s="7">
        <v>8.2799999999999994</v>
      </c>
      <c r="D739" s="7">
        <v>8.42</v>
      </c>
      <c r="E739" s="9">
        <v>13</v>
      </c>
      <c r="F739">
        <v>3</v>
      </c>
      <c r="G739" t="s">
        <v>57</v>
      </c>
      <c r="H739" t="s">
        <v>46</v>
      </c>
    </row>
    <row r="740" spans="1:8" x14ac:dyDescent="0.3">
      <c r="A740" t="s">
        <v>285</v>
      </c>
      <c r="B740">
        <v>3</v>
      </c>
      <c r="C740" s="7">
        <v>8.9499999999999993</v>
      </c>
      <c r="D740" s="7">
        <v>9.0399999999999991</v>
      </c>
      <c r="E740" s="9">
        <v>8.9</v>
      </c>
      <c r="F740">
        <v>3</v>
      </c>
      <c r="G740" t="s">
        <v>57</v>
      </c>
      <c r="H740" t="s">
        <v>46</v>
      </c>
    </row>
    <row r="741" spans="1:8" x14ac:dyDescent="0.3">
      <c r="A741" t="s">
        <v>285</v>
      </c>
      <c r="B741">
        <v>3</v>
      </c>
      <c r="C741" s="7">
        <v>9.59</v>
      </c>
      <c r="D741" s="7">
        <v>9.92</v>
      </c>
      <c r="E741" s="9">
        <v>13.2</v>
      </c>
      <c r="F741">
        <v>3</v>
      </c>
      <c r="G741" t="s">
        <v>77</v>
      </c>
      <c r="H741" t="s">
        <v>46</v>
      </c>
    </row>
    <row r="742" spans="1:8" x14ac:dyDescent="0.3">
      <c r="A742" t="s">
        <v>285</v>
      </c>
      <c r="B742">
        <v>3</v>
      </c>
      <c r="C742" s="7">
        <v>10.8</v>
      </c>
      <c r="D742" s="7">
        <v>10.98</v>
      </c>
      <c r="E742" s="9">
        <v>11.5</v>
      </c>
      <c r="F742">
        <v>3</v>
      </c>
      <c r="G742" t="s">
        <v>57</v>
      </c>
      <c r="H742" t="s">
        <v>46</v>
      </c>
    </row>
    <row r="743" spans="1:8" x14ac:dyDescent="0.3">
      <c r="A743" t="s">
        <v>285</v>
      </c>
      <c r="B743">
        <v>3</v>
      </c>
      <c r="C743" s="7">
        <v>11.3</v>
      </c>
      <c r="D743" s="7">
        <v>11.43</v>
      </c>
      <c r="E743" s="9">
        <v>9.9</v>
      </c>
      <c r="F743">
        <v>3</v>
      </c>
      <c r="G743" t="s">
        <v>57</v>
      </c>
      <c r="H743" t="s">
        <v>46</v>
      </c>
    </row>
    <row r="744" spans="1:8" x14ac:dyDescent="0.3">
      <c r="A744" t="s">
        <v>285</v>
      </c>
      <c r="B744">
        <v>3</v>
      </c>
      <c r="C744" s="7">
        <v>11.56</v>
      </c>
      <c r="D744" s="7">
        <v>12</v>
      </c>
      <c r="E744" s="9">
        <v>40.4</v>
      </c>
      <c r="F744">
        <v>4</v>
      </c>
      <c r="G744" t="s">
        <v>57</v>
      </c>
      <c r="H744" t="s">
        <v>46</v>
      </c>
    </row>
    <row r="745" spans="1:8" x14ac:dyDescent="0.3">
      <c r="A745" t="s">
        <v>285</v>
      </c>
      <c r="B745">
        <v>3</v>
      </c>
      <c r="C745" s="7">
        <v>14.69</v>
      </c>
      <c r="D745" s="7">
        <v>14.86</v>
      </c>
      <c r="E745" s="9">
        <v>15.3</v>
      </c>
      <c r="F745">
        <v>3</v>
      </c>
      <c r="G745" t="s">
        <v>57</v>
      </c>
      <c r="H745" t="s">
        <v>46</v>
      </c>
    </row>
    <row r="746" spans="1:8" x14ac:dyDescent="0.3">
      <c r="A746" t="s">
        <v>285</v>
      </c>
      <c r="B746">
        <v>3</v>
      </c>
      <c r="C746" s="7">
        <v>15.84</v>
      </c>
      <c r="D746" s="7">
        <v>15.98</v>
      </c>
      <c r="E746" s="9">
        <v>10.199999999999999</v>
      </c>
      <c r="F746">
        <v>3</v>
      </c>
      <c r="G746" t="s">
        <v>77</v>
      </c>
      <c r="H746" t="s">
        <v>46</v>
      </c>
    </row>
    <row r="747" spans="1:8" x14ac:dyDescent="0.3">
      <c r="A747" t="s">
        <v>285</v>
      </c>
      <c r="B747">
        <v>3</v>
      </c>
      <c r="C747" s="7">
        <v>16.2</v>
      </c>
      <c r="D747" s="7">
        <v>16.41</v>
      </c>
      <c r="E747" s="9">
        <v>15.9</v>
      </c>
      <c r="F747">
        <v>3</v>
      </c>
      <c r="G747" t="s">
        <v>77</v>
      </c>
      <c r="H747" t="s">
        <v>46</v>
      </c>
    </row>
    <row r="748" spans="1:8" x14ac:dyDescent="0.3">
      <c r="A748" t="s">
        <v>285</v>
      </c>
      <c r="B748">
        <v>3</v>
      </c>
      <c r="C748" s="7">
        <v>17.41</v>
      </c>
      <c r="D748" s="7">
        <v>17.59</v>
      </c>
      <c r="E748" s="9">
        <v>14</v>
      </c>
      <c r="F748">
        <v>3</v>
      </c>
      <c r="G748" t="s">
        <v>77</v>
      </c>
      <c r="H748" t="s">
        <v>46</v>
      </c>
    </row>
    <row r="749" spans="1:8" x14ac:dyDescent="0.3">
      <c r="A749" t="s">
        <v>285</v>
      </c>
      <c r="B749">
        <v>3</v>
      </c>
      <c r="C749" s="7">
        <v>17.79</v>
      </c>
      <c r="D749" s="7">
        <v>20</v>
      </c>
      <c r="E749" s="9">
        <v>16.7</v>
      </c>
      <c r="F749">
        <v>3</v>
      </c>
      <c r="G749" t="s">
        <v>77</v>
      </c>
      <c r="H749" t="s">
        <v>46</v>
      </c>
    </row>
    <row r="750" spans="1:8" x14ac:dyDescent="0.3">
      <c r="A750" t="s">
        <v>285</v>
      </c>
      <c r="B750">
        <v>5</v>
      </c>
      <c r="C750" s="7">
        <v>0.78</v>
      </c>
      <c r="D750" s="7">
        <v>1.1399999999999999</v>
      </c>
      <c r="E750" s="9">
        <v>30.5</v>
      </c>
      <c r="F750">
        <v>4</v>
      </c>
      <c r="G750" t="s">
        <v>57</v>
      </c>
      <c r="H750" t="s">
        <v>46</v>
      </c>
    </row>
    <row r="751" spans="1:8" x14ac:dyDescent="0.3">
      <c r="A751" t="s">
        <v>285</v>
      </c>
      <c r="B751">
        <v>5</v>
      </c>
      <c r="C751" s="7">
        <v>3.66</v>
      </c>
      <c r="D751" s="7">
        <v>3.83</v>
      </c>
      <c r="E751" s="9">
        <v>14</v>
      </c>
      <c r="F751">
        <v>3</v>
      </c>
      <c r="G751" t="s">
        <v>57</v>
      </c>
      <c r="H751" t="s">
        <v>46</v>
      </c>
    </row>
    <row r="752" spans="1:8" x14ac:dyDescent="0.3">
      <c r="A752" t="s">
        <v>285</v>
      </c>
      <c r="B752">
        <v>5</v>
      </c>
      <c r="C752" s="7">
        <v>6.63</v>
      </c>
      <c r="D752" s="7">
        <v>6.75</v>
      </c>
      <c r="E752" s="9">
        <v>11</v>
      </c>
      <c r="F752">
        <v>3</v>
      </c>
      <c r="G752" t="s">
        <v>57</v>
      </c>
      <c r="H752" t="s">
        <v>46</v>
      </c>
    </row>
    <row r="753" spans="1:8" x14ac:dyDescent="0.3">
      <c r="A753" t="s">
        <v>285</v>
      </c>
      <c r="B753">
        <v>5</v>
      </c>
      <c r="C753" s="7">
        <v>7.26</v>
      </c>
      <c r="D753" s="7">
        <v>7.5</v>
      </c>
      <c r="E753" s="9">
        <v>12.4</v>
      </c>
      <c r="F753">
        <v>4</v>
      </c>
      <c r="G753" t="s">
        <v>57</v>
      </c>
      <c r="H753" t="s">
        <v>46</v>
      </c>
    </row>
    <row r="754" spans="1:8" x14ac:dyDescent="0.3">
      <c r="A754" t="s">
        <v>285</v>
      </c>
      <c r="B754">
        <v>5</v>
      </c>
      <c r="C754" s="7">
        <v>8.85</v>
      </c>
      <c r="D754" s="7">
        <v>8.9499999999999993</v>
      </c>
      <c r="E754" s="9">
        <v>9.1</v>
      </c>
      <c r="F754">
        <v>4</v>
      </c>
      <c r="G754" t="s">
        <v>57</v>
      </c>
      <c r="H754" t="s">
        <v>46</v>
      </c>
    </row>
    <row r="755" spans="1:8" x14ac:dyDescent="0.3">
      <c r="A755" t="s">
        <v>285</v>
      </c>
      <c r="B755">
        <v>5</v>
      </c>
      <c r="C755" s="7">
        <v>13.99</v>
      </c>
      <c r="D755" s="7">
        <v>14.12</v>
      </c>
      <c r="E755" s="9">
        <v>12.2</v>
      </c>
      <c r="F755">
        <v>3</v>
      </c>
      <c r="G755" t="s">
        <v>77</v>
      </c>
      <c r="H755" t="s">
        <v>46</v>
      </c>
    </row>
    <row r="756" spans="1:8" x14ac:dyDescent="0.3">
      <c r="A756" t="s">
        <v>290</v>
      </c>
      <c r="B756">
        <v>2</v>
      </c>
      <c r="C756" s="7">
        <v>44.36</v>
      </c>
      <c r="D756" s="7">
        <v>44.51</v>
      </c>
      <c r="E756" s="9">
        <v>13.2</v>
      </c>
      <c r="F756">
        <v>3</v>
      </c>
      <c r="G756" t="s">
        <v>57</v>
      </c>
      <c r="H756" t="s">
        <v>46</v>
      </c>
    </row>
    <row r="757" spans="1:8" x14ac:dyDescent="0.3">
      <c r="A757" t="s">
        <v>290</v>
      </c>
      <c r="B757">
        <v>2</v>
      </c>
      <c r="C757" s="7">
        <v>43.86</v>
      </c>
      <c r="D757" s="7">
        <v>43.97</v>
      </c>
      <c r="E757" s="9">
        <v>11</v>
      </c>
      <c r="F757">
        <v>3</v>
      </c>
      <c r="G757" t="s">
        <v>57</v>
      </c>
      <c r="H757" t="s">
        <v>46</v>
      </c>
    </row>
    <row r="758" spans="1:8" x14ac:dyDescent="0.3">
      <c r="A758" t="s">
        <v>290</v>
      </c>
      <c r="B758">
        <v>2</v>
      </c>
      <c r="C758" s="7">
        <v>43.31</v>
      </c>
      <c r="D758" s="7">
        <v>43.5</v>
      </c>
      <c r="E758" s="9">
        <v>9.1999999999999993</v>
      </c>
      <c r="F758">
        <v>3</v>
      </c>
      <c r="G758" t="s">
        <v>77</v>
      </c>
      <c r="H758" t="s">
        <v>46</v>
      </c>
    </row>
    <row r="759" spans="1:8" x14ac:dyDescent="0.3">
      <c r="A759" t="s">
        <v>290</v>
      </c>
      <c r="B759">
        <v>2</v>
      </c>
      <c r="C759" s="7">
        <v>42.53</v>
      </c>
      <c r="D759" s="7">
        <v>42.82</v>
      </c>
      <c r="E759" s="9">
        <v>13.8</v>
      </c>
      <c r="F759">
        <v>3</v>
      </c>
      <c r="G759" t="s">
        <v>77</v>
      </c>
      <c r="H759" t="s">
        <v>46</v>
      </c>
    </row>
    <row r="760" spans="1:8" x14ac:dyDescent="0.3">
      <c r="A760" t="s">
        <v>290</v>
      </c>
      <c r="B760">
        <v>2</v>
      </c>
      <c r="C760" s="7">
        <v>42.2</v>
      </c>
      <c r="D760" s="7">
        <v>42.34</v>
      </c>
      <c r="E760" s="9">
        <v>13.2</v>
      </c>
      <c r="F760">
        <v>3</v>
      </c>
      <c r="G760" t="s">
        <v>57</v>
      </c>
      <c r="H760" t="s">
        <v>46</v>
      </c>
    </row>
    <row r="761" spans="1:8" x14ac:dyDescent="0.3">
      <c r="A761" t="s">
        <v>290</v>
      </c>
      <c r="B761">
        <v>2</v>
      </c>
      <c r="C761" s="7">
        <v>41.99</v>
      </c>
      <c r="D761" s="7">
        <v>42.1</v>
      </c>
      <c r="E761" s="9">
        <v>10</v>
      </c>
      <c r="F761">
        <v>3</v>
      </c>
      <c r="G761" t="s">
        <v>57</v>
      </c>
      <c r="H761" t="s">
        <v>46</v>
      </c>
    </row>
    <row r="762" spans="1:8" x14ac:dyDescent="0.3">
      <c r="A762" t="s">
        <v>290</v>
      </c>
      <c r="B762">
        <v>2</v>
      </c>
      <c r="C762" s="7">
        <v>41.25</v>
      </c>
      <c r="D762" s="7">
        <v>41.46</v>
      </c>
      <c r="E762" s="9">
        <v>9.4</v>
      </c>
      <c r="F762">
        <v>3</v>
      </c>
      <c r="G762" t="s">
        <v>77</v>
      </c>
      <c r="H762" t="s">
        <v>45</v>
      </c>
    </row>
    <row r="763" spans="1:8" x14ac:dyDescent="0.3">
      <c r="A763" t="s">
        <v>290</v>
      </c>
      <c r="B763">
        <v>2</v>
      </c>
      <c r="C763" s="7">
        <v>41.25</v>
      </c>
      <c r="D763" s="7" t="s">
        <v>49</v>
      </c>
      <c r="E763" s="9">
        <v>12.2</v>
      </c>
      <c r="F763">
        <v>4</v>
      </c>
      <c r="G763" t="s">
        <v>57</v>
      </c>
      <c r="H763" t="s">
        <v>45</v>
      </c>
    </row>
    <row r="764" spans="1:8" x14ac:dyDescent="0.3">
      <c r="A764" t="s">
        <v>290</v>
      </c>
      <c r="B764">
        <v>2</v>
      </c>
      <c r="C764" s="7">
        <v>39.270000000000003</v>
      </c>
      <c r="D764" s="7">
        <v>39.380000000000003</v>
      </c>
      <c r="E764" s="9">
        <v>9</v>
      </c>
      <c r="F764">
        <v>4</v>
      </c>
      <c r="G764" t="s">
        <v>57</v>
      </c>
      <c r="H764" t="s">
        <v>46</v>
      </c>
    </row>
    <row r="765" spans="1:8" x14ac:dyDescent="0.3">
      <c r="A765" t="s">
        <v>290</v>
      </c>
      <c r="B765">
        <v>2</v>
      </c>
      <c r="C765" s="7">
        <v>36.85</v>
      </c>
      <c r="D765" s="7">
        <v>37.06</v>
      </c>
      <c r="E765" s="9">
        <v>19.8</v>
      </c>
      <c r="F765">
        <v>5</v>
      </c>
      <c r="G765" t="s">
        <v>57</v>
      </c>
      <c r="H765" t="s">
        <v>46</v>
      </c>
    </row>
    <row r="766" spans="1:8" x14ac:dyDescent="0.3">
      <c r="A766" t="s">
        <v>290</v>
      </c>
      <c r="B766">
        <v>2</v>
      </c>
      <c r="C766" s="7">
        <v>34.82</v>
      </c>
      <c r="D766" s="7">
        <v>34.96</v>
      </c>
      <c r="E766" s="9">
        <v>14.9</v>
      </c>
      <c r="F766">
        <v>4</v>
      </c>
      <c r="G766" t="s">
        <v>57</v>
      </c>
      <c r="H766" t="s">
        <v>46</v>
      </c>
    </row>
    <row r="767" spans="1:8" x14ac:dyDescent="0.3">
      <c r="A767" t="s">
        <v>290</v>
      </c>
      <c r="B767">
        <v>2</v>
      </c>
      <c r="C767" s="7">
        <v>32.479999999999997</v>
      </c>
      <c r="D767" s="7">
        <v>32.61</v>
      </c>
      <c r="E767" s="9">
        <v>11.5</v>
      </c>
      <c r="F767">
        <v>3</v>
      </c>
      <c r="G767" t="s">
        <v>57</v>
      </c>
      <c r="H767" t="s">
        <v>46</v>
      </c>
    </row>
    <row r="768" spans="1:8" x14ac:dyDescent="0.3">
      <c r="A768" t="s">
        <v>290</v>
      </c>
      <c r="B768">
        <v>2</v>
      </c>
      <c r="C768" s="7">
        <v>31.74</v>
      </c>
      <c r="D768" s="7">
        <v>31.85</v>
      </c>
      <c r="E768" s="9">
        <v>9</v>
      </c>
      <c r="F768">
        <v>3</v>
      </c>
      <c r="G768" t="s">
        <v>57</v>
      </c>
      <c r="H768" t="s">
        <v>46</v>
      </c>
    </row>
    <row r="769" spans="1:8" x14ac:dyDescent="0.3">
      <c r="A769" t="s">
        <v>290</v>
      </c>
      <c r="B769">
        <v>2</v>
      </c>
      <c r="C769" s="7">
        <v>30.6</v>
      </c>
      <c r="D769" s="7">
        <v>30.8</v>
      </c>
      <c r="E769" s="9">
        <v>13.7</v>
      </c>
      <c r="F769">
        <v>4</v>
      </c>
      <c r="G769" t="s">
        <v>77</v>
      </c>
      <c r="H769" t="s">
        <v>46</v>
      </c>
    </row>
    <row r="770" spans="1:8" x14ac:dyDescent="0.3">
      <c r="A770" t="s">
        <v>290</v>
      </c>
      <c r="B770">
        <v>1</v>
      </c>
      <c r="C770" s="7">
        <v>1.8</v>
      </c>
      <c r="D770" s="7">
        <v>2.19</v>
      </c>
      <c r="E770" s="9">
        <v>17.399999999999999</v>
      </c>
      <c r="F770">
        <v>5</v>
      </c>
      <c r="G770" t="s">
        <v>77</v>
      </c>
      <c r="H770" t="s">
        <v>46</v>
      </c>
    </row>
    <row r="771" spans="1:8" x14ac:dyDescent="0.3">
      <c r="A771" t="s">
        <v>290</v>
      </c>
      <c r="B771">
        <v>1</v>
      </c>
      <c r="C771" s="7">
        <v>4.21</v>
      </c>
      <c r="D771" s="7">
        <v>4.34</v>
      </c>
      <c r="E771" s="9">
        <v>8.1999999999999993</v>
      </c>
      <c r="F771">
        <v>4</v>
      </c>
      <c r="G771" t="s">
        <v>57</v>
      </c>
      <c r="H771" t="s">
        <v>46</v>
      </c>
    </row>
    <row r="772" spans="1:8" x14ac:dyDescent="0.3">
      <c r="A772" t="s">
        <v>290</v>
      </c>
      <c r="B772">
        <v>1</v>
      </c>
      <c r="C772" s="7">
        <v>6.49</v>
      </c>
      <c r="D772" s="7">
        <v>6.83</v>
      </c>
      <c r="E772" s="9">
        <v>18.2</v>
      </c>
      <c r="F772">
        <v>4</v>
      </c>
      <c r="G772" t="s">
        <v>77</v>
      </c>
      <c r="H772" t="s">
        <v>45</v>
      </c>
    </row>
    <row r="773" spans="1:8" x14ac:dyDescent="0.3">
      <c r="A773" t="s">
        <v>290</v>
      </c>
      <c r="B773">
        <v>1</v>
      </c>
      <c r="C773" s="7">
        <v>6.49</v>
      </c>
      <c r="D773" s="7" t="s">
        <v>49</v>
      </c>
      <c r="E773" s="9">
        <v>8.5</v>
      </c>
      <c r="F773">
        <v>4</v>
      </c>
      <c r="G773" t="s">
        <v>57</v>
      </c>
      <c r="H773" t="s">
        <v>45</v>
      </c>
    </row>
    <row r="774" spans="1:8" x14ac:dyDescent="0.3">
      <c r="A774" t="s">
        <v>290</v>
      </c>
      <c r="B774">
        <v>1</v>
      </c>
      <c r="C774" s="7">
        <v>7.1</v>
      </c>
      <c r="D774" s="7">
        <v>7.29</v>
      </c>
      <c r="E774" s="9">
        <v>13.8</v>
      </c>
      <c r="F774">
        <v>5</v>
      </c>
      <c r="G774" t="s">
        <v>57</v>
      </c>
      <c r="H774" t="s">
        <v>46</v>
      </c>
    </row>
    <row r="775" spans="1:8" x14ac:dyDescent="0.3">
      <c r="A775" t="s">
        <v>290</v>
      </c>
      <c r="B775">
        <v>1</v>
      </c>
      <c r="C775" s="7">
        <v>7.58</v>
      </c>
      <c r="D775" s="7">
        <v>7.7</v>
      </c>
      <c r="E775" s="9">
        <v>10.199999999999999</v>
      </c>
      <c r="F775">
        <v>3</v>
      </c>
      <c r="G775" t="s">
        <v>57</v>
      </c>
      <c r="H775" t="s">
        <v>46</v>
      </c>
    </row>
    <row r="776" spans="1:8" x14ac:dyDescent="0.3">
      <c r="A776" t="s">
        <v>290</v>
      </c>
      <c r="B776">
        <v>1</v>
      </c>
      <c r="C776" s="7">
        <v>9.59</v>
      </c>
      <c r="D776" s="7">
        <v>9.92</v>
      </c>
      <c r="E776" s="9">
        <v>14.5</v>
      </c>
      <c r="F776">
        <v>3</v>
      </c>
      <c r="G776" t="s">
        <v>57</v>
      </c>
      <c r="H776" t="s">
        <v>46</v>
      </c>
    </row>
    <row r="777" spans="1:8" x14ac:dyDescent="0.3">
      <c r="A777" t="s">
        <v>290</v>
      </c>
      <c r="B777">
        <v>1</v>
      </c>
      <c r="C777" s="7">
        <v>14.07</v>
      </c>
      <c r="D777" s="7">
        <v>14.39</v>
      </c>
      <c r="E777" s="9">
        <v>23.6</v>
      </c>
      <c r="F777">
        <v>5</v>
      </c>
      <c r="G777" t="s">
        <v>57</v>
      </c>
      <c r="H777" t="s">
        <v>46</v>
      </c>
    </row>
    <row r="778" spans="1:8" x14ac:dyDescent="0.3">
      <c r="A778" t="s">
        <v>290</v>
      </c>
      <c r="B778">
        <v>1</v>
      </c>
      <c r="C778" s="7">
        <v>15.87</v>
      </c>
      <c r="D778" s="7">
        <v>15.96</v>
      </c>
      <c r="E778" s="9">
        <v>7.8</v>
      </c>
      <c r="F778">
        <v>3</v>
      </c>
      <c r="G778" t="s">
        <v>57</v>
      </c>
      <c r="H778" t="s">
        <v>46</v>
      </c>
    </row>
    <row r="779" spans="1:8" x14ac:dyDescent="0.3">
      <c r="A779" t="s">
        <v>290</v>
      </c>
      <c r="B779">
        <v>1</v>
      </c>
      <c r="C779" s="7">
        <v>17.690000000000001</v>
      </c>
      <c r="D779" s="7">
        <v>17.87</v>
      </c>
      <c r="E779" s="9">
        <v>11.7</v>
      </c>
      <c r="F779">
        <v>3</v>
      </c>
      <c r="G779" t="s">
        <v>77</v>
      </c>
      <c r="H779" t="s">
        <v>46</v>
      </c>
    </row>
    <row r="780" spans="1:8" x14ac:dyDescent="0.3">
      <c r="A780" t="s">
        <v>290</v>
      </c>
      <c r="B780">
        <v>1</v>
      </c>
      <c r="C780" s="7">
        <v>18.399999999999999</v>
      </c>
      <c r="D780" s="7">
        <v>18.63</v>
      </c>
      <c r="E780" s="9">
        <v>18.2</v>
      </c>
      <c r="F780">
        <v>3</v>
      </c>
      <c r="G780" t="s">
        <v>77</v>
      </c>
      <c r="H780" t="s">
        <v>46</v>
      </c>
    </row>
    <row r="781" spans="1:8" x14ac:dyDescent="0.3">
      <c r="A781" t="s">
        <v>290</v>
      </c>
      <c r="B781">
        <v>4</v>
      </c>
      <c r="C781" s="7">
        <v>47.93</v>
      </c>
      <c r="D781" s="7">
        <v>48.09</v>
      </c>
      <c r="E781" s="9">
        <v>11.2</v>
      </c>
      <c r="F781">
        <v>3</v>
      </c>
      <c r="G781" t="s">
        <v>57</v>
      </c>
      <c r="H781" t="s">
        <v>46</v>
      </c>
    </row>
    <row r="782" spans="1:8" x14ac:dyDescent="0.3">
      <c r="A782" t="s">
        <v>290</v>
      </c>
      <c r="B782">
        <v>4</v>
      </c>
      <c r="C782" s="7">
        <v>46.73</v>
      </c>
      <c r="D782" s="7">
        <v>46.84</v>
      </c>
      <c r="E782" s="9">
        <v>8.3000000000000007</v>
      </c>
      <c r="F782">
        <v>3</v>
      </c>
      <c r="G782" t="s">
        <v>77</v>
      </c>
      <c r="H782" t="s">
        <v>46</v>
      </c>
    </row>
    <row r="783" spans="1:8" x14ac:dyDescent="0.3">
      <c r="A783" t="s">
        <v>290</v>
      </c>
      <c r="B783">
        <v>4</v>
      </c>
      <c r="C783" s="7">
        <v>44.11</v>
      </c>
      <c r="D783" s="7">
        <v>44.23</v>
      </c>
      <c r="E783" s="9">
        <v>9</v>
      </c>
      <c r="F783">
        <v>3</v>
      </c>
      <c r="G783" t="s">
        <v>57</v>
      </c>
      <c r="H783" t="s">
        <v>46</v>
      </c>
    </row>
    <row r="784" spans="1:8" x14ac:dyDescent="0.3">
      <c r="A784" t="s">
        <v>290</v>
      </c>
      <c r="B784">
        <v>4</v>
      </c>
      <c r="C784" s="7">
        <v>42.96</v>
      </c>
      <c r="D784" s="7">
        <v>43.08</v>
      </c>
      <c r="E784" s="9">
        <v>11.5</v>
      </c>
      <c r="F784">
        <v>4</v>
      </c>
      <c r="G784" t="s">
        <v>57</v>
      </c>
      <c r="H784" t="s">
        <v>46</v>
      </c>
    </row>
    <row r="785" spans="1:8" x14ac:dyDescent="0.3">
      <c r="A785" t="s">
        <v>290</v>
      </c>
      <c r="B785">
        <v>4</v>
      </c>
      <c r="C785" s="7">
        <v>42.08</v>
      </c>
      <c r="D785" s="7">
        <v>42.45</v>
      </c>
      <c r="E785" s="9">
        <v>22.9</v>
      </c>
      <c r="F785">
        <v>3</v>
      </c>
      <c r="G785" t="s">
        <v>77</v>
      </c>
      <c r="H785" t="s">
        <v>46</v>
      </c>
    </row>
    <row r="786" spans="1:8" x14ac:dyDescent="0.3">
      <c r="A786" t="s">
        <v>290</v>
      </c>
      <c r="B786">
        <v>4</v>
      </c>
      <c r="C786" s="7">
        <v>40.79</v>
      </c>
      <c r="D786" s="7">
        <v>40.89</v>
      </c>
      <c r="E786" s="9">
        <v>10</v>
      </c>
      <c r="F786">
        <v>3</v>
      </c>
      <c r="G786" t="s">
        <v>57</v>
      </c>
      <c r="H786" t="s">
        <v>46</v>
      </c>
    </row>
    <row r="787" spans="1:8" x14ac:dyDescent="0.3">
      <c r="A787" t="s">
        <v>290</v>
      </c>
      <c r="B787">
        <v>4</v>
      </c>
      <c r="C787" s="7">
        <v>37.58</v>
      </c>
      <c r="D787" s="7">
        <v>37.83</v>
      </c>
      <c r="E787" s="9">
        <v>14.3</v>
      </c>
      <c r="F787">
        <v>4</v>
      </c>
      <c r="G787" t="s">
        <v>77</v>
      </c>
      <c r="H787" t="s">
        <v>45</v>
      </c>
    </row>
    <row r="788" spans="1:8" x14ac:dyDescent="0.3">
      <c r="A788" t="s">
        <v>290</v>
      </c>
      <c r="B788">
        <v>4</v>
      </c>
      <c r="C788" s="7">
        <v>37.58</v>
      </c>
      <c r="D788" s="7" t="s">
        <v>49</v>
      </c>
      <c r="E788" s="9">
        <v>12</v>
      </c>
      <c r="F788">
        <v>3</v>
      </c>
      <c r="G788" t="s">
        <v>57</v>
      </c>
      <c r="H788" t="s">
        <v>45</v>
      </c>
    </row>
    <row r="789" spans="1:8" x14ac:dyDescent="0.3">
      <c r="A789" t="s">
        <v>290</v>
      </c>
      <c r="B789">
        <v>4</v>
      </c>
      <c r="C789" s="7">
        <v>32.479999999999997</v>
      </c>
      <c r="D789" s="7">
        <v>32.85</v>
      </c>
      <c r="E789" s="9">
        <v>20.2</v>
      </c>
      <c r="F789">
        <v>3</v>
      </c>
      <c r="G789" t="s">
        <v>57</v>
      </c>
      <c r="H789" t="s">
        <v>46</v>
      </c>
    </row>
    <row r="790" spans="1:8" x14ac:dyDescent="0.3">
      <c r="A790" t="s">
        <v>290</v>
      </c>
      <c r="B790">
        <v>3</v>
      </c>
      <c r="C790" s="7">
        <v>2.1</v>
      </c>
      <c r="D790" s="7">
        <v>2.21</v>
      </c>
      <c r="E790" s="9">
        <v>8.3000000000000007</v>
      </c>
      <c r="F790">
        <v>3</v>
      </c>
      <c r="G790" t="s">
        <v>57</v>
      </c>
      <c r="H790" t="s">
        <v>46</v>
      </c>
    </row>
    <row r="791" spans="1:8" x14ac:dyDescent="0.3">
      <c r="A791" t="s">
        <v>290</v>
      </c>
      <c r="B791">
        <v>3</v>
      </c>
      <c r="C791" s="7">
        <v>4.17</v>
      </c>
      <c r="D791" s="7">
        <v>4.3</v>
      </c>
      <c r="E791" s="9">
        <v>11.1</v>
      </c>
      <c r="F791">
        <v>4</v>
      </c>
      <c r="G791" t="s">
        <v>57</v>
      </c>
      <c r="H791" t="s">
        <v>46</v>
      </c>
    </row>
    <row r="792" spans="1:8" x14ac:dyDescent="0.3">
      <c r="A792" t="s">
        <v>290</v>
      </c>
      <c r="B792">
        <v>3</v>
      </c>
      <c r="C792" s="7">
        <v>4.8099999999999996</v>
      </c>
      <c r="D792" s="7">
        <v>5</v>
      </c>
      <c r="E792" s="9">
        <v>13.4</v>
      </c>
      <c r="F792">
        <v>3</v>
      </c>
      <c r="G792" t="s">
        <v>57</v>
      </c>
      <c r="H792" t="s">
        <v>46</v>
      </c>
    </row>
    <row r="793" spans="1:8" x14ac:dyDescent="0.3">
      <c r="A793" t="s">
        <v>290</v>
      </c>
      <c r="B793">
        <v>3</v>
      </c>
      <c r="C793" s="7">
        <v>5.0199999999999996</v>
      </c>
      <c r="D793" s="7">
        <v>5.25</v>
      </c>
      <c r="E793" s="9">
        <v>19.399999999999999</v>
      </c>
      <c r="F793">
        <v>3</v>
      </c>
      <c r="G793" t="s">
        <v>77</v>
      </c>
      <c r="H793" t="s">
        <v>46</v>
      </c>
    </row>
    <row r="794" spans="1:8" x14ac:dyDescent="0.3">
      <c r="A794" t="s">
        <v>290</v>
      </c>
      <c r="B794">
        <v>3</v>
      </c>
      <c r="C794" s="7">
        <v>6.54</v>
      </c>
      <c r="D794" s="7">
        <v>6.65</v>
      </c>
      <c r="E794" s="9">
        <v>10.5</v>
      </c>
      <c r="F794">
        <v>5</v>
      </c>
      <c r="G794" t="s">
        <v>57</v>
      </c>
      <c r="H794" t="s">
        <v>46</v>
      </c>
    </row>
    <row r="795" spans="1:8" x14ac:dyDescent="0.3">
      <c r="A795" t="s">
        <v>290</v>
      </c>
      <c r="B795">
        <v>3</v>
      </c>
      <c r="C795" s="7">
        <v>7.46</v>
      </c>
      <c r="D795" s="7">
        <v>7.58</v>
      </c>
      <c r="E795" s="9">
        <v>7.6</v>
      </c>
      <c r="F795">
        <v>3</v>
      </c>
      <c r="G795" t="s">
        <v>57</v>
      </c>
      <c r="H795" t="s">
        <v>46</v>
      </c>
    </row>
    <row r="796" spans="1:8" x14ac:dyDescent="0.3">
      <c r="A796" t="s">
        <v>290</v>
      </c>
      <c r="B796">
        <v>3</v>
      </c>
      <c r="C796" s="7">
        <v>9</v>
      </c>
      <c r="D796" s="7">
        <v>9.16</v>
      </c>
      <c r="E796" s="9">
        <v>12</v>
      </c>
      <c r="F796">
        <v>4</v>
      </c>
      <c r="G796" t="s">
        <v>57</v>
      </c>
      <c r="H796" t="s">
        <v>46</v>
      </c>
    </row>
    <row r="797" spans="1:8" x14ac:dyDescent="0.3">
      <c r="A797" t="s">
        <v>290</v>
      </c>
      <c r="B797">
        <v>3</v>
      </c>
      <c r="C797" s="7">
        <v>12.06</v>
      </c>
      <c r="D797" s="7">
        <v>12.29</v>
      </c>
      <c r="E797" s="9">
        <v>10.6</v>
      </c>
      <c r="F797">
        <v>3</v>
      </c>
      <c r="G797" t="s">
        <v>77</v>
      </c>
      <c r="H797" t="s">
        <v>45</v>
      </c>
    </row>
    <row r="798" spans="1:8" x14ac:dyDescent="0.3">
      <c r="A798" t="s">
        <v>290</v>
      </c>
      <c r="B798">
        <v>3</v>
      </c>
      <c r="C798" s="7">
        <v>12.06</v>
      </c>
      <c r="D798" s="7" t="s">
        <v>49</v>
      </c>
      <c r="E798" s="9">
        <v>8.5</v>
      </c>
      <c r="F798">
        <v>4</v>
      </c>
      <c r="G798" t="s">
        <v>57</v>
      </c>
      <c r="H798" t="s">
        <v>45</v>
      </c>
    </row>
    <row r="799" spans="1:8" x14ac:dyDescent="0.3">
      <c r="A799" t="s">
        <v>290</v>
      </c>
      <c r="B799">
        <v>3</v>
      </c>
      <c r="C799" s="7">
        <v>13</v>
      </c>
      <c r="D799" s="7">
        <v>13.13</v>
      </c>
      <c r="E799" s="9">
        <v>10.5</v>
      </c>
      <c r="F799">
        <v>3</v>
      </c>
      <c r="G799" t="s">
        <v>57</v>
      </c>
      <c r="H799" t="s">
        <v>46</v>
      </c>
    </row>
    <row r="800" spans="1:8" x14ac:dyDescent="0.3">
      <c r="A800" t="s">
        <v>290</v>
      </c>
      <c r="B800">
        <v>3</v>
      </c>
      <c r="C800" s="7">
        <v>14.19</v>
      </c>
      <c r="D800" s="7">
        <v>14.57</v>
      </c>
      <c r="E800" s="9">
        <v>20.7</v>
      </c>
      <c r="F800">
        <v>3</v>
      </c>
      <c r="G800" t="s">
        <v>57</v>
      </c>
      <c r="H800" t="s">
        <v>46</v>
      </c>
    </row>
    <row r="801" spans="1:8" x14ac:dyDescent="0.3">
      <c r="A801" t="s">
        <v>290</v>
      </c>
      <c r="B801">
        <v>3</v>
      </c>
      <c r="C801" s="7">
        <v>17.43</v>
      </c>
      <c r="D801" s="7">
        <v>17.64</v>
      </c>
      <c r="E801" s="9">
        <v>15.9</v>
      </c>
      <c r="F801">
        <v>3</v>
      </c>
      <c r="G801" t="s">
        <v>57</v>
      </c>
      <c r="H801" t="s">
        <v>46</v>
      </c>
    </row>
    <row r="802" spans="1:8" x14ac:dyDescent="0.3">
      <c r="A802" t="s">
        <v>290</v>
      </c>
      <c r="B802">
        <v>3</v>
      </c>
      <c r="C802" s="7">
        <v>18.739999999999998</v>
      </c>
      <c r="D802" s="7">
        <v>18.899999999999999</v>
      </c>
      <c r="E802" s="9">
        <v>12.2</v>
      </c>
      <c r="F802">
        <v>3</v>
      </c>
      <c r="G802" t="s">
        <v>57</v>
      </c>
      <c r="H802" t="s">
        <v>46</v>
      </c>
    </row>
    <row r="803" spans="1:8" x14ac:dyDescent="0.3">
      <c r="A803" t="s">
        <v>290</v>
      </c>
      <c r="B803">
        <v>5</v>
      </c>
      <c r="C803" s="7">
        <v>2.09</v>
      </c>
      <c r="D803" s="7">
        <v>2.21</v>
      </c>
      <c r="E803" s="9">
        <v>8.5</v>
      </c>
      <c r="F803">
        <v>3</v>
      </c>
      <c r="G803" t="s">
        <v>77</v>
      </c>
      <c r="H803" t="s">
        <v>46</v>
      </c>
    </row>
    <row r="804" spans="1:8" x14ac:dyDescent="0.3">
      <c r="A804" t="s">
        <v>290</v>
      </c>
      <c r="B804">
        <v>5</v>
      </c>
      <c r="C804" s="7">
        <v>3.18</v>
      </c>
      <c r="D804" s="7">
        <v>3.39</v>
      </c>
      <c r="E804" s="9">
        <v>15.2</v>
      </c>
      <c r="F804">
        <v>5</v>
      </c>
      <c r="G804" t="s">
        <v>57</v>
      </c>
      <c r="H804" t="s">
        <v>46</v>
      </c>
    </row>
    <row r="805" spans="1:8" x14ac:dyDescent="0.3">
      <c r="A805" t="s">
        <v>290</v>
      </c>
      <c r="B805">
        <v>5</v>
      </c>
      <c r="C805" s="7">
        <v>3.95</v>
      </c>
      <c r="D805" s="7">
        <v>4.1100000000000003</v>
      </c>
      <c r="E805" s="9">
        <v>13.5</v>
      </c>
      <c r="F805">
        <v>5</v>
      </c>
      <c r="G805" t="s">
        <v>57</v>
      </c>
      <c r="H805" t="s">
        <v>46</v>
      </c>
    </row>
    <row r="806" spans="1:8" x14ac:dyDescent="0.3">
      <c r="A806" t="s">
        <v>290</v>
      </c>
      <c r="B806">
        <v>5</v>
      </c>
      <c r="C806" s="7">
        <v>5.24</v>
      </c>
      <c r="D806" s="7">
        <v>5.45</v>
      </c>
      <c r="E806" s="9">
        <v>16.899999999999999</v>
      </c>
      <c r="F806">
        <v>4</v>
      </c>
      <c r="G806" t="s">
        <v>57</v>
      </c>
      <c r="H806" t="s">
        <v>46</v>
      </c>
    </row>
    <row r="807" spans="1:8" x14ac:dyDescent="0.3">
      <c r="A807" t="s">
        <v>290</v>
      </c>
      <c r="B807">
        <v>5</v>
      </c>
      <c r="C807" s="7">
        <v>6.85</v>
      </c>
      <c r="D807" s="7">
        <v>7.28</v>
      </c>
      <c r="E807" s="9">
        <v>16.100000000000001</v>
      </c>
      <c r="F807">
        <v>5</v>
      </c>
      <c r="G807" t="s">
        <v>57</v>
      </c>
      <c r="H807" t="s">
        <v>46</v>
      </c>
    </row>
    <row r="808" spans="1:8" x14ac:dyDescent="0.3">
      <c r="A808" t="s">
        <v>290</v>
      </c>
      <c r="B808">
        <v>5</v>
      </c>
      <c r="C808" s="7">
        <v>9.83</v>
      </c>
      <c r="D808" s="7">
        <v>9.99</v>
      </c>
      <c r="E808" s="9">
        <v>11.6</v>
      </c>
      <c r="F808">
        <v>4</v>
      </c>
      <c r="G808" t="s">
        <v>57</v>
      </c>
      <c r="H808" t="s">
        <v>46</v>
      </c>
    </row>
    <row r="809" spans="1:8" x14ac:dyDescent="0.3">
      <c r="A809" t="s">
        <v>290</v>
      </c>
      <c r="B809">
        <v>5</v>
      </c>
      <c r="C809" s="7">
        <v>10.43</v>
      </c>
      <c r="D809" s="7">
        <v>10.69</v>
      </c>
      <c r="E809" s="9">
        <v>16.100000000000001</v>
      </c>
      <c r="F809">
        <v>3</v>
      </c>
      <c r="G809" t="s">
        <v>77</v>
      </c>
      <c r="H809" t="s">
        <v>46</v>
      </c>
    </row>
    <row r="810" spans="1:8" x14ac:dyDescent="0.3">
      <c r="A810" t="s">
        <v>290</v>
      </c>
      <c r="B810">
        <v>5</v>
      </c>
      <c r="C810" s="7">
        <v>12.19</v>
      </c>
      <c r="D810" s="7">
        <v>13.04</v>
      </c>
      <c r="E810" s="9">
        <v>10.1</v>
      </c>
      <c r="F810">
        <v>3</v>
      </c>
      <c r="G810" t="s">
        <v>57</v>
      </c>
      <c r="H810" t="s">
        <v>46</v>
      </c>
    </row>
    <row r="811" spans="1:8" x14ac:dyDescent="0.3">
      <c r="A811" t="s">
        <v>290</v>
      </c>
      <c r="B811">
        <v>5</v>
      </c>
      <c r="C811" s="7">
        <v>14.43</v>
      </c>
      <c r="D811" s="7">
        <v>14.79</v>
      </c>
      <c r="E811" s="9">
        <v>16.600000000000001</v>
      </c>
      <c r="F811">
        <v>4</v>
      </c>
      <c r="G811" t="s">
        <v>77</v>
      </c>
      <c r="H811" t="s">
        <v>46</v>
      </c>
    </row>
    <row r="812" spans="1:8" x14ac:dyDescent="0.3">
      <c r="A812" t="s">
        <v>290</v>
      </c>
      <c r="B812">
        <v>5</v>
      </c>
      <c r="C812" s="7">
        <v>15.32</v>
      </c>
      <c r="D812" s="7">
        <v>15.58</v>
      </c>
      <c r="E812" s="9">
        <v>11.4</v>
      </c>
      <c r="F812">
        <v>3</v>
      </c>
      <c r="G812" t="s">
        <v>57</v>
      </c>
      <c r="H812" t="s">
        <v>46</v>
      </c>
    </row>
    <row r="813" spans="1:8" x14ac:dyDescent="0.3">
      <c r="A813" t="s">
        <v>290</v>
      </c>
      <c r="B813">
        <v>5</v>
      </c>
      <c r="C813" s="7">
        <v>16.12</v>
      </c>
      <c r="D813" s="7">
        <v>16.25</v>
      </c>
      <c r="E813" s="9">
        <v>12.8</v>
      </c>
      <c r="F813">
        <v>4</v>
      </c>
      <c r="G813" t="s">
        <v>57</v>
      </c>
      <c r="H813" t="s">
        <v>46</v>
      </c>
    </row>
    <row r="814" spans="1:8" x14ac:dyDescent="0.3">
      <c r="A814" t="s">
        <v>295</v>
      </c>
      <c r="B814">
        <v>2</v>
      </c>
      <c r="C814" s="7">
        <v>49.65</v>
      </c>
      <c r="D814" s="7">
        <v>50.02</v>
      </c>
      <c r="E814" s="9">
        <v>26.8</v>
      </c>
      <c r="F814">
        <v>3</v>
      </c>
      <c r="G814" t="s">
        <v>77</v>
      </c>
      <c r="H814" t="s">
        <v>46</v>
      </c>
    </row>
    <row r="815" spans="1:8" x14ac:dyDescent="0.3">
      <c r="A815" t="s">
        <v>295</v>
      </c>
      <c r="B815">
        <v>2</v>
      </c>
      <c r="C815" s="7">
        <v>48.53</v>
      </c>
      <c r="D815" s="7">
        <v>48.8</v>
      </c>
      <c r="E815" s="9">
        <v>15.2</v>
      </c>
      <c r="F815">
        <v>4</v>
      </c>
      <c r="G815" t="s">
        <v>57</v>
      </c>
      <c r="H815" t="s">
        <v>46</v>
      </c>
    </row>
    <row r="816" spans="1:8" x14ac:dyDescent="0.3">
      <c r="A816" t="s">
        <v>295</v>
      </c>
      <c r="B816">
        <v>2</v>
      </c>
      <c r="C816" s="7">
        <v>45.79</v>
      </c>
      <c r="D816" s="7">
        <v>46.11</v>
      </c>
      <c r="E816" s="9">
        <v>21.9</v>
      </c>
      <c r="F816">
        <v>3</v>
      </c>
      <c r="G816" t="s">
        <v>77</v>
      </c>
      <c r="H816" t="s">
        <v>45</v>
      </c>
    </row>
    <row r="817" spans="1:8" x14ac:dyDescent="0.3">
      <c r="A817" t="s">
        <v>295</v>
      </c>
      <c r="B817">
        <v>2</v>
      </c>
      <c r="C817" s="7">
        <v>45.79</v>
      </c>
      <c r="D817" s="7" t="s">
        <v>49</v>
      </c>
      <c r="E817" s="9">
        <v>19.3</v>
      </c>
      <c r="F817">
        <v>3</v>
      </c>
      <c r="G817" t="s">
        <v>77</v>
      </c>
      <c r="H817" t="s">
        <v>45</v>
      </c>
    </row>
    <row r="818" spans="1:8" x14ac:dyDescent="0.3">
      <c r="A818" t="s">
        <v>295</v>
      </c>
      <c r="B818">
        <v>2</v>
      </c>
      <c r="C818" s="7">
        <v>45.59</v>
      </c>
      <c r="D818" s="7">
        <v>45.71</v>
      </c>
      <c r="E818" s="9">
        <v>8.6</v>
      </c>
      <c r="F818">
        <v>3</v>
      </c>
      <c r="G818" t="s">
        <v>77</v>
      </c>
      <c r="H818" t="s">
        <v>46</v>
      </c>
    </row>
    <row r="819" spans="1:8" x14ac:dyDescent="0.3">
      <c r="A819" t="s">
        <v>295</v>
      </c>
      <c r="B819">
        <v>2</v>
      </c>
      <c r="C819" s="7">
        <v>45.11</v>
      </c>
      <c r="D819" s="7">
        <v>45.27</v>
      </c>
      <c r="E819" s="9">
        <v>13.1</v>
      </c>
      <c r="F819">
        <v>5</v>
      </c>
      <c r="G819" t="s">
        <v>57</v>
      </c>
      <c r="H819" t="s">
        <v>46</v>
      </c>
    </row>
    <row r="820" spans="1:8" x14ac:dyDescent="0.3">
      <c r="A820" t="s">
        <v>295</v>
      </c>
      <c r="B820">
        <v>2</v>
      </c>
      <c r="C820" s="7">
        <v>44.59</v>
      </c>
      <c r="D820" s="7">
        <v>44.82</v>
      </c>
      <c r="E820" s="9">
        <v>21</v>
      </c>
      <c r="F820">
        <v>3</v>
      </c>
      <c r="G820" t="s">
        <v>77</v>
      </c>
      <c r="H820" t="s">
        <v>46</v>
      </c>
    </row>
    <row r="821" spans="1:8" x14ac:dyDescent="0.3">
      <c r="A821" t="s">
        <v>295</v>
      </c>
      <c r="B821">
        <v>2</v>
      </c>
      <c r="C821" s="7">
        <v>43.71</v>
      </c>
      <c r="D821" s="7">
        <v>44.22</v>
      </c>
      <c r="E821" s="9">
        <v>28.4</v>
      </c>
      <c r="F821">
        <v>3</v>
      </c>
      <c r="G821" t="s">
        <v>77</v>
      </c>
      <c r="H821" t="s">
        <v>46</v>
      </c>
    </row>
    <row r="822" spans="1:8" x14ac:dyDescent="0.3">
      <c r="A822" t="s">
        <v>295</v>
      </c>
      <c r="B822">
        <v>2</v>
      </c>
      <c r="C822" s="7">
        <v>42.7</v>
      </c>
      <c r="D822" s="7">
        <v>43.01</v>
      </c>
      <c r="E822" s="9">
        <v>21.9</v>
      </c>
      <c r="F822">
        <v>4</v>
      </c>
      <c r="G822" t="s">
        <v>57</v>
      </c>
      <c r="H822" t="s">
        <v>46</v>
      </c>
    </row>
    <row r="823" spans="1:8" x14ac:dyDescent="0.3">
      <c r="A823" t="s">
        <v>295</v>
      </c>
      <c r="B823">
        <v>2</v>
      </c>
      <c r="C823" s="7">
        <v>40.869999999999997</v>
      </c>
      <c r="D823" s="7">
        <v>41.06</v>
      </c>
      <c r="E823" s="9">
        <v>14.1</v>
      </c>
      <c r="F823">
        <v>3</v>
      </c>
      <c r="G823" t="s">
        <v>77</v>
      </c>
      <c r="H823" t="s">
        <v>46</v>
      </c>
    </row>
    <row r="824" spans="1:8" x14ac:dyDescent="0.3">
      <c r="A824" t="s">
        <v>295</v>
      </c>
      <c r="B824">
        <v>2</v>
      </c>
      <c r="C824" s="7">
        <v>38.86</v>
      </c>
      <c r="D824" s="7">
        <v>39.04</v>
      </c>
      <c r="E824" s="9">
        <v>11.3</v>
      </c>
      <c r="F824">
        <v>3</v>
      </c>
      <c r="G824" t="s">
        <v>57</v>
      </c>
      <c r="H824" t="s">
        <v>46</v>
      </c>
    </row>
    <row r="825" spans="1:8" x14ac:dyDescent="0.3">
      <c r="A825" t="s">
        <v>295</v>
      </c>
      <c r="B825">
        <v>2</v>
      </c>
      <c r="C825" s="7">
        <v>37.11</v>
      </c>
      <c r="D825" s="7">
        <v>37.270000000000003</v>
      </c>
      <c r="E825" s="9">
        <v>15.2</v>
      </c>
      <c r="F825">
        <v>3</v>
      </c>
      <c r="G825" t="s">
        <v>77</v>
      </c>
      <c r="H825" t="s">
        <v>46</v>
      </c>
    </row>
    <row r="826" spans="1:8" x14ac:dyDescent="0.3">
      <c r="A826" t="s">
        <v>295</v>
      </c>
      <c r="B826">
        <v>2</v>
      </c>
      <c r="C826" s="7">
        <v>36.450000000000003</v>
      </c>
      <c r="D826" s="7">
        <v>36.630000000000003</v>
      </c>
      <c r="E826" s="9">
        <v>21.7</v>
      </c>
      <c r="F826">
        <v>3</v>
      </c>
      <c r="G826" t="s">
        <v>77</v>
      </c>
      <c r="H826" t="s">
        <v>46</v>
      </c>
    </row>
    <row r="827" spans="1:8" x14ac:dyDescent="0.3">
      <c r="A827" t="s">
        <v>295</v>
      </c>
      <c r="B827">
        <v>2</v>
      </c>
      <c r="C827" s="7">
        <v>35.76</v>
      </c>
      <c r="D827" s="7">
        <v>35.97</v>
      </c>
      <c r="E827" s="9">
        <v>18.3</v>
      </c>
      <c r="F827">
        <v>3</v>
      </c>
      <c r="G827" t="s">
        <v>77</v>
      </c>
      <c r="H827" t="s">
        <v>46</v>
      </c>
    </row>
    <row r="828" spans="1:8" x14ac:dyDescent="0.3">
      <c r="A828" t="s">
        <v>295</v>
      </c>
      <c r="B828">
        <v>2</v>
      </c>
      <c r="C828" s="7">
        <v>35.17</v>
      </c>
      <c r="D828" s="7">
        <v>35.47</v>
      </c>
      <c r="E828" s="9">
        <v>11</v>
      </c>
      <c r="F828">
        <v>3</v>
      </c>
      <c r="G828" t="s">
        <v>77</v>
      </c>
      <c r="H828" t="s">
        <v>45</v>
      </c>
    </row>
    <row r="829" spans="1:8" x14ac:dyDescent="0.3">
      <c r="A829" t="s">
        <v>295</v>
      </c>
      <c r="B829">
        <v>2</v>
      </c>
      <c r="C829" s="7">
        <v>35.17</v>
      </c>
      <c r="D829" s="7" t="s">
        <v>49</v>
      </c>
      <c r="E829" s="9">
        <v>17</v>
      </c>
      <c r="F829">
        <v>3</v>
      </c>
      <c r="G829" t="s">
        <v>77</v>
      </c>
      <c r="H829" t="s">
        <v>45</v>
      </c>
    </row>
    <row r="830" spans="1:8" x14ac:dyDescent="0.3">
      <c r="A830" t="s">
        <v>295</v>
      </c>
      <c r="B830">
        <v>2</v>
      </c>
      <c r="C830" s="7">
        <v>34.39</v>
      </c>
      <c r="D830" s="7">
        <v>34.64</v>
      </c>
      <c r="E830" s="9">
        <v>11.3</v>
      </c>
      <c r="F830">
        <v>3</v>
      </c>
      <c r="G830" t="s">
        <v>77</v>
      </c>
      <c r="H830" t="s">
        <v>46</v>
      </c>
    </row>
    <row r="831" spans="1:8" x14ac:dyDescent="0.3">
      <c r="A831" t="s">
        <v>295</v>
      </c>
      <c r="B831">
        <v>2</v>
      </c>
      <c r="C831" s="7">
        <v>32.26</v>
      </c>
      <c r="D831" s="7">
        <v>32.61</v>
      </c>
      <c r="E831" s="9">
        <v>20.6</v>
      </c>
      <c r="F831">
        <v>3</v>
      </c>
      <c r="G831" t="s">
        <v>57</v>
      </c>
      <c r="H831" t="s">
        <v>46</v>
      </c>
    </row>
    <row r="832" spans="1:8" x14ac:dyDescent="0.3">
      <c r="A832" t="s">
        <v>295</v>
      </c>
      <c r="B832">
        <v>1</v>
      </c>
      <c r="C832" s="7">
        <v>1.01</v>
      </c>
      <c r="D832" s="7">
        <v>1.2</v>
      </c>
      <c r="E832" s="9">
        <v>13.2</v>
      </c>
      <c r="F832">
        <v>3</v>
      </c>
      <c r="G832" t="s">
        <v>77</v>
      </c>
      <c r="H832" t="s">
        <v>46</v>
      </c>
    </row>
    <row r="833" spans="1:8" x14ac:dyDescent="0.3">
      <c r="A833" t="s">
        <v>295</v>
      </c>
      <c r="B833">
        <v>1</v>
      </c>
      <c r="C833" s="7">
        <v>1.29</v>
      </c>
      <c r="D833" s="7">
        <v>1.5</v>
      </c>
      <c r="E833" s="9">
        <v>21.4</v>
      </c>
      <c r="F833">
        <v>3</v>
      </c>
      <c r="G833" t="s">
        <v>77</v>
      </c>
      <c r="H833" t="s">
        <v>46</v>
      </c>
    </row>
    <row r="834" spans="1:8" x14ac:dyDescent="0.3">
      <c r="A834" t="s">
        <v>295</v>
      </c>
      <c r="B834">
        <v>1</v>
      </c>
      <c r="C834" s="7">
        <v>1.65</v>
      </c>
      <c r="D834" s="7">
        <v>1.74</v>
      </c>
      <c r="E834" s="9">
        <v>8.3000000000000007</v>
      </c>
      <c r="F834">
        <v>3</v>
      </c>
      <c r="G834" t="s">
        <v>77</v>
      </c>
      <c r="H834" t="s">
        <v>46</v>
      </c>
    </row>
    <row r="835" spans="1:8" x14ac:dyDescent="0.3">
      <c r="A835" t="s">
        <v>295</v>
      </c>
      <c r="B835">
        <v>1</v>
      </c>
      <c r="C835" s="7">
        <v>2.68</v>
      </c>
      <c r="D835" s="7">
        <v>2.81</v>
      </c>
      <c r="E835" s="9">
        <v>11.3</v>
      </c>
      <c r="F835">
        <v>3</v>
      </c>
      <c r="G835" t="s">
        <v>57</v>
      </c>
      <c r="H835" t="s">
        <v>46</v>
      </c>
    </row>
    <row r="836" spans="1:8" x14ac:dyDescent="0.3">
      <c r="A836" t="s">
        <v>295</v>
      </c>
      <c r="B836">
        <v>1</v>
      </c>
      <c r="C836" s="7">
        <v>4.21</v>
      </c>
      <c r="D836" s="7">
        <v>4.4000000000000004</v>
      </c>
      <c r="E836" s="9">
        <v>16.3</v>
      </c>
      <c r="F836">
        <v>3</v>
      </c>
      <c r="G836" t="s">
        <v>77</v>
      </c>
      <c r="H836" t="s">
        <v>46</v>
      </c>
    </row>
    <row r="837" spans="1:8" x14ac:dyDescent="0.3">
      <c r="A837" t="s">
        <v>295</v>
      </c>
      <c r="B837">
        <v>1</v>
      </c>
      <c r="C837" s="7">
        <v>4.8</v>
      </c>
      <c r="D837" s="7">
        <v>4.95</v>
      </c>
      <c r="E837" s="9">
        <v>8.6999999999999993</v>
      </c>
      <c r="F837">
        <v>3</v>
      </c>
      <c r="G837" t="s">
        <v>77</v>
      </c>
      <c r="H837" t="s">
        <v>46</v>
      </c>
    </row>
    <row r="838" spans="1:8" x14ac:dyDescent="0.3">
      <c r="A838" t="s">
        <v>295</v>
      </c>
      <c r="B838">
        <v>1</v>
      </c>
      <c r="C838" s="7">
        <v>6.24</v>
      </c>
      <c r="D838" s="7">
        <v>6.7</v>
      </c>
      <c r="E838" s="9">
        <v>8.1999999999999993</v>
      </c>
      <c r="F838">
        <v>3</v>
      </c>
      <c r="G838" t="s">
        <v>57</v>
      </c>
      <c r="H838" t="s">
        <v>45</v>
      </c>
    </row>
    <row r="839" spans="1:8" x14ac:dyDescent="0.3">
      <c r="A839" t="s">
        <v>295</v>
      </c>
      <c r="B839">
        <v>1</v>
      </c>
      <c r="C839" s="7">
        <v>6.24</v>
      </c>
      <c r="D839" s="7" t="s">
        <v>49</v>
      </c>
      <c r="E839" s="9">
        <v>12.5</v>
      </c>
      <c r="F839">
        <v>3</v>
      </c>
      <c r="G839" t="s">
        <v>77</v>
      </c>
      <c r="H839" t="s">
        <v>45</v>
      </c>
    </row>
    <row r="840" spans="1:8" x14ac:dyDescent="0.3">
      <c r="A840" t="s">
        <v>295</v>
      </c>
      <c r="B840">
        <v>1</v>
      </c>
      <c r="C840" s="7">
        <v>7.77</v>
      </c>
      <c r="D840" s="7">
        <v>7.96</v>
      </c>
      <c r="E840" s="9">
        <v>10</v>
      </c>
      <c r="F840">
        <v>3</v>
      </c>
      <c r="G840" t="s">
        <v>77</v>
      </c>
      <c r="H840" t="s">
        <v>46</v>
      </c>
    </row>
    <row r="841" spans="1:8" x14ac:dyDescent="0.3">
      <c r="A841" t="s">
        <v>295</v>
      </c>
      <c r="B841">
        <v>1</v>
      </c>
      <c r="C841" s="7">
        <v>8.66</v>
      </c>
      <c r="D841" s="7">
        <v>8.85</v>
      </c>
      <c r="E841" s="9">
        <v>12.9</v>
      </c>
      <c r="F841">
        <v>3</v>
      </c>
      <c r="G841" t="s">
        <v>77</v>
      </c>
      <c r="H841" t="s">
        <v>46</v>
      </c>
    </row>
    <row r="842" spans="1:8" x14ac:dyDescent="0.3">
      <c r="A842" t="s">
        <v>295</v>
      </c>
      <c r="B842">
        <v>1</v>
      </c>
      <c r="C842" s="7">
        <v>9.35</v>
      </c>
      <c r="D842" s="7">
        <v>9.48</v>
      </c>
      <c r="E842" s="9">
        <v>9.3000000000000007</v>
      </c>
      <c r="F842">
        <v>3</v>
      </c>
      <c r="G842" t="s">
        <v>77</v>
      </c>
      <c r="H842" t="s">
        <v>46</v>
      </c>
    </row>
    <row r="843" spans="1:8" x14ac:dyDescent="0.3">
      <c r="A843" t="s">
        <v>295</v>
      </c>
      <c r="B843">
        <v>1</v>
      </c>
      <c r="C843" s="7">
        <v>9.7799999999999994</v>
      </c>
      <c r="D843" s="7">
        <v>10.15</v>
      </c>
      <c r="E843" s="9">
        <v>21.1</v>
      </c>
      <c r="F843">
        <v>3</v>
      </c>
      <c r="G843" t="s">
        <v>77</v>
      </c>
      <c r="H843" t="s">
        <v>46</v>
      </c>
    </row>
    <row r="844" spans="1:8" x14ac:dyDescent="0.3">
      <c r="A844" t="s">
        <v>295</v>
      </c>
      <c r="B844">
        <v>1</v>
      </c>
      <c r="C844" s="7">
        <v>10.39</v>
      </c>
      <c r="D844" s="7">
        <v>10.55</v>
      </c>
      <c r="E844" s="9">
        <v>8.3000000000000007</v>
      </c>
      <c r="F844">
        <v>3</v>
      </c>
      <c r="G844" t="s">
        <v>57</v>
      </c>
      <c r="H844" t="s">
        <v>46</v>
      </c>
    </row>
    <row r="845" spans="1:8" x14ac:dyDescent="0.3">
      <c r="A845" t="s">
        <v>295</v>
      </c>
      <c r="B845">
        <v>1</v>
      </c>
      <c r="C845" s="7">
        <v>12.21</v>
      </c>
      <c r="D845" s="7">
        <v>12.66</v>
      </c>
      <c r="E845" s="9">
        <v>44.4</v>
      </c>
      <c r="F845">
        <v>4</v>
      </c>
      <c r="G845" t="s">
        <v>57</v>
      </c>
      <c r="H845" t="s">
        <v>46</v>
      </c>
    </row>
    <row r="846" spans="1:8" x14ac:dyDescent="0.3">
      <c r="A846" t="s">
        <v>295</v>
      </c>
      <c r="B846">
        <v>1</v>
      </c>
      <c r="C846" s="7">
        <v>14.85</v>
      </c>
      <c r="D846" s="7">
        <v>14.96</v>
      </c>
      <c r="E846" s="9">
        <v>9.3000000000000007</v>
      </c>
      <c r="F846">
        <v>3</v>
      </c>
      <c r="G846" t="s">
        <v>77</v>
      </c>
      <c r="H846" t="s">
        <v>46</v>
      </c>
    </row>
    <row r="847" spans="1:8" x14ac:dyDescent="0.3">
      <c r="A847" t="s">
        <v>295</v>
      </c>
      <c r="B847">
        <v>1</v>
      </c>
      <c r="C847" s="7">
        <v>16.600000000000001</v>
      </c>
      <c r="D847" s="7">
        <v>16.690000000000001</v>
      </c>
      <c r="E847" s="9">
        <v>8.5</v>
      </c>
      <c r="F847">
        <v>3</v>
      </c>
      <c r="G847" t="s">
        <v>77</v>
      </c>
      <c r="H847" t="s">
        <v>46</v>
      </c>
    </row>
    <row r="848" spans="1:8" x14ac:dyDescent="0.3">
      <c r="A848" t="s">
        <v>295</v>
      </c>
      <c r="B848">
        <v>1</v>
      </c>
      <c r="C848" s="7">
        <v>17.2</v>
      </c>
      <c r="D848" s="7">
        <v>17.36</v>
      </c>
      <c r="E848" s="9">
        <v>9.8000000000000007</v>
      </c>
      <c r="F848">
        <v>3</v>
      </c>
      <c r="G848" t="s">
        <v>77</v>
      </c>
      <c r="H848" t="s">
        <v>46</v>
      </c>
    </row>
    <row r="849" spans="1:8" x14ac:dyDescent="0.3">
      <c r="A849" t="s">
        <v>295</v>
      </c>
      <c r="B849">
        <v>1</v>
      </c>
      <c r="C849" s="7">
        <v>19.39</v>
      </c>
      <c r="D849" s="7">
        <v>19.63</v>
      </c>
      <c r="E849" s="9">
        <v>21.7</v>
      </c>
      <c r="F849">
        <v>3</v>
      </c>
      <c r="G849" t="s">
        <v>77</v>
      </c>
      <c r="H849" t="s">
        <v>46</v>
      </c>
    </row>
    <row r="850" spans="1:8" x14ac:dyDescent="0.3">
      <c r="A850" t="s">
        <v>295</v>
      </c>
      <c r="B850">
        <v>1</v>
      </c>
      <c r="C850" s="7">
        <v>19.649999999999999</v>
      </c>
      <c r="D850" s="7">
        <v>19.940000000000001</v>
      </c>
      <c r="E850" s="9">
        <v>11.2</v>
      </c>
      <c r="F850">
        <v>3</v>
      </c>
      <c r="G850" t="s">
        <v>77</v>
      </c>
      <c r="H850" t="s">
        <v>45</v>
      </c>
    </row>
    <row r="851" spans="1:8" x14ac:dyDescent="0.3">
      <c r="A851" t="s">
        <v>295</v>
      </c>
      <c r="B851">
        <v>1</v>
      </c>
      <c r="C851" s="7">
        <v>19.649999999999999</v>
      </c>
      <c r="D851" s="7" t="s">
        <v>49</v>
      </c>
      <c r="E851" s="9">
        <v>18.7</v>
      </c>
      <c r="F851">
        <v>3</v>
      </c>
      <c r="G851" t="s">
        <v>77</v>
      </c>
      <c r="H851" t="s">
        <v>45</v>
      </c>
    </row>
    <row r="852" spans="1:8" x14ac:dyDescent="0.3">
      <c r="A852" t="s">
        <v>295</v>
      </c>
      <c r="B852">
        <v>4</v>
      </c>
      <c r="C852" s="7">
        <v>47.7</v>
      </c>
      <c r="D852" s="7">
        <v>48.25</v>
      </c>
      <c r="E852" s="9">
        <v>15.3</v>
      </c>
      <c r="F852">
        <v>3</v>
      </c>
      <c r="G852" t="s">
        <v>57</v>
      </c>
      <c r="H852" t="s">
        <v>46</v>
      </c>
    </row>
    <row r="853" spans="1:8" x14ac:dyDescent="0.3">
      <c r="A853" t="s">
        <v>295</v>
      </c>
      <c r="B853">
        <v>4</v>
      </c>
      <c r="C853" s="7">
        <v>47.1</v>
      </c>
      <c r="D853" s="7">
        <v>47.36</v>
      </c>
      <c r="E853" s="9">
        <v>16</v>
      </c>
      <c r="F853">
        <v>3</v>
      </c>
      <c r="G853" t="s">
        <v>77</v>
      </c>
      <c r="H853" t="s">
        <v>45</v>
      </c>
    </row>
    <row r="854" spans="1:8" x14ac:dyDescent="0.3">
      <c r="A854" t="s">
        <v>295</v>
      </c>
      <c r="B854">
        <v>4</v>
      </c>
      <c r="C854" s="7">
        <v>47.1</v>
      </c>
      <c r="D854" s="7" t="s">
        <v>49</v>
      </c>
      <c r="E854" s="9">
        <v>25.1</v>
      </c>
      <c r="F854">
        <v>5</v>
      </c>
      <c r="G854" t="s">
        <v>57</v>
      </c>
      <c r="H854" t="s">
        <v>45</v>
      </c>
    </row>
    <row r="855" spans="1:8" x14ac:dyDescent="0.3">
      <c r="A855" t="s">
        <v>295</v>
      </c>
      <c r="B855">
        <v>4</v>
      </c>
      <c r="C855" s="7">
        <v>46.59</v>
      </c>
      <c r="D855" s="7">
        <v>46.78</v>
      </c>
      <c r="E855" s="9">
        <v>16.399999999999999</v>
      </c>
      <c r="F855">
        <v>3</v>
      </c>
      <c r="G855" t="s">
        <v>77</v>
      </c>
      <c r="H855" t="s">
        <v>46</v>
      </c>
    </row>
    <row r="856" spans="1:8" x14ac:dyDescent="0.3">
      <c r="A856" t="s">
        <v>295</v>
      </c>
      <c r="B856">
        <v>4</v>
      </c>
      <c r="C856" s="7">
        <v>46.22</v>
      </c>
      <c r="D856" s="7">
        <v>46.38</v>
      </c>
      <c r="E856" s="9">
        <v>13.2</v>
      </c>
      <c r="F856">
        <v>3</v>
      </c>
      <c r="G856" t="s">
        <v>57</v>
      </c>
      <c r="H856" t="s">
        <v>46</v>
      </c>
    </row>
    <row r="857" spans="1:8" x14ac:dyDescent="0.3">
      <c r="A857" t="s">
        <v>295</v>
      </c>
      <c r="B857">
        <v>4</v>
      </c>
      <c r="C857" s="7">
        <v>44.72</v>
      </c>
      <c r="D857" s="7">
        <v>45.16</v>
      </c>
      <c r="E857" s="9">
        <v>14.5</v>
      </c>
      <c r="F857">
        <v>3</v>
      </c>
      <c r="G857" t="s">
        <v>77</v>
      </c>
      <c r="H857" t="s">
        <v>45</v>
      </c>
    </row>
    <row r="858" spans="1:8" x14ac:dyDescent="0.3">
      <c r="A858" t="s">
        <v>295</v>
      </c>
      <c r="B858">
        <v>4</v>
      </c>
      <c r="C858" s="7">
        <v>44.72</v>
      </c>
      <c r="D858" s="7" t="s">
        <v>49</v>
      </c>
      <c r="E858" s="9">
        <v>22.2</v>
      </c>
      <c r="F858">
        <v>4</v>
      </c>
      <c r="G858" t="s">
        <v>57</v>
      </c>
      <c r="H858" t="s">
        <v>45</v>
      </c>
    </row>
    <row r="859" spans="1:8" x14ac:dyDescent="0.3">
      <c r="A859" t="s">
        <v>295</v>
      </c>
      <c r="B859">
        <v>4</v>
      </c>
      <c r="C859" s="7">
        <v>44.25</v>
      </c>
      <c r="D859" s="7">
        <v>44.57</v>
      </c>
      <c r="E859" s="9">
        <v>30.2</v>
      </c>
      <c r="F859">
        <v>3</v>
      </c>
      <c r="G859" t="s">
        <v>77</v>
      </c>
      <c r="H859" t="s">
        <v>46</v>
      </c>
    </row>
    <row r="860" spans="1:8" x14ac:dyDescent="0.3">
      <c r="A860" t="s">
        <v>295</v>
      </c>
      <c r="B860">
        <v>4</v>
      </c>
      <c r="C860" s="7">
        <v>43.67</v>
      </c>
      <c r="D860" s="7">
        <v>43.97</v>
      </c>
      <c r="E860" s="9">
        <v>20.7</v>
      </c>
      <c r="F860">
        <v>3</v>
      </c>
      <c r="G860" t="s">
        <v>77</v>
      </c>
      <c r="H860" t="s">
        <v>46</v>
      </c>
    </row>
    <row r="861" spans="1:8" x14ac:dyDescent="0.3">
      <c r="A861" t="s">
        <v>295</v>
      </c>
      <c r="B861">
        <v>4</v>
      </c>
      <c r="C861" s="7">
        <v>41.02</v>
      </c>
      <c r="D861" s="7">
        <v>41.51</v>
      </c>
      <c r="E861" s="9">
        <v>14</v>
      </c>
      <c r="F861">
        <v>3</v>
      </c>
      <c r="G861" t="s">
        <v>77</v>
      </c>
      <c r="H861" t="s">
        <v>45</v>
      </c>
    </row>
    <row r="862" spans="1:8" x14ac:dyDescent="0.3">
      <c r="A862" t="s">
        <v>295</v>
      </c>
      <c r="B862">
        <v>4</v>
      </c>
      <c r="C862" s="7">
        <v>41.02</v>
      </c>
      <c r="D862" s="7" t="s">
        <v>49</v>
      </c>
      <c r="E862" s="9">
        <v>24.3</v>
      </c>
      <c r="F862">
        <v>3</v>
      </c>
      <c r="G862" t="s">
        <v>57</v>
      </c>
      <c r="H862" t="s">
        <v>45</v>
      </c>
    </row>
    <row r="863" spans="1:8" x14ac:dyDescent="0.3">
      <c r="A863" t="s">
        <v>295</v>
      </c>
      <c r="B863">
        <v>4</v>
      </c>
      <c r="C863" s="7">
        <v>39.97</v>
      </c>
      <c r="D863" s="7">
        <v>40.299999999999997</v>
      </c>
      <c r="E863" s="9">
        <v>20.5</v>
      </c>
      <c r="F863">
        <v>3</v>
      </c>
      <c r="G863" t="s">
        <v>77</v>
      </c>
      <c r="H863" t="s">
        <v>46</v>
      </c>
    </row>
    <row r="864" spans="1:8" x14ac:dyDescent="0.3">
      <c r="A864" t="s">
        <v>295</v>
      </c>
      <c r="B864">
        <v>4</v>
      </c>
      <c r="C864" s="7">
        <v>36.729999999999997</v>
      </c>
      <c r="D864" s="7">
        <v>36.869999999999997</v>
      </c>
      <c r="E864" s="9">
        <v>10.6</v>
      </c>
      <c r="F864">
        <v>3</v>
      </c>
      <c r="G864" t="s">
        <v>57</v>
      </c>
      <c r="H864" t="s">
        <v>46</v>
      </c>
    </row>
    <row r="865" spans="1:8" x14ac:dyDescent="0.3">
      <c r="A865" t="s">
        <v>295</v>
      </c>
      <c r="B865">
        <v>3</v>
      </c>
      <c r="C865" s="7">
        <v>0.24</v>
      </c>
      <c r="D865" s="7">
        <v>0.69</v>
      </c>
      <c r="E865" s="9">
        <v>23</v>
      </c>
      <c r="F865">
        <v>3</v>
      </c>
      <c r="G865" t="s">
        <v>77</v>
      </c>
      <c r="H865" t="s">
        <v>45</v>
      </c>
    </row>
    <row r="866" spans="1:8" x14ac:dyDescent="0.3">
      <c r="A866" t="s">
        <v>295</v>
      </c>
      <c r="B866">
        <v>3</v>
      </c>
      <c r="C866" s="7">
        <v>0.24</v>
      </c>
      <c r="D866" s="7" t="s">
        <v>49</v>
      </c>
      <c r="E866" s="9">
        <v>12.8</v>
      </c>
      <c r="F866">
        <v>3</v>
      </c>
      <c r="G866" t="s">
        <v>77</v>
      </c>
      <c r="H866" t="s">
        <v>45</v>
      </c>
    </row>
    <row r="867" spans="1:8" x14ac:dyDescent="0.3">
      <c r="A867" t="s">
        <v>295</v>
      </c>
      <c r="B867">
        <v>3</v>
      </c>
      <c r="C867" s="7">
        <v>2.97</v>
      </c>
      <c r="D867" s="7">
        <v>3.27</v>
      </c>
      <c r="E867" s="9">
        <v>14.5</v>
      </c>
      <c r="F867">
        <v>3</v>
      </c>
      <c r="G867" t="s">
        <v>57</v>
      </c>
      <c r="H867" t="s">
        <v>45</v>
      </c>
    </row>
    <row r="868" spans="1:8" x14ac:dyDescent="0.3">
      <c r="A868" t="s">
        <v>295</v>
      </c>
      <c r="B868">
        <v>3</v>
      </c>
      <c r="C868" s="7">
        <v>2.97</v>
      </c>
      <c r="D868" s="7" t="s">
        <v>49</v>
      </c>
      <c r="E868" s="9">
        <v>20.3</v>
      </c>
      <c r="F868">
        <v>3</v>
      </c>
      <c r="G868" t="s">
        <v>77</v>
      </c>
      <c r="H868" t="s">
        <v>45</v>
      </c>
    </row>
    <row r="869" spans="1:8" x14ac:dyDescent="0.3">
      <c r="A869" t="s">
        <v>295</v>
      </c>
      <c r="B869">
        <v>3</v>
      </c>
      <c r="C869" s="7">
        <v>3.49</v>
      </c>
      <c r="D869" s="7">
        <v>4.0599999999999996</v>
      </c>
      <c r="E869" s="9">
        <v>26.7</v>
      </c>
      <c r="F869">
        <v>3</v>
      </c>
      <c r="G869" t="s">
        <v>77</v>
      </c>
      <c r="H869" t="s">
        <v>46</v>
      </c>
    </row>
    <row r="870" spans="1:8" x14ac:dyDescent="0.3">
      <c r="A870" t="s">
        <v>295</v>
      </c>
      <c r="B870">
        <v>3</v>
      </c>
      <c r="C870" s="7">
        <v>6.3</v>
      </c>
      <c r="D870" s="7">
        <v>6.94</v>
      </c>
      <c r="E870" s="9">
        <v>16.5</v>
      </c>
      <c r="F870">
        <v>3</v>
      </c>
      <c r="G870" t="s">
        <v>57</v>
      </c>
      <c r="H870" t="s">
        <v>45</v>
      </c>
    </row>
    <row r="871" spans="1:8" x14ac:dyDescent="0.3">
      <c r="A871" t="s">
        <v>295</v>
      </c>
      <c r="B871">
        <v>3</v>
      </c>
      <c r="C871" s="7">
        <v>6.3</v>
      </c>
      <c r="D871" s="7" t="s">
        <v>49</v>
      </c>
      <c r="E871" s="9">
        <v>11.4</v>
      </c>
      <c r="F871">
        <v>3</v>
      </c>
      <c r="G871" t="s">
        <v>77</v>
      </c>
      <c r="H871" t="s">
        <v>45</v>
      </c>
    </row>
    <row r="872" spans="1:8" x14ac:dyDescent="0.3">
      <c r="A872" t="s">
        <v>295</v>
      </c>
      <c r="B872">
        <v>3</v>
      </c>
      <c r="C872" s="7">
        <v>6.3</v>
      </c>
      <c r="D872" s="7" t="s">
        <v>49</v>
      </c>
      <c r="E872" s="9">
        <v>27.8</v>
      </c>
      <c r="F872">
        <v>3</v>
      </c>
      <c r="G872" t="s">
        <v>77</v>
      </c>
      <c r="H872" t="s">
        <v>45</v>
      </c>
    </row>
    <row r="873" spans="1:8" x14ac:dyDescent="0.3">
      <c r="A873" t="s">
        <v>295</v>
      </c>
      <c r="B873">
        <v>3</v>
      </c>
      <c r="C873" s="7">
        <v>13.4</v>
      </c>
      <c r="D873" s="7">
        <v>13.52</v>
      </c>
      <c r="E873" s="9">
        <v>8.4</v>
      </c>
      <c r="F873">
        <v>3</v>
      </c>
      <c r="G873" t="s">
        <v>57</v>
      </c>
      <c r="H873" t="s">
        <v>46</v>
      </c>
    </row>
    <row r="874" spans="1:8" x14ac:dyDescent="0.3">
      <c r="A874" t="s">
        <v>295</v>
      </c>
      <c r="B874">
        <v>3</v>
      </c>
      <c r="C874" s="7">
        <v>13.99</v>
      </c>
      <c r="D874" s="7">
        <v>14.25</v>
      </c>
      <c r="E874" s="9">
        <v>21.1</v>
      </c>
      <c r="F874">
        <v>3</v>
      </c>
      <c r="G874" t="s">
        <v>77</v>
      </c>
      <c r="H874" t="s">
        <v>46</v>
      </c>
    </row>
    <row r="875" spans="1:8" x14ac:dyDescent="0.3">
      <c r="A875" t="s">
        <v>295</v>
      </c>
      <c r="B875">
        <v>3</v>
      </c>
      <c r="C875" s="7">
        <v>14.51</v>
      </c>
      <c r="D875" s="7">
        <v>14.65</v>
      </c>
      <c r="E875" s="9">
        <v>12.3</v>
      </c>
      <c r="F875">
        <v>3</v>
      </c>
      <c r="G875" t="s">
        <v>77</v>
      </c>
      <c r="H875" t="s">
        <v>46</v>
      </c>
    </row>
    <row r="876" spans="1:8" x14ac:dyDescent="0.3">
      <c r="A876" t="s">
        <v>295</v>
      </c>
      <c r="B876">
        <v>3</v>
      </c>
      <c r="C876" s="7">
        <v>16.510000000000002</v>
      </c>
      <c r="D876" s="7">
        <v>17.100000000000001</v>
      </c>
      <c r="E876" s="9">
        <v>19.100000000000001</v>
      </c>
      <c r="F876">
        <v>3</v>
      </c>
      <c r="G876" t="s">
        <v>77</v>
      </c>
      <c r="H876" t="s">
        <v>45</v>
      </c>
    </row>
    <row r="877" spans="1:8" x14ac:dyDescent="0.3">
      <c r="A877" t="s">
        <v>295</v>
      </c>
      <c r="B877">
        <v>3</v>
      </c>
      <c r="C877" s="7">
        <v>16.510000000000002</v>
      </c>
      <c r="D877" s="7" t="s">
        <v>49</v>
      </c>
      <c r="E877" s="9">
        <v>23.5</v>
      </c>
      <c r="F877">
        <v>3</v>
      </c>
      <c r="G877" t="s">
        <v>77</v>
      </c>
      <c r="H877" t="s">
        <v>45</v>
      </c>
    </row>
    <row r="878" spans="1:8" x14ac:dyDescent="0.3">
      <c r="A878" t="s">
        <v>295</v>
      </c>
      <c r="B878">
        <v>3</v>
      </c>
      <c r="C878" s="7">
        <v>19.100000000000001</v>
      </c>
      <c r="D878" s="7">
        <v>19.71</v>
      </c>
      <c r="E878" s="9">
        <v>9</v>
      </c>
      <c r="F878">
        <v>3</v>
      </c>
      <c r="G878" t="s">
        <v>77</v>
      </c>
      <c r="H878" t="s">
        <v>45</v>
      </c>
    </row>
    <row r="879" spans="1:8" x14ac:dyDescent="0.3">
      <c r="A879" t="s">
        <v>295</v>
      </c>
      <c r="B879">
        <v>3</v>
      </c>
      <c r="C879" s="7">
        <v>19.100000000000001</v>
      </c>
      <c r="D879" s="7" t="s">
        <v>49</v>
      </c>
      <c r="E879" s="9">
        <v>13.4</v>
      </c>
      <c r="F879">
        <v>3</v>
      </c>
      <c r="G879" t="s">
        <v>77</v>
      </c>
      <c r="H879" t="s">
        <v>45</v>
      </c>
    </row>
    <row r="880" spans="1:8" x14ac:dyDescent="0.3">
      <c r="A880" t="s">
        <v>295</v>
      </c>
      <c r="B880">
        <v>3</v>
      </c>
      <c r="C880" s="7">
        <v>19.100000000000001</v>
      </c>
      <c r="D880" s="7" t="s">
        <v>49</v>
      </c>
      <c r="E880" s="9">
        <v>12.1</v>
      </c>
      <c r="F880">
        <v>3</v>
      </c>
      <c r="G880" t="s">
        <v>57</v>
      </c>
      <c r="H880" t="s">
        <v>45</v>
      </c>
    </row>
    <row r="881" spans="1:8" x14ac:dyDescent="0.3">
      <c r="A881" t="s">
        <v>295</v>
      </c>
      <c r="B881">
        <v>5</v>
      </c>
      <c r="C881" s="7">
        <v>0.46</v>
      </c>
      <c r="D881" s="7">
        <v>0.83</v>
      </c>
      <c r="E881" s="9">
        <v>12.3</v>
      </c>
      <c r="F881">
        <v>3</v>
      </c>
      <c r="G881" t="s">
        <v>77</v>
      </c>
      <c r="H881" t="s">
        <v>45</v>
      </c>
    </row>
    <row r="882" spans="1:8" x14ac:dyDescent="0.3">
      <c r="A882" t="s">
        <v>295</v>
      </c>
      <c r="B882">
        <v>5</v>
      </c>
      <c r="C882" s="7">
        <v>0.46</v>
      </c>
      <c r="D882" s="7" t="s">
        <v>49</v>
      </c>
      <c r="E882" s="9">
        <v>22.4</v>
      </c>
      <c r="F882">
        <v>3</v>
      </c>
      <c r="G882" t="s">
        <v>77</v>
      </c>
      <c r="H882" t="s">
        <v>45</v>
      </c>
    </row>
    <row r="883" spans="1:8" x14ac:dyDescent="0.3">
      <c r="A883" t="s">
        <v>295</v>
      </c>
      <c r="B883">
        <v>5</v>
      </c>
      <c r="C883" s="7">
        <v>1.1299999999999999</v>
      </c>
      <c r="D883" s="7">
        <v>1.32</v>
      </c>
      <c r="E883" s="9">
        <v>18.7</v>
      </c>
      <c r="F883">
        <v>3</v>
      </c>
      <c r="G883" t="s">
        <v>57</v>
      </c>
      <c r="H883" t="s">
        <v>46</v>
      </c>
    </row>
    <row r="884" spans="1:8" x14ac:dyDescent="0.3">
      <c r="A884" t="s">
        <v>295</v>
      </c>
      <c r="B884">
        <v>5</v>
      </c>
      <c r="C884" s="7">
        <v>2.48</v>
      </c>
      <c r="D884" s="7">
        <v>3.8</v>
      </c>
      <c r="E884" s="9">
        <v>13.7</v>
      </c>
      <c r="F884">
        <v>3</v>
      </c>
      <c r="G884" t="s">
        <v>57</v>
      </c>
      <c r="H884" t="s">
        <v>45</v>
      </c>
    </row>
    <row r="885" spans="1:8" x14ac:dyDescent="0.3">
      <c r="A885" t="s">
        <v>295</v>
      </c>
      <c r="B885">
        <v>5</v>
      </c>
      <c r="C885" s="7">
        <v>2.48</v>
      </c>
      <c r="D885" s="7" t="s">
        <v>49</v>
      </c>
      <c r="E885" s="9">
        <v>10.5</v>
      </c>
      <c r="F885">
        <v>3</v>
      </c>
      <c r="G885" t="s">
        <v>77</v>
      </c>
      <c r="H885" t="s">
        <v>45</v>
      </c>
    </row>
    <row r="886" spans="1:8" x14ac:dyDescent="0.3">
      <c r="A886" t="s">
        <v>295</v>
      </c>
      <c r="B886">
        <v>5</v>
      </c>
      <c r="C886" s="7">
        <v>7.33</v>
      </c>
      <c r="D886" s="7">
        <v>7.49</v>
      </c>
      <c r="E886" s="9">
        <v>13.2</v>
      </c>
      <c r="F886">
        <v>3</v>
      </c>
      <c r="G886" t="s">
        <v>77</v>
      </c>
      <c r="H886" t="s">
        <v>45</v>
      </c>
    </row>
    <row r="887" spans="1:8" x14ac:dyDescent="0.3">
      <c r="A887" t="s">
        <v>295</v>
      </c>
      <c r="B887">
        <v>5</v>
      </c>
      <c r="C887" s="7">
        <v>7.33</v>
      </c>
      <c r="D887" s="7" t="s">
        <v>49</v>
      </c>
      <c r="E887" s="9">
        <v>13.1</v>
      </c>
      <c r="F887">
        <v>3</v>
      </c>
      <c r="G887" t="s">
        <v>57</v>
      </c>
      <c r="H887" t="s">
        <v>45</v>
      </c>
    </row>
    <row r="888" spans="1:8" x14ac:dyDescent="0.3">
      <c r="A888" t="s">
        <v>295</v>
      </c>
      <c r="B888">
        <v>5</v>
      </c>
      <c r="C888" s="7">
        <v>8.3000000000000007</v>
      </c>
      <c r="D888" s="7">
        <v>8.76</v>
      </c>
      <c r="E888" s="9">
        <v>33.700000000000003</v>
      </c>
      <c r="F888">
        <v>3</v>
      </c>
      <c r="G888" t="s">
        <v>57</v>
      </c>
      <c r="H888" t="s">
        <v>45</v>
      </c>
    </row>
    <row r="889" spans="1:8" x14ac:dyDescent="0.3">
      <c r="A889" t="s">
        <v>295</v>
      </c>
      <c r="B889">
        <v>5</v>
      </c>
      <c r="C889" s="7">
        <v>8.3000000000000007</v>
      </c>
      <c r="D889" s="7" t="s">
        <v>49</v>
      </c>
      <c r="E889" s="9">
        <v>15.4</v>
      </c>
      <c r="F889">
        <v>3</v>
      </c>
      <c r="G889" t="s">
        <v>77</v>
      </c>
      <c r="H889" t="s">
        <v>45</v>
      </c>
    </row>
    <row r="890" spans="1:8" x14ac:dyDescent="0.3">
      <c r="A890" t="s">
        <v>295</v>
      </c>
      <c r="B890">
        <v>5</v>
      </c>
      <c r="C890" s="7">
        <v>8.82</v>
      </c>
      <c r="D890" s="7">
        <v>8.9</v>
      </c>
      <c r="E890" s="9">
        <v>13.5</v>
      </c>
      <c r="F890">
        <v>3</v>
      </c>
      <c r="G890" t="s">
        <v>77</v>
      </c>
      <c r="H890" t="s">
        <v>46</v>
      </c>
    </row>
    <row r="891" spans="1:8" x14ac:dyDescent="0.3">
      <c r="A891" t="s">
        <v>295</v>
      </c>
      <c r="B891">
        <v>5</v>
      </c>
      <c r="C891" s="7">
        <v>9.14</v>
      </c>
      <c r="D891" s="7">
        <v>9.32</v>
      </c>
      <c r="E891" s="9">
        <v>15.1</v>
      </c>
      <c r="F891">
        <v>3</v>
      </c>
      <c r="G891" t="s">
        <v>57</v>
      </c>
      <c r="H891" t="s">
        <v>46</v>
      </c>
    </row>
    <row r="892" spans="1:8" x14ac:dyDescent="0.3">
      <c r="A892" t="s">
        <v>295</v>
      </c>
      <c r="B892">
        <v>5</v>
      </c>
      <c r="C892" s="7">
        <v>10.19</v>
      </c>
      <c r="D892" s="7">
        <v>10.31</v>
      </c>
      <c r="E892" s="9">
        <v>10.8</v>
      </c>
      <c r="F892">
        <v>3</v>
      </c>
      <c r="G892" t="s">
        <v>57</v>
      </c>
      <c r="H892" t="s">
        <v>46</v>
      </c>
    </row>
    <row r="893" spans="1:8" x14ac:dyDescent="0.3">
      <c r="A893" t="s">
        <v>295</v>
      </c>
      <c r="B893">
        <v>5</v>
      </c>
      <c r="C893" s="7">
        <v>10.69</v>
      </c>
      <c r="D893" s="7">
        <v>10.82</v>
      </c>
      <c r="E893" s="9">
        <v>8.1</v>
      </c>
      <c r="F893">
        <v>3</v>
      </c>
      <c r="G893" t="s">
        <v>77</v>
      </c>
      <c r="H893" t="s">
        <v>45</v>
      </c>
    </row>
    <row r="894" spans="1:8" x14ac:dyDescent="0.3">
      <c r="A894" t="s">
        <v>295</v>
      </c>
      <c r="B894">
        <v>5</v>
      </c>
      <c r="C894" s="7">
        <v>10.69</v>
      </c>
      <c r="D894" s="7" t="s">
        <v>49</v>
      </c>
      <c r="E894" s="9">
        <v>9</v>
      </c>
      <c r="F894">
        <v>3</v>
      </c>
      <c r="G894" t="s">
        <v>57</v>
      </c>
      <c r="H894" t="s">
        <v>45</v>
      </c>
    </row>
    <row r="895" spans="1:8" x14ac:dyDescent="0.3">
      <c r="A895" t="s">
        <v>295</v>
      </c>
      <c r="B895">
        <v>5</v>
      </c>
      <c r="C895" s="7">
        <v>11.16</v>
      </c>
      <c r="D895" s="7">
        <v>11.27</v>
      </c>
      <c r="E895" s="9">
        <v>8.6999999999999993</v>
      </c>
      <c r="F895">
        <v>3</v>
      </c>
      <c r="G895" t="s">
        <v>77</v>
      </c>
      <c r="H895" t="s">
        <v>46</v>
      </c>
    </row>
    <row r="896" spans="1:8" x14ac:dyDescent="0.3">
      <c r="A896" t="s">
        <v>295</v>
      </c>
      <c r="B896">
        <v>5</v>
      </c>
      <c r="C896" s="7">
        <v>15.68</v>
      </c>
      <c r="D896" s="7">
        <v>15.81</v>
      </c>
      <c r="E896" s="9">
        <v>11.4</v>
      </c>
      <c r="F896">
        <v>3</v>
      </c>
      <c r="G896" t="s">
        <v>77</v>
      </c>
      <c r="H896" t="s">
        <v>46</v>
      </c>
    </row>
    <row r="897" spans="1:8" x14ac:dyDescent="0.3">
      <c r="A897" t="s">
        <v>295</v>
      </c>
      <c r="B897">
        <v>5</v>
      </c>
      <c r="C897" s="7">
        <v>16.48</v>
      </c>
      <c r="D897" s="7">
        <v>16.66</v>
      </c>
      <c r="E897" s="9">
        <v>16.899999999999999</v>
      </c>
      <c r="F897">
        <v>3</v>
      </c>
      <c r="G897" t="s">
        <v>77</v>
      </c>
      <c r="H897" t="s">
        <v>46</v>
      </c>
    </row>
    <row r="898" spans="1:8" x14ac:dyDescent="0.3">
      <c r="A898" t="s">
        <v>295</v>
      </c>
      <c r="B898">
        <v>5</v>
      </c>
      <c r="C898" s="7">
        <v>16.7</v>
      </c>
      <c r="D898" s="7">
        <v>16.809999999999999</v>
      </c>
      <c r="E898" s="9">
        <v>8.9</v>
      </c>
      <c r="F898">
        <v>3</v>
      </c>
      <c r="G898" t="s">
        <v>77</v>
      </c>
      <c r="H898" t="s">
        <v>46</v>
      </c>
    </row>
    <row r="899" spans="1:8" x14ac:dyDescent="0.3">
      <c r="A899" t="s">
        <v>295</v>
      </c>
      <c r="B899">
        <v>5</v>
      </c>
      <c r="C899" s="7">
        <v>18.66</v>
      </c>
      <c r="D899" s="7">
        <v>18.829999999999998</v>
      </c>
      <c r="E899" s="9">
        <v>17.8</v>
      </c>
      <c r="F899">
        <v>3</v>
      </c>
      <c r="G899" t="s">
        <v>77</v>
      </c>
      <c r="H899" t="s">
        <v>46</v>
      </c>
    </row>
    <row r="900" spans="1:8" x14ac:dyDescent="0.3">
      <c r="A900" t="s">
        <v>300</v>
      </c>
      <c r="B900">
        <v>2</v>
      </c>
      <c r="C900" s="7">
        <v>48.71</v>
      </c>
      <c r="D900" s="7">
        <v>48.89</v>
      </c>
      <c r="E900" s="9">
        <v>15.3</v>
      </c>
      <c r="F900">
        <v>3</v>
      </c>
      <c r="G900" t="s">
        <v>77</v>
      </c>
      <c r="H900" t="s">
        <v>46</v>
      </c>
    </row>
    <row r="901" spans="1:8" x14ac:dyDescent="0.3">
      <c r="A901" t="s">
        <v>300</v>
      </c>
      <c r="B901">
        <v>2</v>
      </c>
      <c r="C901" s="7">
        <v>48.18</v>
      </c>
      <c r="D901" s="7">
        <v>48.45</v>
      </c>
      <c r="E901" s="9">
        <v>28.3</v>
      </c>
      <c r="F901">
        <v>3</v>
      </c>
      <c r="G901" t="s">
        <v>57</v>
      </c>
      <c r="H901" t="s">
        <v>46</v>
      </c>
    </row>
    <row r="902" spans="1:8" x14ac:dyDescent="0.3">
      <c r="A902" t="s">
        <v>300</v>
      </c>
      <c r="B902">
        <v>2</v>
      </c>
      <c r="C902" s="7">
        <v>47.43</v>
      </c>
      <c r="D902" s="7">
        <v>47.54</v>
      </c>
      <c r="E902" s="9">
        <v>9.1999999999999993</v>
      </c>
      <c r="F902">
        <v>3</v>
      </c>
      <c r="G902" t="s">
        <v>77</v>
      </c>
      <c r="H902" t="s">
        <v>46</v>
      </c>
    </row>
    <row r="903" spans="1:8" x14ac:dyDescent="0.3">
      <c r="A903" t="s">
        <v>300</v>
      </c>
      <c r="B903">
        <v>2</v>
      </c>
      <c r="C903" s="7">
        <v>45.08</v>
      </c>
      <c r="D903" s="7">
        <v>45.27</v>
      </c>
      <c r="E903" s="9">
        <v>18.100000000000001</v>
      </c>
      <c r="F903">
        <v>3</v>
      </c>
      <c r="G903" t="s">
        <v>77</v>
      </c>
      <c r="H903" t="s">
        <v>46</v>
      </c>
    </row>
    <row r="904" spans="1:8" x14ac:dyDescent="0.3">
      <c r="A904" t="s">
        <v>300</v>
      </c>
      <c r="B904">
        <v>2</v>
      </c>
      <c r="C904" s="7">
        <v>42.83</v>
      </c>
      <c r="D904" s="7">
        <v>42.98</v>
      </c>
      <c r="E904" s="9">
        <v>12.3</v>
      </c>
      <c r="F904">
        <v>4</v>
      </c>
      <c r="G904" t="s">
        <v>57</v>
      </c>
      <c r="H904" t="s">
        <v>46</v>
      </c>
    </row>
    <row r="905" spans="1:8" x14ac:dyDescent="0.3">
      <c r="A905" t="s">
        <v>300</v>
      </c>
      <c r="B905">
        <v>2</v>
      </c>
      <c r="C905" s="7">
        <v>39.81</v>
      </c>
      <c r="D905" s="7">
        <v>39.94</v>
      </c>
      <c r="E905" s="9">
        <v>12.7</v>
      </c>
      <c r="F905">
        <v>4</v>
      </c>
      <c r="G905" t="s">
        <v>57</v>
      </c>
      <c r="H905" t="s">
        <v>46</v>
      </c>
    </row>
    <row r="906" spans="1:8" x14ac:dyDescent="0.3">
      <c r="A906" t="s">
        <v>300</v>
      </c>
      <c r="B906">
        <v>2</v>
      </c>
      <c r="C906" s="7">
        <v>39.340000000000003</v>
      </c>
      <c r="D906" s="7">
        <v>39.47</v>
      </c>
      <c r="E906" s="9">
        <v>15.1</v>
      </c>
      <c r="F906">
        <v>3</v>
      </c>
      <c r="G906" t="s">
        <v>57</v>
      </c>
      <c r="H906" t="s">
        <v>46</v>
      </c>
    </row>
    <row r="907" spans="1:8" x14ac:dyDescent="0.3">
      <c r="A907" t="s">
        <v>300</v>
      </c>
      <c r="B907">
        <v>2</v>
      </c>
      <c r="C907" s="7">
        <v>38.049999999999997</v>
      </c>
      <c r="D907" s="7">
        <v>38.24</v>
      </c>
      <c r="E907" s="9">
        <v>16.7</v>
      </c>
      <c r="F907">
        <v>4</v>
      </c>
      <c r="G907" t="s">
        <v>57</v>
      </c>
      <c r="H907" t="s">
        <v>46</v>
      </c>
    </row>
    <row r="908" spans="1:8" x14ac:dyDescent="0.3">
      <c r="A908" t="s">
        <v>300</v>
      </c>
      <c r="B908">
        <v>2</v>
      </c>
      <c r="C908" s="7">
        <v>37.14</v>
      </c>
      <c r="D908" s="7">
        <v>37.270000000000003</v>
      </c>
      <c r="E908" s="9">
        <v>13</v>
      </c>
      <c r="F908">
        <v>3</v>
      </c>
      <c r="G908" t="s">
        <v>57</v>
      </c>
      <c r="H908" t="s">
        <v>46</v>
      </c>
    </row>
    <row r="909" spans="1:8" x14ac:dyDescent="0.3">
      <c r="A909" t="s">
        <v>300</v>
      </c>
      <c r="B909">
        <v>2</v>
      </c>
      <c r="C909" s="7">
        <v>35.43</v>
      </c>
      <c r="D909" s="7">
        <v>35.549999999999997</v>
      </c>
      <c r="E909" s="9">
        <v>15.3</v>
      </c>
      <c r="F909">
        <v>4</v>
      </c>
      <c r="G909" t="s">
        <v>57</v>
      </c>
      <c r="H909" t="s">
        <v>46</v>
      </c>
    </row>
    <row r="910" spans="1:8" x14ac:dyDescent="0.3">
      <c r="A910" t="s">
        <v>300</v>
      </c>
      <c r="B910">
        <v>2</v>
      </c>
      <c r="C910" s="7">
        <v>32.29</v>
      </c>
      <c r="D910" s="7">
        <v>32.409999999999997</v>
      </c>
      <c r="E910" s="9">
        <v>9.5</v>
      </c>
      <c r="F910">
        <v>3</v>
      </c>
      <c r="G910" t="s">
        <v>77</v>
      </c>
      <c r="H910" t="s">
        <v>46</v>
      </c>
    </row>
    <row r="911" spans="1:8" x14ac:dyDescent="0.3">
      <c r="A911" t="s">
        <v>300</v>
      </c>
      <c r="B911">
        <v>2</v>
      </c>
      <c r="C911" s="7">
        <v>31.47</v>
      </c>
      <c r="D911" s="7">
        <v>32.19</v>
      </c>
      <c r="E911" s="9">
        <v>24.3</v>
      </c>
      <c r="F911">
        <v>3</v>
      </c>
      <c r="G911" t="s">
        <v>57</v>
      </c>
      <c r="H911" t="s">
        <v>46</v>
      </c>
    </row>
    <row r="912" spans="1:8" x14ac:dyDescent="0.3">
      <c r="A912" t="s">
        <v>300</v>
      </c>
      <c r="B912">
        <v>1</v>
      </c>
      <c r="C912" s="7">
        <v>0</v>
      </c>
      <c r="D912" s="7">
        <v>0.31</v>
      </c>
      <c r="E912" s="9">
        <v>28.2</v>
      </c>
      <c r="F912">
        <v>5</v>
      </c>
      <c r="G912" t="s">
        <v>57</v>
      </c>
      <c r="H912" t="s">
        <v>46</v>
      </c>
    </row>
    <row r="913" spans="1:8" x14ac:dyDescent="0.3">
      <c r="A913" t="s">
        <v>300</v>
      </c>
      <c r="B913">
        <v>1</v>
      </c>
      <c r="C913" s="7">
        <v>3.89</v>
      </c>
      <c r="D913" s="7">
        <v>4.34</v>
      </c>
      <c r="E913" s="9">
        <v>35.799999999999997</v>
      </c>
      <c r="F913">
        <v>5</v>
      </c>
      <c r="G913" t="s">
        <v>57</v>
      </c>
      <c r="H913" t="s">
        <v>46</v>
      </c>
    </row>
    <row r="914" spans="1:8" x14ac:dyDescent="0.3">
      <c r="A914" t="s">
        <v>300</v>
      </c>
      <c r="B914">
        <v>1</v>
      </c>
      <c r="C914" s="7">
        <v>15.85</v>
      </c>
      <c r="D914" s="7">
        <v>16.14</v>
      </c>
      <c r="E914" s="9">
        <v>23.9</v>
      </c>
      <c r="F914">
        <v>3</v>
      </c>
      <c r="G914" t="s">
        <v>77</v>
      </c>
      <c r="H914" t="s">
        <v>46</v>
      </c>
    </row>
    <row r="915" spans="1:8" x14ac:dyDescent="0.3">
      <c r="A915" t="s">
        <v>300</v>
      </c>
      <c r="B915">
        <v>1</v>
      </c>
      <c r="C915" s="7">
        <v>17.46</v>
      </c>
      <c r="D915" s="7">
        <v>18.100000000000001</v>
      </c>
      <c r="E915" s="9">
        <v>36</v>
      </c>
      <c r="F915">
        <v>4</v>
      </c>
      <c r="G915" t="s">
        <v>57</v>
      </c>
      <c r="H915" t="s">
        <v>46</v>
      </c>
    </row>
    <row r="916" spans="1:8" x14ac:dyDescent="0.3">
      <c r="A916" t="s">
        <v>300</v>
      </c>
      <c r="B916">
        <v>1</v>
      </c>
      <c r="C916" s="7">
        <v>18.149999999999999</v>
      </c>
      <c r="D916" s="7">
        <v>18.36</v>
      </c>
      <c r="E916" s="9">
        <v>11.4</v>
      </c>
      <c r="F916">
        <v>4</v>
      </c>
      <c r="G916" t="s">
        <v>77</v>
      </c>
      <c r="H916" t="s">
        <v>46</v>
      </c>
    </row>
    <row r="917" spans="1:8" x14ac:dyDescent="0.3">
      <c r="A917" t="s">
        <v>300</v>
      </c>
      <c r="B917">
        <v>1</v>
      </c>
      <c r="C917" s="7">
        <v>19.489999999999998</v>
      </c>
      <c r="D917" s="7">
        <v>19.7</v>
      </c>
      <c r="E917" s="9">
        <v>13.8</v>
      </c>
      <c r="F917">
        <v>4</v>
      </c>
      <c r="G917" t="s">
        <v>57</v>
      </c>
      <c r="H917" t="s">
        <v>46</v>
      </c>
    </row>
    <row r="918" spans="1:8" x14ac:dyDescent="0.3">
      <c r="A918" t="s">
        <v>300</v>
      </c>
      <c r="B918">
        <v>4</v>
      </c>
      <c r="C918" s="7">
        <v>49.17</v>
      </c>
      <c r="D918" s="7">
        <v>49.45</v>
      </c>
      <c r="E918" s="9">
        <v>10.6</v>
      </c>
      <c r="F918">
        <v>3</v>
      </c>
      <c r="G918" t="s">
        <v>77</v>
      </c>
      <c r="H918" t="s">
        <v>45</v>
      </c>
    </row>
    <row r="919" spans="1:8" x14ac:dyDescent="0.3">
      <c r="A919" t="s">
        <v>300</v>
      </c>
      <c r="B919">
        <v>4</v>
      </c>
      <c r="C919" s="7">
        <v>49.17</v>
      </c>
      <c r="D919" s="7" t="s">
        <v>49</v>
      </c>
      <c r="E919" s="9">
        <v>18.3</v>
      </c>
      <c r="F919">
        <v>3</v>
      </c>
      <c r="G919" t="s">
        <v>57</v>
      </c>
      <c r="H919" t="s">
        <v>45</v>
      </c>
    </row>
    <row r="920" spans="1:8" x14ac:dyDescent="0.3">
      <c r="A920" t="s">
        <v>300</v>
      </c>
      <c r="B920">
        <v>4</v>
      </c>
      <c r="C920" s="7">
        <v>48.73</v>
      </c>
      <c r="D920" s="7">
        <v>48.94</v>
      </c>
      <c r="E920" s="9">
        <v>18.3</v>
      </c>
      <c r="F920">
        <v>3</v>
      </c>
      <c r="G920" t="s">
        <v>77</v>
      </c>
      <c r="H920" t="s">
        <v>46</v>
      </c>
    </row>
    <row r="921" spans="1:8" x14ac:dyDescent="0.3">
      <c r="A921" t="s">
        <v>300</v>
      </c>
      <c r="B921">
        <v>4</v>
      </c>
      <c r="C921" s="7">
        <v>48.39</v>
      </c>
      <c r="D921" s="7">
        <v>48.65</v>
      </c>
      <c r="E921" s="9">
        <v>16.2</v>
      </c>
      <c r="F921">
        <v>3</v>
      </c>
      <c r="G921" t="s">
        <v>57</v>
      </c>
      <c r="H921" t="s">
        <v>46</v>
      </c>
    </row>
    <row r="922" spans="1:8" x14ac:dyDescent="0.3">
      <c r="A922" t="s">
        <v>300</v>
      </c>
      <c r="B922">
        <v>4</v>
      </c>
      <c r="C922" s="7">
        <v>48.13</v>
      </c>
      <c r="D922" s="7">
        <v>48.24</v>
      </c>
      <c r="E922" s="9">
        <v>9.6999999999999993</v>
      </c>
      <c r="F922">
        <v>3</v>
      </c>
      <c r="G922" t="s">
        <v>77</v>
      </c>
      <c r="H922" t="s">
        <v>46</v>
      </c>
    </row>
    <row r="923" spans="1:8" x14ac:dyDescent="0.3">
      <c r="A923" t="s">
        <v>300</v>
      </c>
      <c r="B923">
        <v>4</v>
      </c>
      <c r="C923" s="7">
        <v>47.05</v>
      </c>
      <c r="D923" s="7">
        <v>47.18</v>
      </c>
      <c r="E923" s="9">
        <v>11.4</v>
      </c>
      <c r="F923">
        <v>3</v>
      </c>
      <c r="G923" t="s">
        <v>57</v>
      </c>
      <c r="H923" t="s">
        <v>46</v>
      </c>
    </row>
    <row r="924" spans="1:8" x14ac:dyDescent="0.3">
      <c r="A924" t="s">
        <v>300</v>
      </c>
      <c r="B924">
        <v>4</v>
      </c>
      <c r="C924" s="7">
        <v>45.79</v>
      </c>
      <c r="D924" s="7">
        <v>45.92</v>
      </c>
      <c r="E924" s="9">
        <v>12</v>
      </c>
      <c r="F924">
        <v>3</v>
      </c>
      <c r="G924" t="s">
        <v>77</v>
      </c>
      <c r="H924" t="s">
        <v>46</v>
      </c>
    </row>
    <row r="925" spans="1:8" x14ac:dyDescent="0.3">
      <c r="A925" t="s">
        <v>300</v>
      </c>
      <c r="B925">
        <v>4</v>
      </c>
      <c r="C925" s="7">
        <v>43.85</v>
      </c>
      <c r="D925" s="7">
        <v>44.27</v>
      </c>
      <c r="E925" s="9">
        <v>38.4</v>
      </c>
      <c r="F925">
        <v>3</v>
      </c>
      <c r="G925" t="s">
        <v>77</v>
      </c>
      <c r="H925" t="s">
        <v>46</v>
      </c>
    </row>
    <row r="926" spans="1:8" x14ac:dyDescent="0.3">
      <c r="A926" t="s">
        <v>300</v>
      </c>
      <c r="B926">
        <v>4</v>
      </c>
      <c r="C926" s="7">
        <v>38.590000000000003</v>
      </c>
      <c r="D926" s="7">
        <v>38.99</v>
      </c>
      <c r="E926" s="9">
        <v>28.5</v>
      </c>
      <c r="F926">
        <v>4</v>
      </c>
      <c r="G926" t="s">
        <v>57</v>
      </c>
      <c r="H926" t="s">
        <v>46</v>
      </c>
    </row>
    <row r="927" spans="1:8" x14ac:dyDescent="0.3">
      <c r="A927" t="s">
        <v>300</v>
      </c>
      <c r="B927">
        <v>4</v>
      </c>
      <c r="C927" s="7">
        <v>33.700000000000003</v>
      </c>
      <c r="D927" s="7">
        <v>33.92</v>
      </c>
      <c r="E927" s="9">
        <v>15.6</v>
      </c>
      <c r="F927">
        <v>5</v>
      </c>
      <c r="G927" t="s">
        <v>57</v>
      </c>
      <c r="H927" t="s">
        <v>46</v>
      </c>
    </row>
    <row r="928" spans="1:8" x14ac:dyDescent="0.3">
      <c r="A928" t="s">
        <v>300</v>
      </c>
      <c r="B928">
        <v>4</v>
      </c>
      <c r="C928" s="7">
        <v>32.72</v>
      </c>
      <c r="D928" s="7">
        <v>33.020000000000003</v>
      </c>
      <c r="E928" s="9">
        <v>21.6</v>
      </c>
      <c r="F928">
        <v>3</v>
      </c>
      <c r="G928" t="s">
        <v>57</v>
      </c>
      <c r="H928" t="s">
        <v>46</v>
      </c>
    </row>
    <row r="929" spans="1:8" x14ac:dyDescent="0.3">
      <c r="A929" t="s">
        <v>300</v>
      </c>
      <c r="B929">
        <v>4</v>
      </c>
      <c r="C929" s="7">
        <v>32.21</v>
      </c>
      <c r="D929" s="7">
        <v>32.299999999999997</v>
      </c>
      <c r="E929" s="9">
        <v>8.6</v>
      </c>
      <c r="F929">
        <v>3</v>
      </c>
      <c r="G929" t="s">
        <v>77</v>
      </c>
      <c r="H929" t="s">
        <v>46</v>
      </c>
    </row>
    <row r="930" spans="1:8" x14ac:dyDescent="0.3">
      <c r="A930" t="s">
        <v>300</v>
      </c>
      <c r="B930">
        <v>4</v>
      </c>
      <c r="C930" s="7">
        <v>30.48</v>
      </c>
      <c r="D930" s="7">
        <v>30.61</v>
      </c>
      <c r="E930" s="9">
        <v>13.4</v>
      </c>
      <c r="F930">
        <v>4</v>
      </c>
      <c r="G930" t="s">
        <v>57</v>
      </c>
      <c r="H930" t="s">
        <v>46</v>
      </c>
    </row>
    <row r="931" spans="1:8" x14ac:dyDescent="0.3">
      <c r="A931" t="s">
        <v>300</v>
      </c>
      <c r="B931">
        <v>3</v>
      </c>
      <c r="C931" s="7">
        <v>0.42</v>
      </c>
      <c r="D931" s="7">
        <v>0.55000000000000004</v>
      </c>
      <c r="E931" s="9">
        <v>11.5</v>
      </c>
      <c r="F931">
        <v>3</v>
      </c>
      <c r="G931" t="s">
        <v>57</v>
      </c>
      <c r="H931" t="s">
        <v>46</v>
      </c>
    </row>
    <row r="932" spans="1:8" x14ac:dyDescent="0.3">
      <c r="A932" t="s">
        <v>300</v>
      </c>
      <c r="B932">
        <v>3</v>
      </c>
      <c r="C932" s="7">
        <v>3.56</v>
      </c>
      <c r="D932" s="7">
        <v>3.78</v>
      </c>
      <c r="E932" s="9">
        <v>20.399999999999999</v>
      </c>
      <c r="F932">
        <v>3</v>
      </c>
      <c r="G932" t="s">
        <v>57</v>
      </c>
      <c r="H932" t="s">
        <v>46</v>
      </c>
    </row>
    <row r="933" spans="1:8" x14ac:dyDescent="0.3">
      <c r="A933" t="s">
        <v>300</v>
      </c>
      <c r="B933">
        <v>3</v>
      </c>
      <c r="C933" s="7">
        <v>5.4</v>
      </c>
      <c r="D933" s="7">
        <v>5.64</v>
      </c>
      <c r="E933" s="9">
        <v>20.6</v>
      </c>
      <c r="F933">
        <v>3</v>
      </c>
      <c r="G933" t="s">
        <v>57</v>
      </c>
      <c r="H933" t="s">
        <v>46</v>
      </c>
    </row>
    <row r="934" spans="1:8" x14ac:dyDescent="0.3">
      <c r="A934" t="s">
        <v>300</v>
      </c>
      <c r="B934">
        <v>3</v>
      </c>
      <c r="C934" s="7">
        <v>8.6300000000000008</v>
      </c>
      <c r="D934" s="7">
        <v>8.84</v>
      </c>
      <c r="E934" s="9">
        <v>19.600000000000001</v>
      </c>
      <c r="F934">
        <v>3</v>
      </c>
      <c r="G934" t="s">
        <v>57</v>
      </c>
      <c r="H934" t="s">
        <v>46</v>
      </c>
    </row>
    <row r="935" spans="1:8" x14ac:dyDescent="0.3">
      <c r="A935" t="s">
        <v>300</v>
      </c>
      <c r="B935">
        <v>3</v>
      </c>
      <c r="C935" s="7">
        <v>9.19</v>
      </c>
      <c r="D935" s="7">
        <v>9.5</v>
      </c>
      <c r="E935" s="9">
        <v>28.5</v>
      </c>
      <c r="F935">
        <v>3</v>
      </c>
      <c r="G935" t="s">
        <v>57</v>
      </c>
      <c r="H935" t="s">
        <v>46</v>
      </c>
    </row>
    <row r="936" spans="1:8" x14ac:dyDescent="0.3">
      <c r="A936" t="s">
        <v>300</v>
      </c>
      <c r="B936">
        <v>3</v>
      </c>
      <c r="C936" s="7">
        <v>11.09</v>
      </c>
      <c r="D936" s="7">
        <v>11.17</v>
      </c>
      <c r="E936" s="9">
        <v>9.1</v>
      </c>
      <c r="F936">
        <v>3</v>
      </c>
      <c r="G936" t="s">
        <v>57</v>
      </c>
      <c r="H936" t="s">
        <v>46</v>
      </c>
    </row>
    <row r="937" spans="1:8" x14ac:dyDescent="0.3">
      <c r="A937" t="s">
        <v>300</v>
      </c>
      <c r="B937">
        <v>3</v>
      </c>
      <c r="C937" s="7">
        <v>13.06</v>
      </c>
      <c r="D937" s="7">
        <v>13.3</v>
      </c>
      <c r="E937" s="9">
        <v>19.7</v>
      </c>
      <c r="F937">
        <v>5</v>
      </c>
      <c r="G937" t="s">
        <v>57</v>
      </c>
      <c r="H937" t="s">
        <v>46</v>
      </c>
    </row>
    <row r="938" spans="1:8" x14ac:dyDescent="0.3">
      <c r="A938" t="s">
        <v>300</v>
      </c>
      <c r="B938">
        <v>3</v>
      </c>
      <c r="C938" s="7">
        <v>14.58</v>
      </c>
      <c r="D938" s="7">
        <v>15.91</v>
      </c>
      <c r="E938" s="9">
        <v>12.9</v>
      </c>
      <c r="F938">
        <v>3</v>
      </c>
      <c r="G938" t="s">
        <v>77</v>
      </c>
      <c r="H938" t="s">
        <v>45</v>
      </c>
    </row>
    <row r="939" spans="1:8" x14ac:dyDescent="0.3">
      <c r="A939" t="s">
        <v>300</v>
      </c>
      <c r="B939">
        <v>3</v>
      </c>
      <c r="C939" s="7">
        <v>14.58</v>
      </c>
      <c r="D939" s="7" t="s">
        <v>49</v>
      </c>
      <c r="E939" s="9">
        <v>26.5</v>
      </c>
      <c r="F939">
        <v>4</v>
      </c>
      <c r="G939" t="s">
        <v>57</v>
      </c>
      <c r="H939" t="s">
        <v>45</v>
      </c>
    </row>
    <row r="940" spans="1:8" x14ac:dyDescent="0.3">
      <c r="A940" t="s">
        <v>300</v>
      </c>
      <c r="B940">
        <v>3</v>
      </c>
      <c r="C940" s="7">
        <v>18.62</v>
      </c>
      <c r="D940" s="7">
        <v>18.739999999999998</v>
      </c>
      <c r="E940" s="9">
        <v>10.5</v>
      </c>
      <c r="F940">
        <v>4</v>
      </c>
      <c r="G940" t="s">
        <v>57</v>
      </c>
      <c r="H940" t="s">
        <v>46</v>
      </c>
    </row>
    <row r="941" spans="1:8" x14ac:dyDescent="0.3">
      <c r="A941" t="s">
        <v>300</v>
      </c>
      <c r="B941">
        <v>3</v>
      </c>
      <c r="C941" s="7">
        <v>19.8</v>
      </c>
      <c r="D941" s="7">
        <v>19.989999999999998</v>
      </c>
      <c r="E941" s="9">
        <v>14.9</v>
      </c>
      <c r="F941">
        <v>3</v>
      </c>
      <c r="G941" t="s">
        <v>77</v>
      </c>
      <c r="H941" t="s">
        <v>46</v>
      </c>
    </row>
    <row r="942" spans="1:8" x14ac:dyDescent="0.3">
      <c r="A942" t="s">
        <v>300</v>
      </c>
      <c r="B942">
        <v>5</v>
      </c>
      <c r="C942" s="7">
        <v>49.5</v>
      </c>
      <c r="D942" s="7">
        <v>49.73</v>
      </c>
      <c r="E942" s="9">
        <v>17.3</v>
      </c>
      <c r="F942">
        <v>3</v>
      </c>
      <c r="G942" t="s">
        <v>57</v>
      </c>
      <c r="H942" t="s">
        <v>46</v>
      </c>
    </row>
    <row r="943" spans="1:8" x14ac:dyDescent="0.3">
      <c r="A943" t="s">
        <v>300</v>
      </c>
      <c r="B943">
        <v>5</v>
      </c>
      <c r="C943" s="7">
        <v>46.95</v>
      </c>
      <c r="D943" s="7">
        <v>47.31</v>
      </c>
      <c r="E943" s="9">
        <v>15.7</v>
      </c>
      <c r="F943">
        <v>3</v>
      </c>
      <c r="G943" t="s">
        <v>57</v>
      </c>
      <c r="H943" t="s">
        <v>46</v>
      </c>
    </row>
    <row r="944" spans="1:8" x14ac:dyDescent="0.3">
      <c r="A944" t="s">
        <v>300</v>
      </c>
      <c r="B944">
        <v>5</v>
      </c>
      <c r="C944" s="7">
        <v>45.76</v>
      </c>
      <c r="D944" s="7">
        <v>46.13</v>
      </c>
      <c r="E944" s="9">
        <v>36</v>
      </c>
      <c r="F944">
        <v>3</v>
      </c>
      <c r="G944" t="s">
        <v>57</v>
      </c>
      <c r="H944" t="s">
        <v>46</v>
      </c>
    </row>
    <row r="945" spans="1:8" x14ac:dyDescent="0.3">
      <c r="A945" t="s">
        <v>300</v>
      </c>
      <c r="B945">
        <v>5</v>
      </c>
      <c r="C945" s="7">
        <v>45</v>
      </c>
      <c r="D945" s="7">
        <v>45.14</v>
      </c>
      <c r="E945" s="9">
        <v>12.9</v>
      </c>
      <c r="F945">
        <v>3</v>
      </c>
      <c r="G945" t="s">
        <v>57</v>
      </c>
      <c r="H945" t="s">
        <v>46</v>
      </c>
    </row>
    <row r="946" spans="1:8" x14ac:dyDescent="0.3">
      <c r="A946" t="s">
        <v>300</v>
      </c>
      <c r="B946">
        <v>5</v>
      </c>
      <c r="C946" s="7">
        <v>44.82</v>
      </c>
      <c r="D946" s="7">
        <v>45</v>
      </c>
      <c r="E946" s="9">
        <v>16.600000000000001</v>
      </c>
      <c r="F946">
        <v>4</v>
      </c>
      <c r="G946" t="s">
        <v>57</v>
      </c>
      <c r="H946" t="s">
        <v>46</v>
      </c>
    </row>
    <row r="947" spans="1:8" x14ac:dyDescent="0.3">
      <c r="A947" t="s">
        <v>300</v>
      </c>
      <c r="B947">
        <v>5</v>
      </c>
      <c r="C947" s="7">
        <v>30.31</v>
      </c>
      <c r="D947" s="7">
        <v>30.45</v>
      </c>
      <c r="E947" s="9">
        <v>13.2</v>
      </c>
      <c r="F947">
        <v>3</v>
      </c>
      <c r="G947" t="s">
        <v>77</v>
      </c>
      <c r="H947" t="s">
        <v>46</v>
      </c>
    </row>
    <row r="948" spans="1:8" x14ac:dyDescent="0.3">
      <c r="A948" t="s">
        <v>305</v>
      </c>
      <c r="B948">
        <v>2</v>
      </c>
      <c r="C948" s="7">
        <v>47.1</v>
      </c>
      <c r="D948" s="7">
        <v>47.29</v>
      </c>
      <c r="E948" s="9">
        <v>15.1</v>
      </c>
      <c r="F948">
        <v>5</v>
      </c>
      <c r="G948" t="s">
        <v>57</v>
      </c>
      <c r="H948" t="s">
        <v>46</v>
      </c>
    </row>
    <row r="949" spans="1:8" x14ac:dyDescent="0.3">
      <c r="A949" t="s">
        <v>305</v>
      </c>
      <c r="B949">
        <v>2</v>
      </c>
      <c r="C949" s="7">
        <v>46.25</v>
      </c>
      <c r="D949" s="7">
        <v>46.51</v>
      </c>
      <c r="E949" s="9">
        <v>21.2</v>
      </c>
      <c r="F949">
        <v>3</v>
      </c>
      <c r="G949" t="s">
        <v>57</v>
      </c>
      <c r="H949" t="s">
        <v>46</v>
      </c>
    </row>
    <row r="950" spans="1:8" x14ac:dyDescent="0.3">
      <c r="A950" t="s">
        <v>305</v>
      </c>
      <c r="B950">
        <v>2</v>
      </c>
      <c r="C950" s="7">
        <v>38.75</v>
      </c>
      <c r="D950" s="7">
        <v>38.950000000000003</v>
      </c>
      <c r="E950" s="9">
        <v>12.7</v>
      </c>
      <c r="F950">
        <v>3</v>
      </c>
      <c r="G950" t="s">
        <v>57</v>
      </c>
      <c r="H950" t="s">
        <v>46</v>
      </c>
    </row>
    <row r="951" spans="1:8" x14ac:dyDescent="0.3">
      <c r="A951" t="s">
        <v>305</v>
      </c>
      <c r="B951">
        <v>2</v>
      </c>
      <c r="C951" s="7">
        <v>36.58</v>
      </c>
      <c r="D951" s="7">
        <v>36.71</v>
      </c>
      <c r="E951" s="9">
        <v>10.199999999999999</v>
      </c>
      <c r="F951">
        <v>3</v>
      </c>
      <c r="G951" t="s">
        <v>57</v>
      </c>
      <c r="H951" t="s">
        <v>46</v>
      </c>
    </row>
    <row r="952" spans="1:8" x14ac:dyDescent="0.3">
      <c r="A952" t="s">
        <v>305</v>
      </c>
      <c r="B952">
        <v>2</v>
      </c>
      <c r="C952" s="7">
        <v>34.880000000000003</v>
      </c>
      <c r="D952" s="7">
        <v>35.47</v>
      </c>
      <c r="E952" s="9">
        <v>49.6</v>
      </c>
      <c r="F952">
        <v>3</v>
      </c>
      <c r="G952" t="s">
        <v>57</v>
      </c>
      <c r="H952" t="s">
        <v>46</v>
      </c>
    </row>
    <row r="953" spans="1:8" x14ac:dyDescent="0.3">
      <c r="A953" t="s">
        <v>305</v>
      </c>
      <c r="B953">
        <v>1</v>
      </c>
      <c r="C953" s="7">
        <v>0.95</v>
      </c>
      <c r="D953" s="7">
        <v>1.17</v>
      </c>
      <c r="E953" s="9">
        <v>15.4</v>
      </c>
      <c r="F953">
        <v>3</v>
      </c>
      <c r="G953" t="s">
        <v>77</v>
      </c>
      <c r="H953" t="s">
        <v>46</v>
      </c>
    </row>
    <row r="954" spans="1:8" x14ac:dyDescent="0.3">
      <c r="A954" t="s">
        <v>305</v>
      </c>
      <c r="B954">
        <v>1</v>
      </c>
      <c r="C954" s="7">
        <v>1.73</v>
      </c>
      <c r="D954" s="7">
        <v>1.94</v>
      </c>
      <c r="E954" s="9">
        <v>13.7</v>
      </c>
      <c r="F954">
        <v>3</v>
      </c>
      <c r="G954" t="s">
        <v>77</v>
      </c>
      <c r="H954" t="s">
        <v>46</v>
      </c>
    </row>
    <row r="955" spans="1:8" x14ac:dyDescent="0.3">
      <c r="A955" t="s">
        <v>305</v>
      </c>
      <c r="B955">
        <v>1</v>
      </c>
      <c r="C955" s="7">
        <v>3.53</v>
      </c>
      <c r="D955" s="7">
        <v>3.74</v>
      </c>
      <c r="E955" s="9">
        <v>18.899999999999999</v>
      </c>
      <c r="F955">
        <v>4</v>
      </c>
      <c r="G955" t="s">
        <v>57</v>
      </c>
      <c r="H955" t="s">
        <v>46</v>
      </c>
    </row>
    <row r="956" spans="1:8" x14ac:dyDescent="0.3">
      <c r="A956" t="s">
        <v>305</v>
      </c>
      <c r="B956">
        <v>1</v>
      </c>
      <c r="C956" s="7">
        <v>7.32</v>
      </c>
      <c r="D956" s="7">
        <v>7.55</v>
      </c>
      <c r="E956" s="9">
        <v>22</v>
      </c>
      <c r="F956">
        <v>3</v>
      </c>
      <c r="G956" t="s">
        <v>77</v>
      </c>
      <c r="H956" t="s">
        <v>46</v>
      </c>
    </row>
    <row r="957" spans="1:8" x14ac:dyDescent="0.3">
      <c r="A957" t="s">
        <v>305</v>
      </c>
      <c r="B957">
        <v>1</v>
      </c>
      <c r="C957" s="7">
        <v>7.83</v>
      </c>
      <c r="D957" s="7">
        <v>8.09</v>
      </c>
      <c r="E957" s="9">
        <v>22.5</v>
      </c>
      <c r="F957">
        <v>3</v>
      </c>
      <c r="G957" t="s">
        <v>77</v>
      </c>
      <c r="H957" t="s">
        <v>46</v>
      </c>
    </row>
    <row r="958" spans="1:8" x14ac:dyDescent="0.3">
      <c r="A958" t="s">
        <v>305</v>
      </c>
      <c r="B958">
        <v>1</v>
      </c>
      <c r="C958" s="7">
        <v>8.1</v>
      </c>
      <c r="D958" s="7">
        <v>8.9</v>
      </c>
      <c r="E958" s="9">
        <v>11.7</v>
      </c>
      <c r="F958">
        <v>3</v>
      </c>
      <c r="G958" t="s">
        <v>77</v>
      </c>
      <c r="H958" t="s">
        <v>45</v>
      </c>
    </row>
    <row r="959" spans="1:8" x14ac:dyDescent="0.3">
      <c r="A959" t="s">
        <v>305</v>
      </c>
      <c r="B959">
        <v>1</v>
      </c>
      <c r="C959" s="7">
        <v>8.1</v>
      </c>
      <c r="D959" s="7" t="s">
        <v>49</v>
      </c>
      <c r="E959" s="9">
        <v>43</v>
      </c>
      <c r="F959">
        <v>5</v>
      </c>
      <c r="G959" t="s">
        <v>57</v>
      </c>
      <c r="H959" t="s">
        <v>45</v>
      </c>
    </row>
    <row r="960" spans="1:8" x14ac:dyDescent="0.3">
      <c r="A960" t="s">
        <v>305</v>
      </c>
      <c r="B960">
        <v>1</v>
      </c>
      <c r="C960" s="7">
        <v>8.1</v>
      </c>
      <c r="D960" s="7" t="s">
        <v>49</v>
      </c>
      <c r="E960" s="9">
        <v>16.2</v>
      </c>
      <c r="F960">
        <v>3</v>
      </c>
      <c r="G960" t="s">
        <v>57</v>
      </c>
      <c r="H960" t="s">
        <v>45</v>
      </c>
    </row>
    <row r="961" spans="1:8" x14ac:dyDescent="0.3">
      <c r="A961" t="s">
        <v>305</v>
      </c>
      <c r="B961">
        <v>1</v>
      </c>
      <c r="C961" s="7">
        <v>9.64</v>
      </c>
      <c r="D961" s="7">
        <v>10</v>
      </c>
      <c r="E961" s="9">
        <v>18.3</v>
      </c>
      <c r="F961">
        <v>3</v>
      </c>
      <c r="G961" t="s">
        <v>77</v>
      </c>
      <c r="H961" t="s">
        <v>45</v>
      </c>
    </row>
    <row r="962" spans="1:8" x14ac:dyDescent="0.3">
      <c r="A962" t="s">
        <v>305</v>
      </c>
      <c r="B962">
        <v>1</v>
      </c>
      <c r="C962" s="7">
        <v>9.64</v>
      </c>
      <c r="D962" s="7" t="s">
        <v>49</v>
      </c>
      <c r="E962" s="9">
        <v>19</v>
      </c>
      <c r="F962">
        <v>3</v>
      </c>
      <c r="G962" t="s">
        <v>57</v>
      </c>
      <c r="H962" t="s">
        <v>45</v>
      </c>
    </row>
    <row r="963" spans="1:8" x14ac:dyDescent="0.3">
      <c r="A963" t="s">
        <v>305</v>
      </c>
      <c r="B963">
        <v>1</v>
      </c>
      <c r="C963" s="7">
        <v>10.56</v>
      </c>
      <c r="D963" s="7">
        <v>10.85</v>
      </c>
      <c r="E963" s="9">
        <v>26.9</v>
      </c>
      <c r="F963">
        <v>3</v>
      </c>
      <c r="G963" t="s">
        <v>77</v>
      </c>
      <c r="H963" t="s">
        <v>46</v>
      </c>
    </row>
    <row r="964" spans="1:8" x14ac:dyDescent="0.3">
      <c r="A964" t="s">
        <v>305</v>
      </c>
      <c r="B964">
        <v>1</v>
      </c>
      <c r="C964" s="7">
        <v>11.19</v>
      </c>
      <c r="D964" s="7">
        <v>11.55</v>
      </c>
      <c r="E964" s="9">
        <v>27.4</v>
      </c>
      <c r="F964">
        <v>3</v>
      </c>
      <c r="G964" t="s">
        <v>57</v>
      </c>
      <c r="H964" t="s">
        <v>46</v>
      </c>
    </row>
    <row r="965" spans="1:8" x14ac:dyDescent="0.3">
      <c r="A965" t="s">
        <v>305</v>
      </c>
      <c r="B965">
        <v>1</v>
      </c>
      <c r="C965" s="7">
        <v>14.09</v>
      </c>
      <c r="D965" s="7">
        <v>14.23</v>
      </c>
      <c r="E965" s="9">
        <v>9.6999999999999993</v>
      </c>
      <c r="F965">
        <v>3</v>
      </c>
      <c r="G965" t="s">
        <v>77</v>
      </c>
      <c r="H965" t="s">
        <v>46</v>
      </c>
    </row>
    <row r="966" spans="1:8" x14ac:dyDescent="0.3">
      <c r="A966" t="s">
        <v>305</v>
      </c>
      <c r="B966">
        <v>1</v>
      </c>
      <c r="C966" s="7">
        <v>19.09</v>
      </c>
      <c r="D966" s="7">
        <v>19.29</v>
      </c>
      <c r="E966" s="9">
        <v>7.6</v>
      </c>
      <c r="F966">
        <v>4</v>
      </c>
      <c r="G966" t="s">
        <v>57</v>
      </c>
      <c r="H966" t="s">
        <v>46</v>
      </c>
    </row>
    <row r="967" spans="1:8" x14ac:dyDescent="0.3">
      <c r="A967" t="s">
        <v>305</v>
      </c>
      <c r="B967">
        <v>4</v>
      </c>
      <c r="C967" s="7">
        <v>47.25</v>
      </c>
      <c r="D967" s="7">
        <v>47.48</v>
      </c>
      <c r="E967" s="9">
        <v>10.3</v>
      </c>
      <c r="F967">
        <v>3</v>
      </c>
      <c r="G967" t="s">
        <v>77</v>
      </c>
      <c r="H967" t="s">
        <v>46</v>
      </c>
    </row>
    <row r="968" spans="1:8" x14ac:dyDescent="0.3">
      <c r="A968" t="s">
        <v>305</v>
      </c>
      <c r="B968">
        <v>4</v>
      </c>
      <c r="C968" s="7">
        <v>45.35</v>
      </c>
      <c r="D968" s="7">
        <v>45.46</v>
      </c>
      <c r="E968" s="9">
        <v>10.1</v>
      </c>
      <c r="F968">
        <v>3</v>
      </c>
      <c r="G968" t="s">
        <v>57</v>
      </c>
      <c r="H968" t="s">
        <v>46</v>
      </c>
    </row>
    <row r="969" spans="1:8" x14ac:dyDescent="0.3">
      <c r="A969" t="s">
        <v>305</v>
      </c>
      <c r="B969">
        <v>4</v>
      </c>
      <c r="C969" s="7">
        <v>41.46</v>
      </c>
      <c r="D969" s="7">
        <v>41.7</v>
      </c>
      <c r="E969" s="9">
        <v>8.9</v>
      </c>
      <c r="F969">
        <v>3</v>
      </c>
      <c r="G969" t="s">
        <v>77</v>
      </c>
      <c r="H969" t="s">
        <v>46</v>
      </c>
    </row>
    <row r="970" spans="1:8" x14ac:dyDescent="0.3">
      <c r="A970" t="s">
        <v>305</v>
      </c>
      <c r="B970">
        <v>4</v>
      </c>
      <c r="C970" s="7">
        <v>37.35</v>
      </c>
      <c r="D970" s="7">
        <v>37.549999999999997</v>
      </c>
      <c r="E970" s="9">
        <v>21.6</v>
      </c>
      <c r="F970">
        <v>3</v>
      </c>
      <c r="G970" t="s">
        <v>57</v>
      </c>
      <c r="H970" t="s">
        <v>46</v>
      </c>
    </row>
    <row r="971" spans="1:8" x14ac:dyDescent="0.3">
      <c r="A971" t="s">
        <v>305</v>
      </c>
      <c r="B971">
        <v>4</v>
      </c>
      <c r="C971" s="7">
        <v>35.950000000000003</v>
      </c>
      <c r="D971" s="7">
        <v>36.049999999999997</v>
      </c>
      <c r="E971" s="9">
        <v>9.4</v>
      </c>
      <c r="F971">
        <v>3</v>
      </c>
      <c r="G971" t="s">
        <v>77</v>
      </c>
      <c r="H971" t="s">
        <v>46</v>
      </c>
    </row>
    <row r="972" spans="1:8" x14ac:dyDescent="0.3">
      <c r="A972" t="s">
        <v>305</v>
      </c>
      <c r="B972">
        <v>4</v>
      </c>
      <c r="C972" s="7">
        <v>35.04</v>
      </c>
      <c r="D972" s="7">
        <v>35.25</v>
      </c>
      <c r="E972" s="9">
        <v>8.6999999999999993</v>
      </c>
      <c r="F972">
        <v>3</v>
      </c>
      <c r="G972" t="s">
        <v>77</v>
      </c>
      <c r="H972" t="s">
        <v>46</v>
      </c>
    </row>
    <row r="973" spans="1:8" x14ac:dyDescent="0.3">
      <c r="A973" t="s">
        <v>305</v>
      </c>
      <c r="B973">
        <v>4</v>
      </c>
      <c r="C973" s="7">
        <v>33.78</v>
      </c>
      <c r="D973" s="7">
        <v>33.950000000000003</v>
      </c>
      <c r="E973" s="9">
        <v>10.7</v>
      </c>
      <c r="F973">
        <v>3</v>
      </c>
      <c r="G973" t="s">
        <v>77</v>
      </c>
      <c r="H973" t="s">
        <v>46</v>
      </c>
    </row>
    <row r="974" spans="1:8" x14ac:dyDescent="0.3">
      <c r="A974" t="s">
        <v>305</v>
      </c>
      <c r="B974">
        <v>4</v>
      </c>
      <c r="C974" s="7">
        <v>32.97</v>
      </c>
      <c r="D974" s="7">
        <v>33.15</v>
      </c>
      <c r="E974" s="9">
        <v>16.7</v>
      </c>
      <c r="F974">
        <v>3</v>
      </c>
      <c r="G974" t="s">
        <v>57</v>
      </c>
      <c r="H974" t="s">
        <v>46</v>
      </c>
    </row>
    <row r="975" spans="1:8" x14ac:dyDescent="0.3">
      <c r="A975" t="s">
        <v>305</v>
      </c>
      <c r="B975">
        <v>4</v>
      </c>
      <c r="C975" s="7">
        <v>30</v>
      </c>
      <c r="D975" s="7">
        <v>30.65</v>
      </c>
      <c r="E975" s="9">
        <v>30.7</v>
      </c>
      <c r="F975">
        <v>3</v>
      </c>
      <c r="G975" t="s">
        <v>57</v>
      </c>
      <c r="H975" t="s">
        <v>46</v>
      </c>
    </row>
    <row r="976" spans="1:8" x14ac:dyDescent="0.3">
      <c r="A976" t="s">
        <v>305</v>
      </c>
      <c r="B976">
        <v>3</v>
      </c>
      <c r="C976" s="7">
        <v>1.91</v>
      </c>
      <c r="D976" s="7">
        <v>2.1800000000000002</v>
      </c>
      <c r="E976" s="9">
        <v>21.5</v>
      </c>
      <c r="F976">
        <v>3</v>
      </c>
      <c r="G976" t="s">
        <v>57</v>
      </c>
      <c r="H976" t="s">
        <v>46</v>
      </c>
    </row>
    <row r="977" spans="1:8" x14ac:dyDescent="0.3">
      <c r="A977" t="s">
        <v>305</v>
      </c>
      <c r="B977">
        <v>3</v>
      </c>
      <c r="C977" s="7">
        <v>7.77</v>
      </c>
      <c r="D977" s="7">
        <v>8.1300000000000008</v>
      </c>
      <c r="E977" s="9">
        <v>31.8</v>
      </c>
      <c r="F977">
        <v>3</v>
      </c>
      <c r="G977" t="s">
        <v>77</v>
      </c>
      <c r="H977" t="s">
        <v>46</v>
      </c>
    </row>
    <row r="978" spans="1:8" x14ac:dyDescent="0.3">
      <c r="A978" t="s">
        <v>305</v>
      </c>
      <c r="B978">
        <v>3</v>
      </c>
      <c r="C978" s="7">
        <v>19.739999999999998</v>
      </c>
      <c r="D978" s="7">
        <v>20</v>
      </c>
      <c r="E978" s="9">
        <v>20.5</v>
      </c>
      <c r="F978">
        <v>4</v>
      </c>
      <c r="G978" t="s">
        <v>57</v>
      </c>
      <c r="H978" t="s">
        <v>46</v>
      </c>
    </row>
    <row r="979" spans="1:8" x14ac:dyDescent="0.3">
      <c r="A979" t="s">
        <v>305</v>
      </c>
      <c r="B979">
        <v>5</v>
      </c>
      <c r="C979" s="7">
        <v>3.17</v>
      </c>
      <c r="D979" s="7">
        <v>3.32</v>
      </c>
      <c r="E979" s="9">
        <v>8.6</v>
      </c>
      <c r="F979">
        <v>3</v>
      </c>
      <c r="G979" t="s">
        <v>77</v>
      </c>
      <c r="H979" t="s">
        <v>46</v>
      </c>
    </row>
    <row r="980" spans="1:8" x14ac:dyDescent="0.3">
      <c r="A980" t="s">
        <v>305</v>
      </c>
      <c r="B980">
        <v>5</v>
      </c>
      <c r="C980" s="7">
        <v>5.87</v>
      </c>
      <c r="D980" s="7">
        <v>6.15</v>
      </c>
      <c r="E980" s="9">
        <v>22.2</v>
      </c>
      <c r="F980">
        <v>5</v>
      </c>
      <c r="G980" t="s">
        <v>57</v>
      </c>
      <c r="H980" t="s">
        <v>46</v>
      </c>
    </row>
    <row r="981" spans="1:8" x14ac:dyDescent="0.3">
      <c r="A981" t="s">
        <v>305</v>
      </c>
      <c r="B981">
        <v>5</v>
      </c>
      <c r="C981" s="7">
        <v>13.27</v>
      </c>
      <c r="D981" s="7">
        <v>13.36</v>
      </c>
      <c r="E981" s="9">
        <v>8.6999999999999993</v>
      </c>
      <c r="F981">
        <v>3</v>
      </c>
      <c r="G981" t="s">
        <v>57</v>
      </c>
      <c r="H981" t="s">
        <v>46</v>
      </c>
    </row>
    <row r="982" spans="1:8" x14ac:dyDescent="0.3">
      <c r="A982" t="s">
        <v>305</v>
      </c>
      <c r="B982">
        <v>5</v>
      </c>
      <c r="C982" s="7">
        <v>13.37</v>
      </c>
      <c r="D982" s="7">
        <v>13.53</v>
      </c>
      <c r="E982" s="9">
        <v>14.7</v>
      </c>
      <c r="F982">
        <v>3</v>
      </c>
      <c r="G982" t="s">
        <v>77</v>
      </c>
      <c r="H982" t="s">
        <v>46</v>
      </c>
    </row>
    <row r="983" spans="1:8" x14ac:dyDescent="0.3">
      <c r="A983" t="s">
        <v>305</v>
      </c>
      <c r="B983">
        <v>5</v>
      </c>
      <c r="C983" s="7">
        <v>16.62</v>
      </c>
      <c r="D983" s="7">
        <v>16.75</v>
      </c>
      <c r="E983" s="9">
        <v>10.9</v>
      </c>
      <c r="F983">
        <v>3</v>
      </c>
      <c r="G983" t="s">
        <v>77</v>
      </c>
      <c r="H983" t="s">
        <v>46</v>
      </c>
    </row>
    <row r="984" spans="1:8" x14ac:dyDescent="0.3">
      <c r="A984" t="s">
        <v>305</v>
      </c>
      <c r="B984">
        <v>5</v>
      </c>
      <c r="C984" s="7">
        <v>18.29</v>
      </c>
      <c r="D984" s="7">
        <v>18.510000000000002</v>
      </c>
      <c r="E984" s="9">
        <v>14.8</v>
      </c>
      <c r="F984">
        <v>3</v>
      </c>
      <c r="G984" t="s">
        <v>77</v>
      </c>
      <c r="H984" t="s">
        <v>46</v>
      </c>
    </row>
    <row r="985" spans="1:8" x14ac:dyDescent="0.3">
      <c r="A985" t="s">
        <v>305</v>
      </c>
      <c r="B985">
        <v>5</v>
      </c>
      <c r="C985" s="7">
        <v>18.89</v>
      </c>
      <c r="D985" s="7">
        <v>19</v>
      </c>
      <c r="E985" s="9">
        <v>10.1</v>
      </c>
      <c r="F985">
        <v>3</v>
      </c>
      <c r="G985" t="s">
        <v>77</v>
      </c>
      <c r="H985" t="s">
        <v>46</v>
      </c>
    </row>
    <row r="986" spans="1:8" x14ac:dyDescent="0.3">
      <c r="A986" t="s">
        <v>305</v>
      </c>
      <c r="B986">
        <v>5</v>
      </c>
      <c r="C986" s="7">
        <v>19.5</v>
      </c>
      <c r="D986" s="7">
        <v>19.66</v>
      </c>
      <c r="E986" s="9">
        <v>15</v>
      </c>
      <c r="F986">
        <v>3</v>
      </c>
      <c r="G986" t="s">
        <v>77</v>
      </c>
      <c r="H986" t="s">
        <v>46</v>
      </c>
    </row>
    <row r="987" spans="1:8" x14ac:dyDescent="0.3">
      <c r="A987" t="s">
        <v>310</v>
      </c>
      <c r="B987">
        <v>2</v>
      </c>
      <c r="C987" s="7">
        <v>47.37</v>
      </c>
      <c r="D987" s="7">
        <v>48.44</v>
      </c>
      <c r="E987" s="9">
        <v>39.6</v>
      </c>
      <c r="F987">
        <v>3</v>
      </c>
      <c r="G987" t="s">
        <v>57</v>
      </c>
      <c r="H987" t="s">
        <v>46</v>
      </c>
    </row>
    <row r="988" spans="1:8" x14ac:dyDescent="0.3">
      <c r="A988" t="s">
        <v>310</v>
      </c>
      <c r="B988">
        <v>2</v>
      </c>
      <c r="C988" s="7">
        <v>43.47</v>
      </c>
      <c r="D988" s="7">
        <v>43.73</v>
      </c>
      <c r="E988" s="9">
        <v>29.1</v>
      </c>
      <c r="F988">
        <v>3</v>
      </c>
      <c r="G988" t="s">
        <v>57</v>
      </c>
      <c r="H988" t="s">
        <v>46</v>
      </c>
    </row>
    <row r="989" spans="1:8" x14ac:dyDescent="0.3">
      <c r="A989" t="s">
        <v>310</v>
      </c>
      <c r="B989">
        <v>2</v>
      </c>
      <c r="C989" s="7">
        <v>42.44</v>
      </c>
      <c r="D989" s="7">
        <v>42.69</v>
      </c>
      <c r="E989" s="9">
        <v>24</v>
      </c>
      <c r="F989">
        <v>3</v>
      </c>
      <c r="G989" t="s">
        <v>57</v>
      </c>
      <c r="H989" t="s">
        <v>46</v>
      </c>
    </row>
    <row r="990" spans="1:8" x14ac:dyDescent="0.3">
      <c r="A990" t="s">
        <v>310</v>
      </c>
      <c r="B990">
        <v>2</v>
      </c>
      <c r="C990" s="7">
        <v>35.46</v>
      </c>
      <c r="D990" s="7">
        <v>35.74</v>
      </c>
      <c r="E990" s="9">
        <v>25.7</v>
      </c>
      <c r="F990">
        <v>3</v>
      </c>
      <c r="G990" t="s">
        <v>57</v>
      </c>
      <c r="H990" t="s">
        <v>46</v>
      </c>
    </row>
    <row r="991" spans="1:8" x14ac:dyDescent="0.3">
      <c r="A991" t="s">
        <v>310</v>
      </c>
      <c r="B991">
        <v>2</v>
      </c>
      <c r="C991" s="7">
        <v>33.24</v>
      </c>
      <c r="D991" s="7">
        <v>33.4</v>
      </c>
      <c r="E991" s="9">
        <v>13.5</v>
      </c>
      <c r="F991">
        <v>4</v>
      </c>
      <c r="G991" t="s">
        <v>57</v>
      </c>
      <c r="H991" t="s">
        <v>46</v>
      </c>
    </row>
    <row r="992" spans="1:8" x14ac:dyDescent="0.3">
      <c r="A992" t="s">
        <v>310</v>
      </c>
      <c r="B992">
        <v>2</v>
      </c>
      <c r="C992" s="7">
        <v>32.200000000000003</v>
      </c>
      <c r="D992" s="7">
        <v>32.4</v>
      </c>
      <c r="E992" s="9">
        <v>17.5</v>
      </c>
      <c r="F992">
        <v>4</v>
      </c>
      <c r="G992" t="s">
        <v>57</v>
      </c>
      <c r="H992" t="s">
        <v>46</v>
      </c>
    </row>
    <row r="993" spans="1:8" x14ac:dyDescent="0.3">
      <c r="A993" t="s">
        <v>310</v>
      </c>
      <c r="B993">
        <v>2</v>
      </c>
      <c r="C993" s="7">
        <v>31.59</v>
      </c>
      <c r="D993" s="7">
        <v>32</v>
      </c>
      <c r="E993" s="9">
        <v>36.9</v>
      </c>
      <c r="F993">
        <v>3</v>
      </c>
      <c r="G993" t="s">
        <v>57</v>
      </c>
      <c r="H993" t="s">
        <v>46</v>
      </c>
    </row>
    <row r="994" spans="1:8" x14ac:dyDescent="0.3">
      <c r="A994" t="s">
        <v>310</v>
      </c>
      <c r="B994">
        <v>1</v>
      </c>
      <c r="C994" s="7">
        <v>12.12</v>
      </c>
      <c r="D994" s="7">
        <v>12.7</v>
      </c>
      <c r="E994" s="9">
        <v>31.3</v>
      </c>
      <c r="F994">
        <v>3</v>
      </c>
      <c r="G994" t="s">
        <v>57</v>
      </c>
      <c r="H994" t="s">
        <v>46</v>
      </c>
    </row>
    <row r="995" spans="1:8" x14ac:dyDescent="0.3">
      <c r="A995" t="s">
        <v>310</v>
      </c>
      <c r="B995">
        <v>4</v>
      </c>
      <c r="C995" s="7">
        <v>42.2</v>
      </c>
      <c r="D995" s="7">
        <v>42.99</v>
      </c>
      <c r="E995" s="9">
        <v>11.6</v>
      </c>
      <c r="F995">
        <v>5</v>
      </c>
      <c r="G995" t="s">
        <v>57</v>
      </c>
      <c r="H995" t="s">
        <v>46</v>
      </c>
    </row>
    <row r="996" spans="1:8" x14ac:dyDescent="0.3">
      <c r="A996" t="s">
        <v>310</v>
      </c>
      <c r="B996">
        <v>4</v>
      </c>
      <c r="C996" s="7">
        <v>41.2</v>
      </c>
      <c r="D996" s="7">
        <v>41.68</v>
      </c>
      <c r="E996" s="9">
        <v>25.5</v>
      </c>
      <c r="F996">
        <v>3</v>
      </c>
      <c r="G996" t="s">
        <v>57</v>
      </c>
      <c r="H996" t="s">
        <v>46</v>
      </c>
    </row>
    <row r="997" spans="1:8" x14ac:dyDescent="0.3">
      <c r="A997" t="s">
        <v>310</v>
      </c>
      <c r="B997">
        <v>4</v>
      </c>
      <c r="C997" s="7">
        <v>39.51</v>
      </c>
      <c r="D997" s="7">
        <v>39.799999999999997</v>
      </c>
      <c r="E997" s="9">
        <v>30.6</v>
      </c>
      <c r="F997">
        <v>3</v>
      </c>
      <c r="G997" t="s">
        <v>57</v>
      </c>
      <c r="H997" t="s">
        <v>46</v>
      </c>
    </row>
    <row r="998" spans="1:8" x14ac:dyDescent="0.3">
      <c r="A998" t="s">
        <v>310</v>
      </c>
      <c r="B998">
        <v>4</v>
      </c>
      <c r="C998" s="7">
        <v>36.6</v>
      </c>
      <c r="D998" s="7">
        <v>36.9</v>
      </c>
      <c r="E998" s="9">
        <v>28.1</v>
      </c>
      <c r="F998">
        <v>3</v>
      </c>
      <c r="G998" t="s">
        <v>57</v>
      </c>
      <c r="H998" t="s">
        <v>46</v>
      </c>
    </row>
    <row r="999" spans="1:8" x14ac:dyDescent="0.3">
      <c r="A999" t="s">
        <v>310</v>
      </c>
      <c r="B999">
        <v>3</v>
      </c>
      <c r="C999" s="7">
        <v>7.26</v>
      </c>
      <c r="D999" s="7">
        <v>7.55</v>
      </c>
      <c r="E999" s="9">
        <v>26.4</v>
      </c>
      <c r="F999">
        <v>3</v>
      </c>
      <c r="G999" t="s">
        <v>57</v>
      </c>
      <c r="H999" t="s">
        <v>46</v>
      </c>
    </row>
    <row r="1000" spans="1:8" x14ac:dyDescent="0.3">
      <c r="A1000" t="s">
        <v>310</v>
      </c>
      <c r="B1000">
        <v>3</v>
      </c>
      <c r="C1000" s="7">
        <v>10.89</v>
      </c>
      <c r="D1000" s="7">
        <v>11.38</v>
      </c>
      <c r="E1000" s="9">
        <v>15.7</v>
      </c>
      <c r="F1000">
        <v>3</v>
      </c>
      <c r="G1000" t="s">
        <v>57</v>
      </c>
      <c r="H1000" t="s">
        <v>46</v>
      </c>
    </row>
    <row r="1001" spans="1:8" x14ac:dyDescent="0.3">
      <c r="A1001" t="s">
        <v>310</v>
      </c>
      <c r="B1001">
        <v>5</v>
      </c>
      <c r="C1001" s="7">
        <v>3.4</v>
      </c>
      <c r="D1001" s="7">
        <v>3.88</v>
      </c>
      <c r="E1001" s="9">
        <v>32.1</v>
      </c>
      <c r="F1001">
        <v>5</v>
      </c>
      <c r="G1001" t="s">
        <v>57</v>
      </c>
      <c r="H1001" t="s">
        <v>46</v>
      </c>
    </row>
    <row r="1002" spans="1:8" x14ac:dyDescent="0.3">
      <c r="A1002" t="s">
        <v>310</v>
      </c>
      <c r="B1002">
        <v>5</v>
      </c>
      <c r="C1002" s="7">
        <v>4.88</v>
      </c>
      <c r="D1002" s="7">
        <v>5</v>
      </c>
      <c r="E1002" s="9">
        <v>11.3</v>
      </c>
      <c r="F1002">
        <v>4</v>
      </c>
      <c r="G1002" t="s">
        <v>57</v>
      </c>
      <c r="H1002" t="s">
        <v>46</v>
      </c>
    </row>
    <row r="1003" spans="1:8" x14ac:dyDescent="0.3">
      <c r="A1003" t="s">
        <v>310</v>
      </c>
      <c r="B1003">
        <v>5</v>
      </c>
      <c r="C1003" s="7">
        <v>7.75</v>
      </c>
      <c r="D1003" s="7">
        <v>8.0500000000000007</v>
      </c>
      <c r="E1003" s="9">
        <v>25.1</v>
      </c>
      <c r="F1003">
        <v>4</v>
      </c>
      <c r="G1003" t="s">
        <v>57</v>
      </c>
      <c r="H1003" t="s">
        <v>46</v>
      </c>
    </row>
    <row r="1004" spans="1:8" x14ac:dyDescent="0.3">
      <c r="A1004" t="s">
        <v>310</v>
      </c>
      <c r="B1004">
        <v>5</v>
      </c>
      <c r="C1004" s="7">
        <v>13.58</v>
      </c>
      <c r="D1004" s="7">
        <v>13.75</v>
      </c>
      <c r="E1004" s="9">
        <v>16.399999999999999</v>
      </c>
      <c r="F1004">
        <v>3</v>
      </c>
      <c r="G1004" t="s">
        <v>57</v>
      </c>
      <c r="H1004" t="s">
        <v>46</v>
      </c>
    </row>
    <row r="1005" spans="1:8" x14ac:dyDescent="0.3">
      <c r="A1005" t="s">
        <v>315</v>
      </c>
      <c r="B1005">
        <v>2</v>
      </c>
      <c r="C1005" s="7">
        <v>38.619999999999997</v>
      </c>
      <c r="D1005" s="7">
        <v>38.880000000000003</v>
      </c>
      <c r="E1005" s="9">
        <v>21.6</v>
      </c>
      <c r="F1005">
        <v>5</v>
      </c>
      <c r="G1005" t="s">
        <v>57</v>
      </c>
      <c r="H1005" t="s">
        <v>46</v>
      </c>
    </row>
    <row r="1006" spans="1:8" x14ac:dyDescent="0.3">
      <c r="A1006" t="s">
        <v>315</v>
      </c>
      <c r="B1006">
        <v>2</v>
      </c>
      <c r="C1006" s="7">
        <v>30.65</v>
      </c>
      <c r="D1006" s="7">
        <v>30.86</v>
      </c>
      <c r="E1006" s="9">
        <v>8.6</v>
      </c>
      <c r="F1006">
        <v>3</v>
      </c>
      <c r="G1006" t="s">
        <v>57</v>
      </c>
      <c r="H1006" t="s">
        <v>46</v>
      </c>
    </row>
    <row r="1007" spans="1:8" x14ac:dyDescent="0.3">
      <c r="A1007" t="s">
        <v>315</v>
      </c>
      <c r="B1007">
        <v>1</v>
      </c>
      <c r="C1007" s="7">
        <v>0.68</v>
      </c>
      <c r="D1007" s="7">
        <v>0.91</v>
      </c>
      <c r="E1007" s="9">
        <v>15.3</v>
      </c>
      <c r="F1007">
        <v>3</v>
      </c>
      <c r="G1007" t="s">
        <v>77</v>
      </c>
      <c r="H1007" t="s">
        <v>46</v>
      </c>
    </row>
    <row r="1008" spans="1:8" x14ac:dyDescent="0.3">
      <c r="A1008" t="s">
        <v>315</v>
      </c>
      <c r="B1008">
        <v>1</v>
      </c>
      <c r="C1008" s="7">
        <v>1.06</v>
      </c>
      <c r="D1008" s="7">
        <v>1.24</v>
      </c>
      <c r="E1008" s="9">
        <v>14.7</v>
      </c>
      <c r="F1008">
        <v>3</v>
      </c>
      <c r="G1008" t="s">
        <v>77</v>
      </c>
      <c r="H1008" t="s">
        <v>46</v>
      </c>
    </row>
    <row r="1009" spans="1:8" x14ac:dyDescent="0.3">
      <c r="A1009" t="s">
        <v>315</v>
      </c>
      <c r="B1009">
        <v>1</v>
      </c>
      <c r="C1009" s="7">
        <v>3.79</v>
      </c>
      <c r="D1009" s="7">
        <v>4.1100000000000003</v>
      </c>
      <c r="E1009" s="9">
        <v>10</v>
      </c>
      <c r="F1009">
        <v>3</v>
      </c>
      <c r="G1009" t="s">
        <v>77</v>
      </c>
      <c r="H1009" t="s">
        <v>45</v>
      </c>
    </row>
    <row r="1010" spans="1:8" x14ac:dyDescent="0.3">
      <c r="A1010" t="s">
        <v>315</v>
      </c>
      <c r="B1010">
        <v>1</v>
      </c>
      <c r="C1010" s="7">
        <v>3.79</v>
      </c>
      <c r="D1010" s="7" t="s">
        <v>49</v>
      </c>
      <c r="E1010" s="9">
        <v>23.3</v>
      </c>
      <c r="F1010">
        <v>3</v>
      </c>
      <c r="G1010" t="s">
        <v>57</v>
      </c>
      <c r="H1010" t="s">
        <v>45</v>
      </c>
    </row>
    <row r="1011" spans="1:8" x14ac:dyDescent="0.3">
      <c r="A1011" t="s">
        <v>315</v>
      </c>
      <c r="B1011">
        <v>1</v>
      </c>
      <c r="C1011" s="7">
        <v>6</v>
      </c>
      <c r="D1011" s="7">
        <v>6.25</v>
      </c>
      <c r="E1011" s="9">
        <v>18.7</v>
      </c>
      <c r="F1011">
        <v>3</v>
      </c>
      <c r="G1011" t="s">
        <v>77</v>
      </c>
      <c r="H1011" t="s">
        <v>46</v>
      </c>
    </row>
    <row r="1012" spans="1:8" x14ac:dyDescent="0.3">
      <c r="A1012" t="s">
        <v>315</v>
      </c>
      <c r="B1012">
        <v>1</v>
      </c>
      <c r="C1012" s="7">
        <v>8.7799999999999994</v>
      </c>
      <c r="D1012" s="7">
        <v>9.3000000000000007</v>
      </c>
      <c r="E1012" s="9">
        <v>33.299999999999997</v>
      </c>
      <c r="F1012">
        <v>3</v>
      </c>
      <c r="G1012" t="s">
        <v>77</v>
      </c>
      <c r="H1012" t="s">
        <v>46</v>
      </c>
    </row>
    <row r="1013" spans="1:8" x14ac:dyDescent="0.3">
      <c r="A1013" t="s">
        <v>315</v>
      </c>
      <c r="B1013">
        <v>4</v>
      </c>
      <c r="C1013" s="7">
        <v>44.49</v>
      </c>
      <c r="D1013" s="7">
        <v>44.69</v>
      </c>
      <c r="E1013" s="9">
        <v>16</v>
      </c>
      <c r="F1013">
        <v>3</v>
      </c>
      <c r="G1013" t="s">
        <v>57</v>
      </c>
      <c r="H1013" t="s">
        <v>46</v>
      </c>
    </row>
    <row r="1014" spans="1:8" x14ac:dyDescent="0.3">
      <c r="A1014" t="s">
        <v>315</v>
      </c>
      <c r="B1014">
        <v>3</v>
      </c>
      <c r="C1014" s="7">
        <v>11.15</v>
      </c>
      <c r="D1014" s="7">
        <v>11.4</v>
      </c>
      <c r="E1014" s="9">
        <v>22.9</v>
      </c>
      <c r="F1014">
        <v>3</v>
      </c>
      <c r="G1014" t="s">
        <v>57</v>
      </c>
      <c r="H1014" t="s">
        <v>46</v>
      </c>
    </row>
    <row r="1015" spans="1:8" x14ac:dyDescent="0.3">
      <c r="A1015" t="s">
        <v>315</v>
      </c>
      <c r="B1015">
        <v>3</v>
      </c>
      <c r="C1015" s="7">
        <v>18.059999999999999</v>
      </c>
      <c r="D1015" s="7">
        <v>18.3</v>
      </c>
      <c r="E1015" s="9">
        <v>15.5</v>
      </c>
      <c r="F1015">
        <v>3</v>
      </c>
      <c r="G1015" t="s">
        <v>57</v>
      </c>
      <c r="H1015" t="s">
        <v>46</v>
      </c>
    </row>
    <row r="1016" spans="1:8" x14ac:dyDescent="0.3">
      <c r="A1016" t="s">
        <v>315</v>
      </c>
      <c r="B1016">
        <v>5</v>
      </c>
      <c r="C1016" s="7">
        <v>13.38</v>
      </c>
      <c r="D1016" s="7">
        <v>13.69</v>
      </c>
      <c r="E1016" s="9">
        <v>22.5</v>
      </c>
      <c r="F1016">
        <v>3</v>
      </c>
      <c r="G1016" t="s">
        <v>57</v>
      </c>
      <c r="H1016" t="s">
        <v>46</v>
      </c>
    </row>
    <row r="1017" spans="1:8" x14ac:dyDescent="0.3">
      <c r="A1017" t="s">
        <v>315</v>
      </c>
      <c r="B1017">
        <v>5</v>
      </c>
      <c r="C1017" s="7">
        <v>19.73</v>
      </c>
      <c r="D1017" s="7">
        <v>19.93</v>
      </c>
      <c r="E1017" s="9">
        <v>18.7</v>
      </c>
      <c r="F1017">
        <v>3</v>
      </c>
      <c r="G1017" t="s">
        <v>77</v>
      </c>
      <c r="H1017" t="s">
        <v>46</v>
      </c>
    </row>
    <row r="1018" spans="1:8" x14ac:dyDescent="0.3">
      <c r="A1018" t="s">
        <v>320</v>
      </c>
      <c r="B1018">
        <v>2</v>
      </c>
      <c r="C1018" s="7">
        <v>3.05</v>
      </c>
      <c r="D1018" s="7">
        <v>3.64</v>
      </c>
      <c r="E1018" s="9">
        <v>26.4</v>
      </c>
      <c r="F1018">
        <v>5</v>
      </c>
      <c r="G1018" t="s">
        <v>57</v>
      </c>
      <c r="H1018" t="s">
        <v>46</v>
      </c>
    </row>
    <row r="1019" spans="1:8" x14ac:dyDescent="0.3">
      <c r="A1019" t="s">
        <v>320</v>
      </c>
      <c r="B1019">
        <v>2</v>
      </c>
      <c r="C1019" s="7">
        <v>4.6500000000000004</v>
      </c>
      <c r="D1019" s="7">
        <v>4.8899999999999997</v>
      </c>
      <c r="E1019" s="9">
        <v>22.3</v>
      </c>
      <c r="F1019">
        <v>4</v>
      </c>
      <c r="G1019" t="s">
        <v>57</v>
      </c>
      <c r="H1019" t="s">
        <v>46</v>
      </c>
    </row>
    <row r="1020" spans="1:8" x14ac:dyDescent="0.3">
      <c r="A1020" t="s">
        <v>320</v>
      </c>
      <c r="B1020">
        <v>2</v>
      </c>
      <c r="C1020" s="7">
        <v>7.81</v>
      </c>
      <c r="D1020" s="7">
        <v>8.25</v>
      </c>
      <c r="E1020" s="9">
        <v>13.4</v>
      </c>
      <c r="F1020">
        <v>4</v>
      </c>
      <c r="G1020" t="s">
        <v>77</v>
      </c>
      <c r="H1020" t="s">
        <v>45</v>
      </c>
    </row>
    <row r="1021" spans="1:8" x14ac:dyDescent="0.3">
      <c r="A1021" t="s">
        <v>320</v>
      </c>
      <c r="B1021">
        <v>2</v>
      </c>
      <c r="C1021" s="7">
        <v>7.81</v>
      </c>
      <c r="D1021" s="7" t="s">
        <v>49</v>
      </c>
      <c r="E1021" s="9">
        <v>42</v>
      </c>
      <c r="F1021">
        <v>4</v>
      </c>
      <c r="G1021" t="s">
        <v>57</v>
      </c>
      <c r="H1021" t="s">
        <v>45</v>
      </c>
    </row>
    <row r="1022" spans="1:8" x14ac:dyDescent="0.3">
      <c r="A1022" t="s">
        <v>320</v>
      </c>
      <c r="B1022">
        <v>2</v>
      </c>
      <c r="C1022" s="7">
        <v>12.48</v>
      </c>
      <c r="D1022" s="7">
        <v>13.3</v>
      </c>
      <c r="E1022" s="9">
        <v>39.5</v>
      </c>
      <c r="F1022">
        <v>5</v>
      </c>
      <c r="G1022" t="s">
        <v>57</v>
      </c>
      <c r="H1022" t="s">
        <v>46</v>
      </c>
    </row>
    <row r="1023" spans="1:8" x14ac:dyDescent="0.3">
      <c r="A1023" t="s">
        <v>320</v>
      </c>
      <c r="B1023">
        <v>2</v>
      </c>
      <c r="C1023" s="7">
        <v>13.6</v>
      </c>
      <c r="D1023" s="7">
        <v>13.92</v>
      </c>
      <c r="E1023" s="9">
        <v>17.8</v>
      </c>
      <c r="F1023">
        <v>5</v>
      </c>
      <c r="G1023" t="s">
        <v>57</v>
      </c>
      <c r="H1023" t="s">
        <v>46</v>
      </c>
    </row>
    <row r="1024" spans="1:8" x14ac:dyDescent="0.3">
      <c r="A1024" t="s">
        <v>320</v>
      </c>
      <c r="B1024">
        <v>2</v>
      </c>
      <c r="C1024" s="7">
        <v>17.399999999999999</v>
      </c>
      <c r="D1024" s="7">
        <v>17.91</v>
      </c>
      <c r="E1024" s="9">
        <v>17.5</v>
      </c>
      <c r="F1024">
        <v>5</v>
      </c>
      <c r="G1024" t="s">
        <v>57</v>
      </c>
      <c r="H1024" t="s">
        <v>46</v>
      </c>
    </row>
    <row r="1025" spans="1:8" x14ac:dyDescent="0.3">
      <c r="A1025" t="s">
        <v>320</v>
      </c>
      <c r="B1025">
        <v>2</v>
      </c>
      <c r="C1025" s="7">
        <v>18.7</v>
      </c>
      <c r="D1025" s="7">
        <v>18.95</v>
      </c>
      <c r="E1025" s="9">
        <v>12.2</v>
      </c>
      <c r="F1025">
        <v>5</v>
      </c>
      <c r="G1025" t="s">
        <v>57</v>
      </c>
      <c r="H1025" t="s">
        <v>46</v>
      </c>
    </row>
    <row r="1026" spans="1:8" x14ac:dyDescent="0.3">
      <c r="A1026" t="s">
        <v>320</v>
      </c>
      <c r="B1026">
        <v>1</v>
      </c>
      <c r="C1026" s="7">
        <v>43.89</v>
      </c>
      <c r="D1026" s="7">
        <v>44.45</v>
      </c>
      <c r="E1026" s="9">
        <v>31.9</v>
      </c>
      <c r="F1026">
        <v>5</v>
      </c>
      <c r="G1026" t="s">
        <v>57</v>
      </c>
      <c r="H1026" t="s">
        <v>46</v>
      </c>
    </row>
    <row r="1027" spans="1:8" x14ac:dyDescent="0.3">
      <c r="A1027" t="s">
        <v>320</v>
      </c>
      <c r="B1027">
        <v>1</v>
      </c>
      <c r="C1027" s="7">
        <v>41.4</v>
      </c>
      <c r="D1027" s="7">
        <v>42</v>
      </c>
      <c r="E1027" s="9">
        <v>29.3</v>
      </c>
      <c r="F1027">
        <v>5</v>
      </c>
      <c r="G1027" t="s">
        <v>57</v>
      </c>
      <c r="H1027" t="s">
        <v>46</v>
      </c>
    </row>
    <row r="1028" spans="1:8" x14ac:dyDescent="0.3">
      <c r="A1028" t="s">
        <v>320</v>
      </c>
      <c r="B1028">
        <v>1</v>
      </c>
      <c r="C1028" s="7">
        <v>41.05</v>
      </c>
      <c r="D1028" s="7">
        <v>41.19</v>
      </c>
      <c r="E1028" s="9">
        <v>11.3</v>
      </c>
      <c r="F1028">
        <v>4</v>
      </c>
      <c r="G1028" t="s">
        <v>57</v>
      </c>
      <c r="H1028" t="s">
        <v>46</v>
      </c>
    </row>
    <row r="1029" spans="1:8" x14ac:dyDescent="0.3">
      <c r="A1029" t="s">
        <v>320</v>
      </c>
      <c r="B1029">
        <v>1</v>
      </c>
      <c r="C1029" s="7">
        <v>40.770000000000003</v>
      </c>
      <c r="D1029" s="7">
        <v>40.99</v>
      </c>
      <c r="E1029" s="9">
        <v>9</v>
      </c>
      <c r="F1029">
        <v>5</v>
      </c>
      <c r="G1029" t="s">
        <v>57</v>
      </c>
      <c r="H1029" t="s">
        <v>46</v>
      </c>
    </row>
    <row r="1030" spans="1:8" x14ac:dyDescent="0.3">
      <c r="A1030" t="s">
        <v>320</v>
      </c>
      <c r="B1030">
        <v>1</v>
      </c>
      <c r="C1030" s="7">
        <v>39.17</v>
      </c>
      <c r="D1030" s="7">
        <v>39.36</v>
      </c>
      <c r="E1030" s="9">
        <v>17.3</v>
      </c>
      <c r="F1030">
        <v>4</v>
      </c>
      <c r="G1030" t="s">
        <v>57</v>
      </c>
      <c r="H1030" t="s">
        <v>46</v>
      </c>
    </row>
    <row r="1031" spans="1:8" x14ac:dyDescent="0.3">
      <c r="A1031" t="s">
        <v>320</v>
      </c>
      <c r="B1031">
        <v>4</v>
      </c>
      <c r="C1031" s="7">
        <v>42.49</v>
      </c>
      <c r="D1031" s="7">
        <v>42.72</v>
      </c>
      <c r="E1031" s="9">
        <v>19.399999999999999</v>
      </c>
      <c r="F1031">
        <v>3</v>
      </c>
      <c r="G1031" t="s">
        <v>57</v>
      </c>
      <c r="H1031" t="s">
        <v>46</v>
      </c>
    </row>
    <row r="1032" spans="1:8" x14ac:dyDescent="0.3">
      <c r="A1032" t="s">
        <v>320</v>
      </c>
      <c r="B1032">
        <v>4</v>
      </c>
      <c r="C1032" s="7">
        <v>38.549999999999997</v>
      </c>
      <c r="D1032" s="7">
        <v>38.81</v>
      </c>
      <c r="E1032" s="9">
        <v>20</v>
      </c>
      <c r="F1032">
        <v>4</v>
      </c>
      <c r="G1032" t="s">
        <v>57</v>
      </c>
      <c r="H1032" t="s">
        <v>46</v>
      </c>
    </row>
    <row r="1033" spans="1:8" x14ac:dyDescent="0.3">
      <c r="A1033" t="s">
        <v>320</v>
      </c>
      <c r="B1033">
        <v>4</v>
      </c>
      <c r="C1033" s="7">
        <v>32.06</v>
      </c>
      <c r="D1033" s="7">
        <v>33.049999999999997</v>
      </c>
      <c r="E1033" s="9">
        <v>35</v>
      </c>
      <c r="F1033">
        <v>4</v>
      </c>
      <c r="G1033" t="s">
        <v>57</v>
      </c>
      <c r="H1033" t="s">
        <v>46</v>
      </c>
    </row>
    <row r="1034" spans="1:8" x14ac:dyDescent="0.3">
      <c r="A1034" t="s">
        <v>320</v>
      </c>
      <c r="B1034">
        <v>3</v>
      </c>
      <c r="C1034" s="7">
        <v>1.81</v>
      </c>
      <c r="D1034" s="7">
        <v>2.27</v>
      </c>
      <c r="E1034" s="9">
        <v>30.1</v>
      </c>
      <c r="F1034">
        <v>5</v>
      </c>
      <c r="G1034" t="s">
        <v>57</v>
      </c>
      <c r="H1034" t="s">
        <v>46</v>
      </c>
    </row>
    <row r="1035" spans="1:8" x14ac:dyDescent="0.3">
      <c r="A1035" t="s">
        <v>320</v>
      </c>
      <c r="B1035">
        <v>3</v>
      </c>
      <c r="C1035" s="7">
        <v>6.82</v>
      </c>
      <c r="D1035" s="7">
        <v>7.34</v>
      </c>
      <c r="E1035" s="9">
        <v>8.1999999999999993</v>
      </c>
      <c r="F1035">
        <v>4</v>
      </c>
      <c r="G1035" t="s">
        <v>57</v>
      </c>
      <c r="H1035" t="s">
        <v>46</v>
      </c>
    </row>
    <row r="1036" spans="1:8" x14ac:dyDescent="0.3">
      <c r="A1036" t="s">
        <v>320</v>
      </c>
      <c r="B1036">
        <v>3</v>
      </c>
      <c r="C1036" s="7">
        <v>9.36</v>
      </c>
      <c r="D1036" s="7">
        <v>9.69</v>
      </c>
      <c r="E1036" s="9">
        <v>24</v>
      </c>
      <c r="F1036">
        <v>3</v>
      </c>
      <c r="G1036" t="s">
        <v>57</v>
      </c>
      <c r="H1036" t="s">
        <v>46</v>
      </c>
    </row>
    <row r="1037" spans="1:8" x14ac:dyDescent="0.3">
      <c r="A1037" t="s">
        <v>320</v>
      </c>
      <c r="B1037">
        <v>5</v>
      </c>
      <c r="C1037" s="7">
        <v>2.79</v>
      </c>
      <c r="D1037" s="7">
        <v>3.07</v>
      </c>
      <c r="E1037" s="9">
        <v>28.5</v>
      </c>
      <c r="F1037">
        <v>4</v>
      </c>
      <c r="G1037" t="s">
        <v>57</v>
      </c>
      <c r="H1037" t="s">
        <v>46</v>
      </c>
    </row>
    <row r="1038" spans="1:8" x14ac:dyDescent="0.3">
      <c r="A1038" t="s">
        <v>320</v>
      </c>
      <c r="B1038">
        <v>5</v>
      </c>
      <c r="C1038" s="7">
        <v>5.3</v>
      </c>
      <c r="D1038" s="7">
        <v>5.52</v>
      </c>
      <c r="E1038" s="9">
        <v>15.6</v>
      </c>
      <c r="F1038">
        <v>3</v>
      </c>
      <c r="G1038" t="s">
        <v>57</v>
      </c>
      <c r="H1038" t="s">
        <v>46</v>
      </c>
    </row>
    <row r="1039" spans="1:8" x14ac:dyDescent="0.3">
      <c r="A1039" t="s">
        <v>320</v>
      </c>
      <c r="B1039">
        <v>5</v>
      </c>
      <c r="C1039" s="7">
        <v>7.22</v>
      </c>
      <c r="D1039" s="7">
        <v>7.77</v>
      </c>
      <c r="E1039" s="9">
        <v>31.6</v>
      </c>
      <c r="F1039">
        <v>3</v>
      </c>
      <c r="G1039" t="s">
        <v>57</v>
      </c>
      <c r="H1039" t="s">
        <v>46</v>
      </c>
    </row>
    <row r="1040" spans="1:8" x14ac:dyDescent="0.3">
      <c r="A1040" t="s">
        <v>320</v>
      </c>
      <c r="B1040">
        <v>5</v>
      </c>
      <c r="C1040" s="7">
        <v>10.050000000000001</v>
      </c>
      <c r="D1040" s="7">
        <v>10.34</v>
      </c>
      <c r="E1040" s="9">
        <v>25.2</v>
      </c>
      <c r="F1040">
        <v>5</v>
      </c>
      <c r="G1040" t="s">
        <v>57</v>
      </c>
      <c r="H1040" t="s">
        <v>46</v>
      </c>
    </row>
    <row r="1041" spans="1:8" x14ac:dyDescent="0.3">
      <c r="A1041" t="s">
        <v>320</v>
      </c>
      <c r="B1041">
        <v>5</v>
      </c>
      <c r="C1041" s="7">
        <v>11.92</v>
      </c>
      <c r="D1041" s="7">
        <v>12.03</v>
      </c>
      <c r="E1041" s="9">
        <v>11.4</v>
      </c>
      <c r="F1041">
        <v>3</v>
      </c>
      <c r="G1041" t="s">
        <v>57</v>
      </c>
      <c r="H1041" t="s">
        <v>46</v>
      </c>
    </row>
    <row r="1042" spans="1:8" x14ac:dyDescent="0.3">
      <c r="A1042" t="s">
        <v>320</v>
      </c>
      <c r="B1042">
        <v>5</v>
      </c>
      <c r="C1042" s="7">
        <v>12.32</v>
      </c>
      <c r="D1042" s="7">
        <v>12.5</v>
      </c>
      <c r="E1042" s="9">
        <v>16.600000000000001</v>
      </c>
      <c r="F1042">
        <v>4</v>
      </c>
      <c r="G1042" t="s">
        <v>57</v>
      </c>
      <c r="H1042" t="s">
        <v>46</v>
      </c>
    </row>
    <row r="1043" spans="1:8" x14ac:dyDescent="0.3">
      <c r="A1043" t="s">
        <v>320</v>
      </c>
      <c r="B1043">
        <v>5</v>
      </c>
      <c r="C1043" s="7">
        <v>13.98</v>
      </c>
      <c r="D1043" s="7">
        <v>14.19</v>
      </c>
      <c r="E1043" s="9">
        <v>28.3</v>
      </c>
      <c r="F1043">
        <v>4</v>
      </c>
      <c r="G1043" t="s">
        <v>57</v>
      </c>
      <c r="H1043" t="s">
        <v>46</v>
      </c>
    </row>
    <row r="1044" spans="1:8" x14ac:dyDescent="0.3">
      <c r="A1044" t="s">
        <v>320</v>
      </c>
      <c r="B1044">
        <v>5</v>
      </c>
      <c r="C1044" s="7">
        <v>17.760000000000002</v>
      </c>
      <c r="D1044" s="7">
        <v>18.05</v>
      </c>
      <c r="E1044" s="9">
        <v>25.2</v>
      </c>
      <c r="F1044">
        <v>5</v>
      </c>
      <c r="G1044" t="s">
        <v>57</v>
      </c>
      <c r="H1044" t="s">
        <v>46</v>
      </c>
    </row>
    <row r="1045" spans="1:8" x14ac:dyDescent="0.3">
      <c r="A1045" t="s">
        <v>320</v>
      </c>
      <c r="B1045">
        <v>5</v>
      </c>
      <c r="C1045" s="7">
        <v>18.8</v>
      </c>
      <c r="D1045" s="7">
        <v>19.260000000000002</v>
      </c>
      <c r="E1045" s="9">
        <v>38.799999999999997</v>
      </c>
      <c r="F1045">
        <v>5</v>
      </c>
      <c r="G1045" t="s">
        <v>57</v>
      </c>
      <c r="H1045" t="s">
        <v>46</v>
      </c>
    </row>
    <row r="1046" spans="1:8" x14ac:dyDescent="0.3">
      <c r="A1046" t="s">
        <v>328</v>
      </c>
      <c r="B1046">
        <v>2</v>
      </c>
      <c r="C1046" s="7">
        <v>48.84</v>
      </c>
      <c r="D1046" s="7">
        <v>49.06</v>
      </c>
      <c r="E1046" s="9">
        <v>17.5</v>
      </c>
      <c r="F1046">
        <v>5</v>
      </c>
      <c r="G1046" t="s">
        <v>57</v>
      </c>
      <c r="H1046" t="s">
        <v>46</v>
      </c>
    </row>
    <row r="1047" spans="1:8" x14ac:dyDescent="0.3">
      <c r="A1047" t="s">
        <v>328</v>
      </c>
      <c r="B1047">
        <v>2</v>
      </c>
      <c r="C1047" s="7">
        <v>42.26</v>
      </c>
      <c r="D1047" s="7">
        <v>42.4</v>
      </c>
      <c r="E1047" s="9">
        <v>13.5</v>
      </c>
      <c r="F1047">
        <v>4</v>
      </c>
      <c r="G1047" t="s">
        <v>57</v>
      </c>
      <c r="H1047" t="s">
        <v>46</v>
      </c>
    </row>
    <row r="1048" spans="1:8" x14ac:dyDescent="0.3">
      <c r="A1048" t="s">
        <v>328</v>
      </c>
      <c r="B1048">
        <v>2</v>
      </c>
      <c r="C1048" s="7">
        <v>41.74</v>
      </c>
      <c r="D1048" s="7">
        <v>42</v>
      </c>
      <c r="E1048" s="9">
        <v>20</v>
      </c>
      <c r="F1048">
        <v>4</v>
      </c>
      <c r="G1048" t="s">
        <v>57</v>
      </c>
      <c r="H1048" t="s">
        <v>46</v>
      </c>
    </row>
    <row r="1049" spans="1:8" x14ac:dyDescent="0.3">
      <c r="A1049" t="s">
        <v>328</v>
      </c>
      <c r="B1049">
        <v>2</v>
      </c>
      <c r="C1049" s="7">
        <v>41</v>
      </c>
      <c r="D1049" s="7">
        <v>41.19</v>
      </c>
      <c r="E1049" s="9">
        <v>15.2</v>
      </c>
      <c r="F1049">
        <v>4</v>
      </c>
      <c r="G1049" t="s">
        <v>57</v>
      </c>
      <c r="H1049" t="s">
        <v>46</v>
      </c>
    </row>
    <row r="1050" spans="1:8" x14ac:dyDescent="0.3">
      <c r="A1050" t="s">
        <v>328</v>
      </c>
      <c r="B1050">
        <v>2</v>
      </c>
      <c r="C1050" s="7">
        <v>39.82</v>
      </c>
      <c r="D1050" s="7">
        <v>40.25</v>
      </c>
      <c r="E1050" s="9">
        <v>36.9</v>
      </c>
      <c r="F1050">
        <v>4</v>
      </c>
      <c r="G1050" t="s">
        <v>77</v>
      </c>
      <c r="H1050" t="s">
        <v>46</v>
      </c>
    </row>
    <row r="1051" spans="1:8" x14ac:dyDescent="0.3">
      <c r="A1051" t="s">
        <v>328</v>
      </c>
      <c r="B1051">
        <v>2</v>
      </c>
      <c r="C1051" s="7">
        <v>38.71</v>
      </c>
      <c r="D1051" s="7">
        <v>39.39</v>
      </c>
      <c r="E1051" s="9">
        <v>50.9</v>
      </c>
      <c r="F1051">
        <v>3</v>
      </c>
      <c r="G1051" t="s">
        <v>57</v>
      </c>
      <c r="H1051" t="s">
        <v>46</v>
      </c>
    </row>
    <row r="1052" spans="1:8" x14ac:dyDescent="0.3">
      <c r="A1052" t="s">
        <v>328</v>
      </c>
      <c r="B1052">
        <v>2</v>
      </c>
      <c r="C1052" s="7">
        <v>32.700000000000003</v>
      </c>
      <c r="D1052" s="7">
        <v>33.049999999999997</v>
      </c>
      <c r="E1052" s="9">
        <v>25</v>
      </c>
      <c r="F1052">
        <v>4</v>
      </c>
      <c r="G1052" t="s">
        <v>57</v>
      </c>
      <c r="H1052" t="s">
        <v>46</v>
      </c>
    </row>
    <row r="1053" spans="1:8" x14ac:dyDescent="0.3">
      <c r="A1053" t="s">
        <v>328</v>
      </c>
      <c r="B1053">
        <v>2</v>
      </c>
      <c r="C1053" s="7">
        <v>32.200000000000003</v>
      </c>
      <c r="D1053" s="7">
        <v>32.53</v>
      </c>
      <c r="E1053" s="9">
        <v>20.5</v>
      </c>
      <c r="F1053">
        <v>3</v>
      </c>
      <c r="G1053" t="s">
        <v>77</v>
      </c>
      <c r="H1053" t="s">
        <v>45</v>
      </c>
    </row>
    <row r="1054" spans="1:8" x14ac:dyDescent="0.3">
      <c r="A1054" t="s">
        <v>328</v>
      </c>
      <c r="B1054">
        <v>2</v>
      </c>
      <c r="C1054" s="7">
        <v>32.200000000000003</v>
      </c>
      <c r="D1054" s="7" t="s">
        <v>49</v>
      </c>
      <c r="E1054" s="9">
        <v>13.1</v>
      </c>
      <c r="F1054">
        <v>4</v>
      </c>
      <c r="G1054" t="s">
        <v>57</v>
      </c>
      <c r="H1054" t="s">
        <v>45</v>
      </c>
    </row>
    <row r="1055" spans="1:8" x14ac:dyDescent="0.3">
      <c r="A1055" t="s">
        <v>328</v>
      </c>
      <c r="B1055">
        <v>1</v>
      </c>
      <c r="C1055" s="7">
        <v>0.87</v>
      </c>
      <c r="D1055" s="7">
        <v>1.1000000000000001</v>
      </c>
      <c r="E1055" s="9">
        <v>15.8</v>
      </c>
      <c r="F1055">
        <v>4</v>
      </c>
      <c r="G1055" t="s">
        <v>57</v>
      </c>
      <c r="H1055" t="s">
        <v>46</v>
      </c>
    </row>
    <row r="1056" spans="1:8" x14ac:dyDescent="0.3">
      <c r="A1056" t="s">
        <v>328</v>
      </c>
      <c r="B1056">
        <v>1</v>
      </c>
      <c r="C1056" s="7">
        <v>1.37</v>
      </c>
      <c r="D1056" s="7">
        <v>1.61</v>
      </c>
      <c r="E1056" s="9">
        <v>17.5</v>
      </c>
      <c r="F1056">
        <v>4</v>
      </c>
      <c r="G1056" t="s">
        <v>77</v>
      </c>
      <c r="H1056" t="s">
        <v>46</v>
      </c>
    </row>
    <row r="1057" spans="1:8" x14ac:dyDescent="0.3">
      <c r="A1057" t="s">
        <v>328</v>
      </c>
      <c r="B1057">
        <v>1</v>
      </c>
      <c r="C1057" s="7">
        <v>1.69</v>
      </c>
      <c r="D1057" s="7">
        <v>1.8</v>
      </c>
      <c r="E1057" s="9">
        <v>11.2</v>
      </c>
      <c r="F1057">
        <v>4</v>
      </c>
      <c r="G1057" t="s">
        <v>77</v>
      </c>
      <c r="H1057" t="s">
        <v>46</v>
      </c>
    </row>
    <row r="1058" spans="1:8" x14ac:dyDescent="0.3">
      <c r="A1058" t="s">
        <v>328</v>
      </c>
      <c r="B1058">
        <v>1</v>
      </c>
      <c r="C1058" s="7">
        <v>2.0499999999999998</v>
      </c>
      <c r="D1058" s="7">
        <v>2.2999999999999998</v>
      </c>
      <c r="E1058" s="9">
        <v>23.1</v>
      </c>
      <c r="F1058">
        <v>4</v>
      </c>
      <c r="G1058" t="s">
        <v>57</v>
      </c>
      <c r="H1058" t="s">
        <v>46</v>
      </c>
    </row>
    <row r="1059" spans="1:8" x14ac:dyDescent="0.3">
      <c r="A1059" t="s">
        <v>328</v>
      </c>
      <c r="B1059">
        <v>1</v>
      </c>
      <c r="C1059" s="7">
        <v>6.9</v>
      </c>
      <c r="D1059" s="7">
        <v>7.05</v>
      </c>
      <c r="E1059" s="9">
        <v>13.5</v>
      </c>
      <c r="F1059">
        <v>5</v>
      </c>
      <c r="G1059" t="s">
        <v>57</v>
      </c>
      <c r="H1059" t="s">
        <v>46</v>
      </c>
    </row>
    <row r="1060" spans="1:8" x14ac:dyDescent="0.3">
      <c r="A1060" t="s">
        <v>328</v>
      </c>
      <c r="B1060">
        <v>1</v>
      </c>
      <c r="C1060" s="7">
        <v>7.12</v>
      </c>
      <c r="D1060" s="7">
        <v>7.25</v>
      </c>
      <c r="E1060" s="9">
        <v>12.6</v>
      </c>
      <c r="F1060">
        <v>4</v>
      </c>
      <c r="G1060" t="s">
        <v>57</v>
      </c>
      <c r="H1060" t="s">
        <v>46</v>
      </c>
    </row>
    <row r="1061" spans="1:8" x14ac:dyDescent="0.3">
      <c r="A1061" t="s">
        <v>328</v>
      </c>
      <c r="B1061">
        <v>1</v>
      </c>
      <c r="C1061" s="7">
        <v>7.84</v>
      </c>
      <c r="D1061" s="7">
        <v>7.93</v>
      </c>
      <c r="E1061" s="9">
        <v>8.1</v>
      </c>
      <c r="F1061">
        <v>4</v>
      </c>
      <c r="G1061" t="s">
        <v>77</v>
      </c>
      <c r="H1061" t="s">
        <v>46</v>
      </c>
    </row>
    <row r="1062" spans="1:8" x14ac:dyDescent="0.3">
      <c r="A1062" t="s">
        <v>328</v>
      </c>
      <c r="B1062">
        <v>1</v>
      </c>
      <c r="C1062" s="7">
        <v>8.76</v>
      </c>
      <c r="D1062" s="7">
        <v>8.9</v>
      </c>
      <c r="E1062" s="9">
        <v>8.6</v>
      </c>
      <c r="F1062">
        <v>4</v>
      </c>
      <c r="G1062" t="s">
        <v>57</v>
      </c>
      <c r="H1062" t="s">
        <v>46</v>
      </c>
    </row>
    <row r="1063" spans="1:8" x14ac:dyDescent="0.3">
      <c r="A1063" t="s">
        <v>328</v>
      </c>
      <c r="B1063">
        <v>1</v>
      </c>
      <c r="C1063" s="7">
        <v>9.7899999999999991</v>
      </c>
      <c r="D1063" s="7">
        <v>9.92</v>
      </c>
      <c r="E1063" s="9">
        <v>10.1</v>
      </c>
      <c r="F1063">
        <v>3</v>
      </c>
      <c r="G1063" t="s">
        <v>57</v>
      </c>
      <c r="H1063" t="s">
        <v>46</v>
      </c>
    </row>
    <row r="1064" spans="1:8" x14ac:dyDescent="0.3">
      <c r="A1064" t="s">
        <v>328</v>
      </c>
      <c r="B1064">
        <v>1</v>
      </c>
      <c r="C1064" s="7">
        <v>10.77</v>
      </c>
      <c r="D1064" s="7">
        <v>11</v>
      </c>
      <c r="E1064" s="9">
        <v>13.2</v>
      </c>
      <c r="F1064">
        <v>4</v>
      </c>
      <c r="G1064" t="s">
        <v>77</v>
      </c>
      <c r="H1064" t="s">
        <v>46</v>
      </c>
    </row>
    <row r="1065" spans="1:8" x14ac:dyDescent="0.3">
      <c r="A1065" t="s">
        <v>328</v>
      </c>
      <c r="B1065">
        <v>1</v>
      </c>
      <c r="C1065" s="7">
        <v>11.46</v>
      </c>
      <c r="D1065" s="7">
        <v>11.55</v>
      </c>
      <c r="E1065" s="9">
        <v>8.9</v>
      </c>
      <c r="F1065">
        <v>4</v>
      </c>
      <c r="G1065" t="s">
        <v>57</v>
      </c>
      <c r="H1065" t="s">
        <v>46</v>
      </c>
    </row>
    <row r="1066" spans="1:8" x14ac:dyDescent="0.3">
      <c r="A1066" t="s">
        <v>328</v>
      </c>
      <c r="B1066">
        <v>1</v>
      </c>
      <c r="C1066" s="7">
        <v>12.75</v>
      </c>
      <c r="D1066" s="7">
        <v>12.98</v>
      </c>
      <c r="E1066" s="9">
        <v>20.2</v>
      </c>
      <c r="F1066">
        <v>4</v>
      </c>
      <c r="G1066" t="s">
        <v>77</v>
      </c>
      <c r="H1066" t="s">
        <v>46</v>
      </c>
    </row>
    <row r="1067" spans="1:8" x14ac:dyDescent="0.3">
      <c r="A1067" t="s">
        <v>328</v>
      </c>
      <c r="B1067">
        <v>1</v>
      </c>
      <c r="C1067" s="7">
        <v>13.96</v>
      </c>
      <c r="D1067" s="7">
        <v>14.04</v>
      </c>
      <c r="E1067" s="9">
        <v>7.6</v>
      </c>
      <c r="F1067">
        <v>4</v>
      </c>
      <c r="G1067" t="s">
        <v>77</v>
      </c>
      <c r="H1067" t="s">
        <v>46</v>
      </c>
    </row>
    <row r="1068" spans="1:8" x14ac:dyDescent="0.3">
      <c r="A1068" t="s">
        <v>328</v>
      </c>
      <c r="B1068">
        <v>1</v>
      </c>
      <c r="C1068" s="7">
        <v>14.93</v>
      </c>
      <c r="D1068" s="7">
        <v>15.08</v>
      </c>
      <c r="E1068" s="9">
        <v>22.6</v>
      </c>
      <c r="F1068">
        <v>4</v>
      </c>
      <c r="G1068" t="s">
        <v>77</v>
      </c>
      <c r="H1068" t="s">
        <v>46</v>
      </c>
    </row>
    <row r="1069" spans="1:8" x14ac:dyDescent="0.3">
      <c r="A1069" t="s">
        <v>328</v>
      </c>
      <c r="B1069">
        <v>1</v>
      </c>
      <c r="C1069" s="7">
        <v>15.89</v>
      </c>
      <c r="D1069" s="7">
        <v>16.010000000000002</v>
      </c>
      <c r="E1069" s="9">
        <v>12.1</v>
      </c>
      <c r="F1069">
        <v>5</v>
      </c>
      <c r="G1069" t="s">
        <v>57</v>
      </c>
      <c r="H1069" t="s">
        <v>46</v>
      </c>
    </row>
    <row r="1070" spans="1:8" x14ac:dyDescent="0.3">
      <c r="A1070" t="s">
        <v>328</v>
      </c>
      <c r="B1070">
        <v>1</v>
      </c>
      <c r="C1070" s="7">
        <v>16.34</v>
      </c>
      <c r="D1070" s="7">
        <v>16.440000000000001</v>
      </c>
      <c r="E1070" s="9">
        <v>9.4</v>
      </c>
      <c r="F1070">
        <v>5</v>
      </c>
      <c r="G1070" t="s">
        <v>57</v>
      </c>
      <c r="H1070" t="s">
        <v>46</v>
      </c>
    </row>
    <row r="1071" spans="1:8" x14ac:dyDescent="0.3">
      <c r="A1071" t="s">
        <v>328</v>
      </c>
      <c r="B1071">
        <v>1</v>
      </c>
      <c r="C1071" s="7">
        <v>17</v>
      </c>
      <c r="D1071" s="7">
        <v>17.25</v>
      </c>
      <c r="E1071" s="9">
        <v>16</v>
      </c>
      <c r="F1071">
        <v>4</v>
      </c>
      <c r="G1071" t="s">
        <v>77</v>
      </c>
      <c r="H1071" t="s">
        <v>45</v>
      </c>
    </row>
    <row r="1072" spans="1:8" x14ac:dyDescent="0.3">
      <c r="A1072" t="s">
        <v>328</v>
      </c>
      <c r="B1072">
        <v>1</v>
      </c>
      <c r="C1072" s="7">
        <v>17</v>
      </c>
      <c r="D1072" s="7" t="s">
        <v>49</v>
      </c>
      <c r="E1072" s="9">
        <v>24.4</v>
      </c>
      <c r="F1072">
        <v>5</v>
      </c>
      <c r="G1072" t="s">
        <v>57</v>
      </c>
      <c r="H1072" t="s">
        <v>45</v>
      </c>
    </row>
    <row r="1073" spans="1:8" x14ac:dyDescent="0.3">
      <c r="A1073" t="s">
        <v>328</v>
      </c>
      <c r="B1073">
        <v>1</v>
      </c>
      <c r="C1073" s="7">
        <v>17.84</v>
      </c>
      <c r="D1073" s="7">
        <v>18.010000000000002</v>
      </c>
      <c r="E1073" s="9">
        <v>17.2</v>
      </c>
      <c r="F1073">
        <v>3</v>
      </c>
      <c r="G1073" t="s">
        <v>57</v>
      </c>
      <c r="H1073" t="s">
        <v>46</v>
      </c>
    </row>
    <row r="1074" spans="1:8" x14ac:dyDescent="0.3">
      <c r="A1074" t="s">
        <v>328</v>
      </c>
      <c r="B1074">
        <v>1</v>
      </c>
      <c r="C1074" s="7">
        <v>18.02</v>
      </c>
      <c r="D1074" s="7">
        <v>18.2</v>
      </c>
      <c r="E1074" s="9">
        <v>16.5</v>
      </c>
      <c r="F1074">
        <v>4</v>
      </c>
      <c r="G1074" t="s">
        <v>77</v>
      </c>
      <c r="H1074" t="s">
        <v>46</v>
      </c>
    </row>
    <row r="1075" spans="1:8" x14ac:dyDescent="0.3">
      <c r="A1075" t="s">
        <v>328</v>
      </c>
      <c r="B1075">
        <v>1</v>
      </c>
      <c r="C1075" s="7">
        <v>18.309999999999999</v>
      </c>
      <c r="D1075" s="7">
        <v>18.579999999999998</v>
      </c>
      <c r="E1075" s="9">
        <v>30</v>
      </c>
      <c r="F1075">
        <v>4</v>
      </c>
      <c r="G1075" t="s">
        <v>77</v>
      </c>
      <c r="H1075" t="s">
        <v>46</v>
      </c>
    </row>
    <row r="1076" spans="1:8" x14ac:dyDescent="0.3">
      <c r="A1076" t="s">
        <v>328</v>
      </c>
      <c r="B1076">
        <v>1</v>
      </c>
      <c r="C1076" s="7">
        <v>18.59</v>
      </c>
      <c r="D1076" s="7">
        <v>18.8</v>
      </c>
      <c r="E1076" s="9">
        <v>18.2</v>
      </c>
      <c r="F1076">
        <v>3</v>
      </c>
      <c r="G1076" t="s">
        <v>77</v>
      </c>
      <c r="H1076" t="s">
        <v>46</v>
      </c>
    </row>
    <row r="1077" spans="1:8" x14ac:dyDescent="0.3">
      <c r="A1077" t="s">
        <v>328</v>
      </c>
      <c r="B1077">
        <v>4</v>
      </c>
      <c r="C1077" s="7">
        <v>48.91</v>
      </c>
      <c r="D1077" s="7">
        <v>49.35</v>
      </c>
      <c r="E1077" s="9">
        <v>27.3</v>
      </c>
      <c r="F1077">
        <v>4</v>
      </c>
      <c r="G1077" t="s">
        <v>77</v>
      </c>
      <c r="H1077" t="s">
        <v>46</v>
      </c>
    </row>
    <row r="1078" spans="1:8" x14ac:dyDescent="0.3">
      <c r="A1078" t="s">
        <v>328</v>
      </c>
      <c r="B1078">
        <v>4</v>
      </c>
      <c r="C1078" s="7">
        <v>46.65</v>
      </c>
      <c r="D1078" s="7">
        <v>47</v>
      </c>
      <c r="E1078" s="9">
        <v>35.200000000000003</v>
      </c>
      <c r="F1078">
        <v>4</v>
      </c>
      <c r="G1078" t="s">
        <v>57</v>
      </c>
      <c r="H1078" t="s">
        <v>46</v>
      </c>
    </row>
    <row r="1079" spans="1:8" x14ac:dyDescent="0.3">
      <c r="A1079" t="s">
        <v>328</v>
      </c>
      <c r="B1079">
        <v>4</v>
      </c>
      <c r="C1079" s="7">
        <v>43.23</v>
      </c>
      <c r="D1079" s="7">
        <v>43.61</v>
      </c>
      <c r="E1079" s="9">
        <v>24.1</v>
      </c>
      <c r="F1079">
        <v>5</v>
      </c>
      <c r="G1079" t="s">
        <v>57</v>
      </c>
      <c r="H1079" t="s">
        <v>46</v>
      </c>
    </row>
    <row r="1080" spans="1:8" x14ac:dyDescent="0.3">
      <c r="A1080" t="s">
        <v>328</v>
      </c>
      <c r="B1080">
        <v>4</v>
      </c>
      <c r="C1080" s="7">
        <v>37.61</v>
      </c>
      <c r="D1080" s="7">
        <v>37.81</v>
      </c>
      <c r="E1080" s="9">
        <v>16.3</v>
      </c>
      <c r="F1080">
        <v>4</v>
      </c>
      <c r="G1080" t="s">
        <v>57</v>
      </c>
      <c r="H1080" t="s">
        <v>46</v>
      </c>
    </row>
    <row r="1081" spans="1:8" x14ac:dyDescent="0.3">
      <c r="A1081" t="s">
        <v>328</v>
      </c>
      <c r="B1081">
        <v>4</v>
      </c>
      <c r="C1081" s="7">
        <v>36.409999999999997</v>
      </c>
      <c r="D1081" s="7">
        <v>36.520000000000003</v>
      </c>
      <c r="E1081" s="9">
        <v>9.3000000000000007</v>
      </c>
      <c r="F1081">
        <v>4</v>
      </c>
      <c r="G1081" t="s">
        <v>77</v>
      </c>
      <c r="H1081" t="s">
        <v>46</v>
      </c>
    </row>
    <row r="1082" spans="1:8" x14ac:dyDescent="0.3">
      <c r="A1082" t="s">
        <v>328</v>
      </c>
      <c r="B1082">
        <v>4</v>
      </c>
      <c r="C1082" s="7">
        <v>35.4</v>
      </c>
      <c r="D1082" s="7">
        <v>35.54</v>
      </c>
      <c r="E1082" s="9">
        <v>14.1</v>
      </c>
      <c r="F1082">
        <v>5</v>
      </c>
      <c r="G1082" t="s">
        <v>57</v>
      </c>
      <c r="H1082" t="s">
        <v>46</v>
      </c>
    </row>
    <row r="1083" spans="1:8" x14ac:dyDescent="0.3">
      <c r="A1083" t="s">
        <v>328</v>
      </c>
      <c r="B1083">
        <v>4</v>
      </c>
      <c r="C1083" s="7">
        <v>35.090000000000003</v>
      </c>
      <c r="D1083" s="7">
        <v>35.26</v>
      </c>
      <c r="E1083" s="9">
        <v>14.5</v>
      </c>
      <c r="F1083">
        <v>4</v>
      </c>
      <c r="G1083" t="s">
        <v>77</v>
      </c>
      <c r="H1083" t="s">
        <v>46</v>
      </c>
    </row>
    <row r="1084" spans="1:8" x14ac:dyDescent="0.3">
      <c r="A1084" t="s">
        <v>328</v>
      </c>
      <c r="B1084">
        <v>4</v>
      </c>
      <c r="C1084" s="7">
        <v>34.590000000000003</v>
      </c>
      <c r="D1084" s="7">
        <v>34.75</v>
      </c>
      <c r="E1084" s="9">
        <v>14.3</v>
      </c>
      <c r="F1084">
        <v>4</v>
      </c>
      <c r="G1084" t="s">
        <v>77</v>
      </c>
      <c r="H1084" t="s">
        <v>46</v>
      </c>
    </row>
    <row r="1085" spans="1:8" x14ac:dyDescent="0.3">
      <c r="A1085" t="s">
        <v>328</v>
      </c>
      <c r="B1085">
        <v>3</v>
      </c>
      <c r="C1085" s="7">
        <v>1.79</v>
      </c>
      <c r="D1085" s="7">
        <v>1.89</v>
      </c>
      <c r="E1085" s="9">
        <v>8.6999999999999993</v>
      </c>
      <c r="F1085">
        <v>5</v>
      </c>
      <c r="G1085" t="s">
        <v>57</v>
      </c>
      <c r="H1085" t="s">
        <v>46</v>
      </c>
    </row>
    <row r="1086" spans="1:8" x14ac:dyDescent="0.3">
      <c r="A1086" t="s">
        <v>328</v>
      </c>
      <c r="B1086">
        <v>3</v>
      </c>
      <c r="C1086" s="7">
        <v>5.76</v>
      </c>
      <c r="D1086" s="7">
        <v>5.88</v>
      </c>
      <c r="E1086" s="9">
        <v>9</v>
      </c>
      <c r="F1086">
        <v>3</v>
      </c>
      <c r="G1086" t="s">
        <v>57</v>
      </c>
      <c r="H1086" t="s">
        <v>46</v>
      </c>
    </row>
    <row r="1087" spans="1:8" x14ac:dyDescent="0.3">
      <c r="A1087" t="s">
        <v>328</v>
      </c>
      <c r="B1087">
        <v>3</v>
      </c>
      <c r="C1087" s="7">
        <v>9.11</v>
      </c>
      <c r="D1087" s="7">
        <v>9.4</v>
      </c>
      <c r="E1087" s="9">
        <v>28.5</v>
      </c>
      <c r="F1087">
        <v>4</v>
      </c>
      <c r="G1087" t="s">
        <v>77</v>
      </c>
      <c r="H1087" t="s">
        <v>46</v>
      </c>
    </row>
    <row r="1088" spans="1:8" x14ac:dyDescent="0.3">
      <c r="A1088" t="s">
        <v>328</v>
      </c>
      <c r="B1088">
        <v>3</v>
      </c>
      <c r="C1088" s="7">
        <v>11.91</v>
      </c>
      <c r="D1088" s="7">
        <v>12.05</v>
      </c>
      <c r="E1088" s="9">
        <v>13.9</v>
      </c>
      <c r="F1088">
        <v>4</v>
      </c>
      <c r="G1088" t="s">
        <v>77</v>
      </c>
      <c r="H1088" t="s">
        <v>46</v>
      </c>
    </row>
    <row r="1089" spans="1:8" x14ac:dyDescent="0.3">
      <c r="A1089" t="s">
        <v>328</v>
      </c>
      <c r="B1089">
        <v>3</v>
      </c>
      <c r="C1089" s="7">
        <v>12.8</v>
      </c>
      <c r="D1089" s="7">
        <v>13.35</v>
      </c>
      <c r="E1089" s="9">
        <v>15</v>
      </c>
      <c r="F1089">
        <v>4</v>
      </c>
      <c r="G1089" t="s">
        <v>57</v>
      </c>
      <c r="H1089" t="s">
        <v>45</v>
      </c>
    </row>
    <row r="1090" spans="1:8" x14ac:dyDescent="0.3">
      <c r="A1090" t="s">
        <v>328</v>
      </c>
      <c r="B1090">
        <v>3</v>
      </c>
      <c r="C1090" s="7">
        <v>12.8</v>
      </c>
      <c r="D1090" s="7" t="s">
        <v>49</v>
      </c>
      <c r="E1090" s="9">
        <v>17.899999999999999</v>
      </c>
      <c r="F1090">
        <v>4</v>
      </c>
      <c r="G1090" t="s">
        <v>77</v>
      </c>
      <c r="H1090" t="s">
        <v>45</v>
      </c>
    </row>
    <row r="1091" spans="1:8" x14ac:dyDescent="0.3">
      <c r="A1091" t="s">
        <v>328</v>
      </c>
      <c r="B1091">
        <v>3</v>
      </c>
      <c r="C1091" s="7">
        <v>13.57</v>
      </c>
      <c r="D1091" s="7">
        <v>13.91</v>
      </c>
      <c r="E1091" s="9">
        <v>23.7</v>
      </c>
      <c r="F1091">
        <v>4</v>
      </c>
      <c r="G1091" t="s">
        <v>77</v>
      </c>
      <c r="H1091" t="s">
        <v>46</v>
      </c>
    </row>
    <row r="1092" spans="1:8" x14ac:dyDescent="0.3">
      <c r="A1092" t="s">
        <v>328</v>
      </c>
      <c r="B1092">
        <v>3</v>
      </c>
      <c r="C1092" s="7">
        <v>14.1</v>
      </c>
      <c r="D1092" s="7">
        <v>14.34</v>
      </c>
      <c r="E1092" s="9">
        <v>12.4</v>
      </c>
      <c r="F1092">
        <v>4</v>
      </c>
      <c r="G1092" t="s">
        <v>77</v>
      </c>
      <c r="H1092" t="s">
        <v>45</v>
      </c>
    </row>
    <row r="1093" spans="1:8" x14ac:dyDescent="0.3">
      <c r="A1093" t="s">
        <v>328</v>
      </c>
      <c r="B1093">
        <v>3</v>
      </c>
      <c r="C1093" s="7">
        <v>14.1</v>
      </c>
      <c r="D1093" s="7" t="s">
        <v>49</v>
      </c>
      <c r="E1093" s="9">
        <v>12.6</v>
      </c>
      <c r="F1093">
        <v>5</v>
      </c>
      <c r="G1093" t="s">
        <v>57</v>
      </c>
      <c r="H1093" t="s">
        <v>45</v>
      </c>
    </row>
    <row r="1094" spans="1:8" x14ac:dyDescent="0.3">
      <c r="A1094" t="s">
        <v>328</v>
      </c>
      <c r="B1094">
        <v>3</v>
      </c>
      <c r="C1094" s="7">
        <v>16.71</v>
      </c>
      <c r="D1094" s="7">
        <v>16.82</v>
      </c>
      <c r="E1094" s="9">
        <v>8.1</v>
      </c>
      <c r="F1094">
        <v>3</v>
      </c>
      <c r="G1094" t="s">
        <v>77</v>
      </c>
      <c r="H1094" t="s">
        <v>46</v>
      </c>
    </row>
    <row r="1095" spans="1:8" x14ac:dyDescent="0.3">
      <c r="A1095" t="s">
        <v>328</v>
      </c>
      <c r="B1095">
        <v>3</v>
      </c>
      <c r="C1095" s="7">
        <v>17.46</v>
      </c>
      <c r="D1095" s="7">
        <v>17.95</v>
      </c>
      <c r="E1095" s="9">
        <v>20.7</v>
      </c>
      <c r="F1095">
        <v>4</v>
      </c>
      <c r="G1095" t="s">
        <v>77</v>
      </c>
      <c r="H1095" t="s">
        <v>46</v>
      </c>
    </row>
    <row r="1096" spans="1:8" x14ac:dyDescent="0.3">
      <c r="A1096" t="s">
        <v>328</v>
      </c>
      <c r="B1096">
        <v>3</v>
      </c>
      <c r="C1096" s="7">
        <v>18.100000000000001</v>
      </c>
      <c r="D1096" s="7">
        <v>18.7</v>
      </c>
      <c r="E1096" s="9">
        <v>19.2</v>
      </c>
      <c r="F1096">
        <v>5</v>
      </c>
      <c r="G1096" t="s">
        <v>57</v>
      </c>
      <c r="H1096" t="s">
        <v>46</v>
      </c>
    </row>
    <row r="1097" spans="1:8" x14ac:dyDescent="0.3">
      <c r="A1097" t="s">
        <v>328</v>
      </c>
      <c r="B1097">
        <v>3</v>
      </c>
      <c r="C1097" s="7">
        <v>18.98</v>
      </c>
      <c r="D1097" s="7">
        <v>19.18</v>
      </c>
      <c r="E1097" s="9">
        <v>13.1</v>
      </c>
      <c r="F1097">
        <v>4</v>
      </c>
      <c r="G1097" t="s">
        <v>77</v>
      </c>
      <c r="H1097" t="s">
        <v>46</v>
      </c>
    </row>
    <row r="1098" spans="1:8" x14ac:dyDescent="0.3">
      <c r="A1098" t="s">
        <v>328</v>
      </c>
      <c r="B1098">
        <v>5</v>
      </c>
      <c r="C1098" s="7">
        <v>0.56999999999999995</v>
      </c>
      <c r="D1098" s="7">
        <v>0.88</v>
      </c>
      <c r="E1098" s="9">
        <v>26.8</v>
      </c>
      <c r="F1098">
        <v>4</v>
      </c>
      <c r="G1098" t="s">
        <v>57</v>
      </c>
      <c r="H1098" t="s">
        <v>46</v>
      </c>
    </row>
    <row r="1099" spans="1:8" x14ac:dyDescent="0.3">
      <c r="A1099" t="s">
        <v>328</v>
      </c>
      <c r="B1099">
        <v>5</v>
      </c>
      <c r="C1099" s="7">
        <v>1.18</v>
      </c>
      <c r="D1099" s="7">
        <v>1.98</v>
      </c>
      <c r="E1099" s="9">
        <v>22.5</v>
      </c>
      <c r="F1099">
        <v>3</v>
      </c>
      <c r="G1099" t="s">
        <v>77</v>
      </c>
      <c r="H1099" t="s">
        <v>45</v>
      </c>
    </row>
    <row r="1100" spans="1:8" x14ac:dyDescent="0.3">
      <c r="A1100" t="s">
        <v>328</v>
      </c>
      <c r="B1100">
        <v>5</v>
      </c>
      <c r="C1100" s="7">
        <v>1.18</v>
      </c>
      <c r="D1100" s="7" t="s">
        <v>49</v>
      </c>
      <c r="E1100" s="9">
        <v>33.700000000000003</v>
      </c>
      <c r="F1100">
        <v>3</v>
      </c>
      <c r="G1100" t="s">
        <v>77</v>
      </c>
      <c r="H1100" t="s">
        <v>45</v>
      </c>
    </row>
    <row r="1101" spans="1:8" x14ac:dyDescent="0.3">
      <c r="A1101" t="s">
        <v>328</v>
      </c>
      <c r="B1101">
        <v>5</v>
      </c>
      <c r="C1101" s="7">
        <v>6.3</v>
      </c>
      <c r="D1101" s="7">
        <v>6.73</v>
      </c>
      <c r="E1101" s="9">
        <v>32.5</v>
      </c>
      <c r="F1101">
        <v>3</v>
      </c>
      <c r="G1101" t="s">
        <v>77</v>
      </c>
      <c r="H1101" t="s">
        <v>46</v>
      </c>
    </row>
    <row r="1102" spans="1:8" x14ac:dyDescent="0.3">
      <c r="A1102" t="s">
        <v>328</v>
      </c>
      <c r="B1102">
        <v>5</v>
      </c>
      <c r="C1102" s="7">
        <v>7.17</v>
      </c>
      <c r="D1102" s="7">
        <v>7.39</v>
      </c>
      <c r="E1102" s="9">
        <v>22.8</v>
      </c>
      <c r="F1102">
        <v>4</v>
      </c>
      <c r="G1102" t="s">
        <v>57</v>
      </c>
      <c r="H1102" t="s">
        <v>46</v>
      </c>
    </row>
    <row r="1103" spans="1:8" x14ac:dyDescent="0.3">
      <c r="A1103" t="s">
        <v>328</v>
      </c>
      <c r="B1103">
        <v>5</v>
      </c>
      <c r="C1103" s="7">
        <v>7.64</v>
      </c>
      <c r="D1103" s="7">
        <v>7.94</v>
      </c>
      <c r="E1103" s="9">
        <v>20.8</v>
      </c>
      <c r="F1103">
        <v>4</v>
      </c>
      <c r="G1103" t="s">
        <v>77</v>
      </c>
      <c r="H1103" t="s">
        <v>45</v>
      </c>
    </row>
    <row r="1104" spans="1:8" x14ac:dyDescent="0.3">
      <c r="A1104" t="s">
        <v>328</v>
      </c>
      <c r="B1104">
        <v>5</v>
      </c>
      <c r="C1104" s="7">
        <v>7.64</v>
      </c>
      <c r="D1104" s="7" t="s">
        <v>49</v>
      </c>
      <c r="E1104" s="9">
        <v>22.6</v>
      </c>
      <c r="F1104">
        <v>5</v>
      </c>
      <c r="G1104" t="s">
        <v>57</v>
      </c>
      <c r="H1104" t="s">
        <v>45</v>
      </c>
    </row>
    <row r="1105" spans="1:8" x14ac:dyDescent="0.3">
      <c r="A1105" t="s">
        <v>328</v>
      </c>
      <c r="B1105">
        <v>5</v>
      </c>
      <c r="C1105" s="7">
        <v>8.42</v>
      </c>
      <c r="D1105" s="7">
        <v>8.68</v>
      </c>
      <c r="E1105" s="9">
        <v>20</v>
      </c>
      <c r="F1105">
        <v>4</v>
      </c>
      <c r="G1105" t="s">
        <v>77</v>
      </c>
      <c r="H1105" t="s">
        <v>46</v>
      </c>
    </row>
    <row r="1106" spans="1:8" x14ac:dyDescent="0.3">
      <c r="A1106" t="s">
        <v>328</v>
      </c>
      <c r="B1106">
        <v>5</v>
      </c>
      <c r="C1106" s="7">
        <v>10.29</v>
      </c>
      <c r="D1106" s="7">
        <v>10.44</v>
      </c>
      <c r="E1106" s="9">
        <v>13.4</v>
      </c>
      <c r="F1106">
        <v>4</v>
      </c>
      <c r="G1106" t="s">
        <v>77</v>
      </c>
      <c r="H1106" t="s">
        <v>46</v>
      </c>
    </row>
    <row r="1107" spans="1:8" x14ac:dyDescent="0.3">
      <c r="A1107" t="s">
        <v>328</v>
      </c>
      <c r="B1107">
        <v>5</v>
      </c>
      <c r="C1107" s="7">
        <v>12.17</v>
      </c>
      <c r="D1107" s="7">
        <v>12.44</v>
      </c>
      <c r="E1107" s="9">
        <v>24.3</v>
      </c>
      <c r="F1107">
        <v>3</v>
      </c>
      <c r="G1107" t="s">
        <v>57</v>
      </c>
      <c r="H1107" t="s">
        <v>46</v>
      </c>
    </row>
    <row r="1108" spans="1:8" x14ac:dyDescent="0.3">
      <c r="A1108" t="s">
        <v>328</v>
      </c>
      <c r="B1108">
        <v>5</v>
      </c>
      <c r="C1108" s="7">
        <v>17.079999999999998</v>
      </c>
      <c r="D1108" s="7">
        <v>17.54</v>
      </c>
      <c r="E1108" s="9">
        <v>16.7</v>
      </c>
      <c r="F1108">
        <v>4</v>
      </c>
      <c r="G1108" t="s">
        <v>57</v>
      </c>
      <c r="H1108" t="s">
        <v>45</v>
      </c>
    </row>
    <row r="1109" spans="1:8" x14ac:dyDescent="0.3">
      <c r="A1109" t="s">
        <v>328</v>
      </c>
      <c r="B1109">
        <v>5</v>
      </c>
      <c r="C1109" s="7">
        <v>17.079999999999998</v>
      </c>
      <c r="D1109" s="7" t="s">
        <v>49</v>
      </c>
      <c r="E1109" s="9">
        <v>32.700000000000003</v>
      </c>
      <c r="F1109">
        <v>3</v>
      </c>
      <c r="G1109" t="s">
        <v>77</v>
      </c>
      <c r="H1109" t="s">
        <v>45</v>
      </c>
    </row>
    <row r="1110" spans="1:8" x14ac:dyDescent="0.3">
      <c r="A1110" t="s">
        <v>328</v>
      </c>
      <c r="B1110">
        <v>5</v>
      </c>
      <c r="C1110" s="7">
        <v>18</v>
      </c>
      <c r="D1110" s="7">
        <v>18.28</v>
      </c>
      <c r="E1110" s="9">
        <v>26.5</v>
      </c>
      <c r="F1110">
        <v>4</v>
      </c>
      <c r="G1110" t="s">
        <v>57</v>
      </c>
      <c r="H1110" t="s">
        <v>46</v>
      </c>
    </row>
    <row r="1111" spans="1:8" x14ac:dyDescent="0.3">
      <c r="A1111" t="s">
        <v>328</v>
      </c>
      <c r="B1111">
        <v>5</v>
      </c>
      <c r="C1111" s="7">
        <v>19.07</v>
      </c>
      <c r="D1111" s="7">
        <v>19.3</v>
      </c>
      <c r="E1111" s="9">
        <v>20.9</v>
      </c>
      <c r="F1111">
        <v>4</v>
      </c>
      <c r="G1111" t="s">
        <v>77</v>
      </c>
      <c r="H1111" t="s">
        <v>46</v>
      </c>
    </row>
    <row r="1112" spans="1:8" x14ac:dyDescent="0.3">
      <c r="A1112" t="s">
        <v>328</v>
      </c>
      <c r="B1112">
        <v>5</v>
      </c>
      <c r="C1112" s="7">
        <v>19.8</v>
      </c>
      <c r="D1112" s="7">
        <v>20</v>
      </c>
      <c r="E1112" s="9">
        <v>19.100000000000001</v>
      </c>
      <c r="F1112">
        <v>5</v>
      </c>
      <c r="G1112" t="s">
        <v>57</v>
      </c>
      <c r="H1112" t="s">
        <v>46</v>
      </c>
    </row>
    <row r="1113" spans="1:8" x14ac:dyDescent="0.3">
      <c r="A1113" t="s">
        <v>333</v>
      </c>
      <c r="B1113">
        <v>2</v>
      </c>
      <c r="C1113" s="7">
        <v>45.65</v>
      </c>
      <c r="D1113" s="7">
        <v>46.28</v>
      </c>
      <c r="E1113" s="9">
        <v>14.4</v>
      </c>
      <c r="F1113">
        <v>3</v>
      </c>
      <c r="G1113" t="s">
        <v>77</v>
      </c>
      <c r="H1113" t="s">
        <v>45</v>
      </c>
    </row>
    <row r="1114" spans="1:8" x14ac:dyDescent="0.3">
      <c r="A1114" t="s">
        <v>333</v>
      </c>
      <c r="B1114">
        <v>2</v>
      </c>
      <c r="C1114" s="7">
        <v>45.65</v>
      </c>
      <c r="D1114" s="7" t="s">
        <v>49</v>
      </c>
      <c r="E1114" s="9">
        <v>28.3</v>
      </c>
      <c r="F1114">
        <v>3</v>
      </c>
      <c r="G1114" t="s">
        <v>77</v>
      </c>
      <c r="H1114" t="s">
        <v>45</v>
      </c>
    </row>
    <row r="1115" spans="1:8" x14ac:dyDescent="0.3">
      <c r="A1115" t="s">
        <v>333</v>
      </c>
      <c r="B1115">
        <v>2</v>
      </c>
      <c r="C1115" s="7">
        <v>45.65</v>
      </c>
      <c r="D1115" s="7" t="s">
        <v>49</v>
      </c>
      <c r="E1115" s="9">
        <v>22.6</v>
      </c>
      <c r="F1115">
        <v>3</v>
      </c>
      <c r="G1115" t="s">
        <v>57</v>
      </c>
      <c r="H1115" t="s">
        <v>45</v>
      </c>
    </row>
    <row r="1116" spans="1:8" x14ac:dyDescent="0.3">
      <c r="A1116" t="s">
        <v>333</v>
      </c>
      <c r="B1116">
        <v>2</v>
      </c>
      <c r="C1116" s="7">
        <v>40.549999999999997</v>
      </c>
      <c r="D1116" s="7">
        <v>40.69</v>
      </c>
      <c r="E1116" s="9">
        <v>12</v>
      </c>
      <c r="F1116">
        <v>3</v>
      </c>
      <c r="G1116" t="s">
        <v>57</v>
      </c>
      <c r="H1116" t="s">
        <v>46</v>
      </c>
    </row>
    <row r="1117" spans="1:8" x14ac:dyDescent="0.3">
      <c r="A1117" t="s">
        <v>333</v>
      </c>
      <c r="B1117">
        <v>2</v>
      </c>
      <c r="C1117" s="7">
        <v>37.15</v>
      </c>
      <c r="D1117" s="7">
        <v>37.33</v>
      </c>
      <c r="E1117" s="9">
        <v>14.4</v>
      </c>
      <c r="F1117">
        <v>4</v>
      </c>
      <c r="G1117" t="s">
        <v>57</v>
      </c>
      <c r="H1117" t="s">
        <v>46</v>
      </c>
    </row>
    <row r="1118" spans="1:8" x14ac:dyDescent="0.3">
      <c r="A1118" t="s">
        <v>333</v>
      </c>
      <c r="B1118">
        <v>2</v>
      </c>
      <c r="C1118" s="7">
        <v>35.619999999999997</v>
      </c>
      <c r="D1118" s="7">
        <v>35.85</v>
      </c>
      <c r="E1118" s="9">
        <v>21.6</v>
      </c>
      <c r="F1118">
        <v>4</v>
      </c>
      <c r="G1118" t="s">
        <v>57</v>
      </c>
      <c r="H1118" t="s">
        <v>46</v>
      </c>
    </row>
    <row r="1119" spans="1:8" x14ac:dyDescent="0.3">
      <c r="A1119" t="s">
        <v>333</v>
      </c>
      <c r="B1119">
        <v>2</v>
      </c>
      <c r="C1119" s="7">
        <v>34.64</v>
      </c>
      <c r="D1119" s="7">
        <v>34.9</v>
      </c>
      <c r="E1119" s="9">
        <v>16.3</v>
      </c>
      <c r="F1119">
        <v>4</v>
      </c>
      <c r="G1119" t="s">
        <v>77</v>
      </c>
      <c r="H1119" t="s">
        <v>45</v>
      </c>
    </row>
    <row r="1120" spans="1:8" x14ac:dyDescent="0.3">
      <c r="A1120" t="s">
        <v>333</v>
      </c>
      <c r="B1120">
        <v>2</v>
      </c>
      <c r="C1120" s="7">
        <v>34.64</v>
      </c>
      <c r="D1120" s="7" t="s">
        <v>49</v>
      </c>
      <c r="E1120" s="9">
        <v>10.199999999999999</v>
      </c>
      <c r="F1120">
        <v>5</v>
      </c>
      <c r="G1120" t="s">
        <v>57</v>
      </c>
      <c r="H1120" t="s">
        <v>45</v>
      </c>
    </row>
    <row r="1121" spans="1:8" x14ac:dyDescent="0.3">
      <c r="A1121" t="s">
        <v>333</v>
      </c>
      <c r="B1121">
        <v>2</v>
      </c>
      <c r="C1121" s="7">
        <v>33.020000000000003</v>
      </c>
      <c r="D1121" s="7">
        <v>33.130000000000003</v>
      </c>
      <c r="E1121" s="9">
        <v>9.5</v>
      </c>
      <c r="F1121">
        <v>3</v>
      </c>
      <c r="G1121" t="s">
        <v>57</v>
      </c>
      <c r="H1121" t="s">
        <v>46</v>
      </c>
    </row>
    <row r="1122" spans="1:8" x14ac:dyDescent="0.3">
      <c r="A1122" t="s">
        <v>333</v>
      </c>
      <c r="B1122">
        <v>1</v>
      </c>
      <c r="C1122" s="7">
        <v>0.16</v>
      </c>
      <c r="D1122" s="7">
        <v>0.48</v>
      </c>
      <c r="E1122" s="9">
        <v>25.3</v>
      </c>
      <c r="F1122">
        <v>4</v>
      </c>
      <c r="G1122" t="s">
        <v>57</v>
      </c>
      <c r="H1122" t="s">
        <v>46</v>
      </c>
    </row>
    <row r="1123" spans="1:8" x14ac:dyDescent="0.3">
      <c r="A1123" t="s">
        <v>333</v>
      </c>
      <c r="B1123">
        <v>1</v>
      </c>
      <c r="C1123" s="7">
        <v>1.02</v>
      </c>
      <c r="D1123" s="7">
        <v>1.31</v>
      </c>
      <c r="E1123" s="9">
        <v>24.9</v>
      </c>
      <c r="F1123">
        <v>4</v>
      </c>
      <c r="G1123" t="s">
        <v>57</v>
      </c>
      <c r="H1123" t="s">
        <v>46</v>
      </c>
    </row>
    <row r="1124" spans="1:8" x14ac:dyDescent="0.3">
      <c r="A1124" t="s">
        <v>333</v>
      </c>
      <c r="B1124">
        <v>1</v>
      </c>
      <c r="C1124" s="7">
        <v>1.6</v>
      </c>
      <c r="D1124" s="7">
        <v>1.86</v>
      </c>
      <c r="E1124" s="9">
        <v>19.8</v>
      </c>
      <c r="F1124">
        <v>3</v>
      </c>
      <c r="G1124" t="s">
        <v>57</v>
      </c>
      <c r="H1124" t="s">
        <v>46</v>
      </c>
    </row>
    <row r="1125" spans="1:8" x14ac:dyDescent="0.3">
      <c r="A1125" t="s">
        <v>333</v>
      </c>
      <c r="B1125">
        <v>1</v>
      </c>
      <c r="C1125" s="7">
        <v>5.9</v>
      </c>
      <c r="D1125" s="7">
        <v>6.19</v>
      </c>
      <c r="E1125" s="9">
        <v>21.3</v>
      </c>
      <c r="F1125">
        <v>3</v>
      </c>
      <c r="G1125" t="s">
        <v>57</v>
      </c>
      <c r="H1125" t="s">
        <v>46</v>
      </c>
    </row>
    <row r="1126" spans="1:8" x14ac:dyDescent="0.3">
      <c r="A1126" t="s">
        <v>333</v>
      </c>
      <c r="B1126">
        <v>1</v>
      </c>
      <c r="C1126" s="7">
        <v>6.57</v>
      </c>
      <c r="D1126" s="7">
        <v>6.81</v>
      </c>
      <c r="E1126" s="9">
        <v>20</v>
      </c>
      <c r="F1126">
        <v>3</v>
      </c>
      <c r="G1126" t="s">
        <v>57</v>
      </c>
      <c r="H1126" t="s">
        <v>46</v>
      </c>
    </row>
    <row r="1127" spans="1:8" x14ac:dyDescent="0.3">
      <c r="A1127" t="s">
        <v>333</v>
      </c>
      <c r="B1127">
        <v>1</v>
      </c>
      <c r="C1127" s="7">
        <v>8.69</v>
      </c>
      <c r="D1127" s="7">
        <v>9.2100000000000009</v>
      </c>
      <c r="E1127" s="9">
        <v>12.8</v>
      </c>
      <c r="F1127">
        <v>3</v>
      </c>
      <c r="G1127" t="s">
        <v>57</v>
      </c>
      <c r="H1127" t="s">
        <v>46</v>
      </c>
    </row>
    <row r="1128" spans="1:8" x14ac:dyDescent="0.3">
      <c r="A1128" t="s">
        <v>333</v>
      </c>
      <c r="B1128">
        <v>1</v>
      </c>
      <c r="C1128" s="7">
        <v>10.45</v>
      </c>
      <c r="D1128" s="7">
        <v>10.59</v>
      </c>
      <c r="E1128" s="9">
        <v>12.3</v>
      </c>
      <c r="F1128">
        <v>3</v>
      </c>
      <c r="G1128" t="s">
        <v>77</v>
      </c>
      <c r="H1128" t="s">
        <v>46</v>
      </c>
    </row>
    <row r="1129" spans="1:8" x14ac:dyDescent="0.3">
      <c r="A1129" t="s">
        <v>333</v>
      </c>
      <c r="B1129">
        <v>1</v>
      </c>
      <c r="C1129" s="7">
        <v>11</v>
      </c>
      <c r="D1129" s="7">
        <v>12.13</v>
      </c>
      <c r="E1129" s="9">
        <v>25</v>
      </c>
      <c r="F1129">
        <v>4</v>
      </c>
      <c r="G1129" t="s">
        <v>57</v>
      </c>
      <c r="H1129" t="s">
        <v>46</v>
      </c>
    </row>
    <row r="1130" spans="1:8" x14ac:dyDescent="0.3">
      <c r="A1130" t="s">
        <v>333</v>
      </c>
      <c r="B1130">
        <v>1</v>
      </c>
      <c r="C1130" s="7">
        <v>16.739999999999998</v>
      </c>
      <c r="D1130" s="7">
        <v>16.97</v>
      </c>
      <c r="E1130" s="9">
        <v>21.4</v>
      </c>
      <c r="F1130">
        <v>4</v>
      </c>
      <c r="G1130" t="s">
        <v>57</v>
      </c>
      <c r="H1130" t="s">
        <v>46</v>
      </c>
    </row>
    <row r="1131" spans="1:8" x14ac:dyDescent="0.3">
      <c r="A1131" t="s">
        <v>333</v>
      </c>
      <c r="B1131">
        <v>1</v>
      </c>
      <c r="C1131" s="7">
        <v>18.21</v>
      </c>
      <c r="D1131" s="7">
        <v>18.350000000000001</v>
      </c>
      <c r="E1131" s="9">
        <v>8.1</v>
      </c>
      <c r="F1131">
        <v>3</v>
      </c>
      <c r="G1131" t="s">
        <v>57</v>
      </c>
      <c r="H1131" t="s">
        <v>46</v>
      </c>
    </row>
    <row r="1132" spans="1:8" x14ac:dyDescent="0.3">
      <c r="A1132" t="s">
        <v>333</v>
      </c>
      <c r="B1132">
        <v>4</v>
      </c>
      <c r="C1132" s="7">
        <v>45.2</v>
      </c>
      <c r="D1132" s="7">
        <v>45.5</v>
      </c>
      <c r="E1132" s="9">
        <v>28.8</v>
      </c>
      <c r="F1132">
        <v>3</v>
      </c>
      <c r="G1132" t="s">
        <v>57</v>
      </c>
      <c r="H1132" t="s">
        <v>46</v>
      </c>
    </row>
    <row r="1133" spans="1:8" x14ac:dyDescent="0.3">
      <c r="A1133" t="s">
        <v>333</v>
      </c>
      <c r="B1133">
        <v>4</v>
      </c>
      <c r="C1133" s="7">
        <v>37.31</v>
      </c>
      <c r="D1133" s="7">
        <v>37.700000000000003</v>
      </c>
      <c r="E1133" s="9">
        <v>11.4</v>
      </c>
      <c r="F1133">
        <v>3</v>
      </c>
      <c r="G1133" t="s">
        <v>57</v>
      </c>
      <c r="H1133" t="s">
        <v>46</v>
      </c>
    </row>
    <row r="1134" spans="1:8" x14ac:dyDescent="0.3">
      <c r="A1134" t="s">
        <v>333</v>
      </c>
      <c r="B1134">
        <v>3</v>
      </c>
      <c r="C1134" s="7">
        <v>2.1</v>
      </c>
      <c r="D1134" s="7">
        <v>2.36</v>
      </c>
      <c r="E1134" s="9">
        <v>18.899999999999999</v>
      </c>
      <c r="F1134">
        <v>4</v>
      </c>
      <c r="G1134" t="s">
        <v>57</v>
      </c>
      <c r="H1134" t="s">
        <v>46</v>
      </c>
    </row>
    <row r="1135" spans="1:8" x14ac:dyDescent="0.3">
      <c r="A1135" t="s">
        <v>333</v>
      </c>
      <c r="B1135">
        <v>3</v>
      </c>
      <c r="C1135" s="7">
        <v>4.2</v>
      </c>
      <c r="D1135" s="7">
        <v>4.8899999999999997</v>
      </c>
      <c r="E1135" s="9">
        <v>36.799999999999997</v>
      </c>
      <c r="F1135">
        <v>4</v>
      </c>
      <c r="G1135" t="s">
        <v>57</v>
      </c>
      <c r="H1135" t="s">
        <v>46</v>
      </c>
    </row>
    <row r="1136" spans="1:8" x14ac:dyDescent="0.3">
      <c r="A1136" t="s">
        <v>333</v>
      </c>
      <c r="B1136">
        <v>3</v>
      </c>
      <c r="C1136" s="7">
        <v>5.45</v>
      </c>
      <c r="D1136" s="7">
        <v>5.78</v>
      </c>
      <c r="E1136" s="9">
        <v>26.1</v>
      </c>
      <c r="F1136">
        <v>4</v>
      </c>
      <c r="G1136" t="s">
        <v>57</v>
      </c>
      <c r="H1136" t="s">
        <v>46</v>
      </c>
    </row>
    <row r="1137" spans="1:8" x14ac:dyDescent="0.3">
      <c r="A1137" t="s">
        <v>333</v>
      </c>
      <c r="B1137">
        <v>3</v>
      </c>
      <c r="C1137" s="7">
        <v>7.46</v>
      </c>
      <c r="D1137" s="7">
        <v>7.58</v>
      </c>
      <c r="E1137" s="9">
        <v>9.6999999999999993</v>
      </c>
      <c r="F1137">
        <v>4</v>
      </c>
      <c r="G1137" t="s">
        <v>57</v>
      </c>
      <c r="H1137" t="s">
        <v>46</v>
      </c>
    </row>
    <row r="1138" spans="1:8" x14ac:dyDescent="0.3">
      <c r="A1138" t="s">
        <v>333</v>
      </c>
      <c r="B1138">
        <v>3</v>
      </c>
      <c r="C1138" s="7">
        <v>9.24</v>
      </c>
      <c r="D1138" s="7">
        <v>9.4</v>
      </c>
      <c r="E1138" s="9">
        <v>15.2</v>
      </c>
      <c r="F1138">
        <v>3</v>
      </c>
      <c r="G1138" t="s">
        <v>57</v>
      </c>
      <c r="H1138" t="s">
        <v>46</v>
      </c>
    </row>
    <row r="1139" spans="1:8" x14ac:dyDescent="0.3">
      <c r="A1139" t="s">
        <v>333</v>
      </c>
      <c r="B1139">
        <v>3</v>
      </c>
      <c r="C1139" s="7">
        <v>10.7</v>
      </c>
      <c r="D1139" s="7">
        <v>11.59</v>
      </c>
      <c r="E1139" s="9">
        <v>27.7</v>
      </c>
      <c r="F1139">
        <v>4</v>
      </c>
      <c r="G1139" t="s">
        <v>57</v>
      </c>
      <c r="H1139" t="s">
        <v>46</v>
      </c>
    </row>
    <row r="1140" spans="1:8" x14ac:dyDescent="0.3">
      <c r="A1140" t="s">
        <v>333</v>
      </c>
      <c r="B1140">
        <v>3</v>
      </c>
      <c r="C1140" s="7">
        <v>15.63</v>
      </c>
      <c r="D1140" s="7">
        <v>15.91</v>
      </c>
      <c r="E1140" s="9">
        <v>20.7</v>
      </c>
      <c r="F1140">
        <v>3</v>
      </c>
      <c r="G1140" t="s">
        <v>57</v>
      </c>
      <c r="H1140" t="s">
        <v>46</v>
      </c>
    </row>
    <row r="1141" spans="1:8" x14ac:dyDescent="0.3">
      <c r="A1141" t="s">
        <v>333</v>
      </c>
      <c r="B1141">
        <v>5</v>
      </c>
      <c r="C1141" s="7">
        <v>2.11</v>
      </c>
      <c r="D1141" s="7">
        <v>2.25</v>
      </c>
      <c r="E1141" s="9">
        <v>14</v>
      </c>
      <c r="F1141">
        <v>3</v>
      </c>
      <c r="G1141" t="s">
        <v>57</v>
      </c>
      <c r="H1141" t="s">
        <v>46</v>
      </c>
    </row>
    <row r="1142" spans="1:8" x14ac:dyDescent="0.3">
      <c r="A1142" t="s">
        <v>333</v>
      </c>
      <c r="B1142">
        <v>5</v>
      </c>
      <c r="C1142" s="7">
        <v>6.87</v>
      </c>
      <c r="D1142" s="7">
        <v>7.02</v>
      </c>
      <c r="E1142" s="9">
        <v>13.3</v>
      </c>
      <c r="F1142">
        <v>4</v>
      </c>
      <c r="G1142" t="s">
        <v>57</v>
      </c>
      <c r="H1142" t="s">
        <v>46</v>
      </c>
    </row>
    <row r="1143" spans="1:8" x14ac:dyDescent="0.3">
      <c r="A1143" t="s">
        <v>333</v>
      </c>
      <c r="B1143">
        <v>5</v>
      </c>
      <c r="C1143" s="7">
        <v>7.69</v>
      </c>
      <c r="D1143" s="7">
        <v>7.8</v>
      </c>
      <c r="E1143" s="9">
        <v>9.5</v>
      </c>
      <c r="F1143">
        <v>3</v>
      </c>
      <c r="G1143" t="s">
        <v>57</v>
      </c>
      <c r="H1143" t="s">
        <v>46</v>
      </c>
    </row>
    <row r="1144" spans="1:8" x14ac:dyDescent="0.3">
      <c r="A1144" t="s">
        <v>333</v>
      </c>
      <c r="B1144">
        <v>5</v>
      </c>
      <c r="C1144" s="7">
        <v>7.85</v>
      </c>
      <c r="D1144" s="7">
        <v>8.09</v>
      </c>
      <c r="E1144" s="9">
        <v>21.4</v>
      </c>
      <c r="F1144">
        <v>3</v>
      </c>
      <c r="G1144" t="s">
        <v>57</v>
      </c>
      <c r="H1144" t="s">
        <v>46</v>
      </c>
    </row>
    <row r="1145" spans="1:8" x14ac:dyDescent="0.3">
      <c r="A1145" t="s">
        <v>333</v>
      </c>
      <c r="B1145">
        <v>5</v>
      </c>
      <c r="C1145" s="7">
        <v>9.16</v>
      </c>
      <c r="D1145" s="7">
        <v>9.4</v>
      </c>
      <c r="E1145" s="9">
        <v>12</v>
      </c>
      <c r="F1145">
        <v>3</v>
      </c>
      <c r="G1145" t="s">
        <v>57</v>
      </c>
      <c r="H1145" t="s">
        <v>46</v>
      </c>
    </row>
    <row r="1146" spans="1:8" x14ac:dyDescent="0.3">
      <c r="A1146" t="s">
        <v>333</v>
      </c>
      <c r="B1146">
        <v>5</v>
      </c>
      <c r="C1146" s="7">
        <v>10.95</v>
      </c>
      <c r="D1146" s="7">
        <v>11.62</v>
      </c>
      <c r="E1146" s="9">
        <v>13.6</v>
      </c>
      <c r="F1146">
        <v>3</v>
      </c>
      <c r="G1146" t="s">
        <v>57</v>
      </c>
      <c r="H1146" t="s">
        <v>46</v>
      </c>
    </row>
    <row r="1147" spans="1:8" x14ac:dyDescent="0.3">
      <c r="A1147" t="s">
        <v>333</v>
      </c>
      <c r="B1147">
        <v>5</v>
      </c>
      <c r="C1147" s="7">
        <v>12.42</v>
      </c>
      <c r="D1147" s="7">
        <v>12.59</v>
      </c>
      <c r="E1147" s="9">
        <v>11.5</v>
      </c>
      <c r="F1147">
        <v>4</v>
      </c>
      <c r="G1147" t="s">
        <v>57</v>
      </c>
      <c r="H1147" t="s">
        <v>46</v>
      </c>
    </row>
    <row r="1148" spans="1:8" x14ac:dyDescent="0.3">
      <c r="A1148" t="s">
        <v>337</v>
      </c>
      <c r="B1148">
        <v>2</v>
      </c>
      <c r="C1148" s="7">
        <v>47.11</v>
      </c>
      <c r="D1148" s="7">
        <v>47.35</v>
      </c>
      <c r="E1148" s="9">
        <v>15.4</v>
      </c>
      <c r="F1148">
        <v>3</v>
      </c>
      <c r="G1148" t="s">
        <v>77</v>
      </c>
      <c r="H1148" t="s">
        <v>46</v>
      </c>
    </row>
    <row r="1149" spans="1:8" x14ac:dyDescent="0.3">
      <c r="A1149" t="s">
        <v>337</v>
      </c>
      <c r="B1149">
        <v>2</v>
      </c>
      <c r="C1149" s="7">
        <v>44.53</v>
      </c>
      <c r="D1149" s="7">
        <v>44.64</v>
      </c>
      <c r="E1149" s="9">
        <v>10</v>
      </c>
      <c r="F1149">
        <v>3</v>
      </c>
      <c r="G1149" t="s">
        <v>77</v>
      </c>
      <c r="H1149" t="s">
        <v>46</v>
      </c>
    </row>
    <row r="1150" spans="1:8" x14ac:dyDescent="0.3">
      <c r="A1150" t="s">
        <v>337</v>
      </c>
      <c r="B1150">
        <v>2</v>
      </c>
      <c r="C1150" s="7">
        <v>43.22</v>
      </c>
      <c r="D1150" s="7">
        <v>44.1</v>
      </c>
      <c r="E1150" s="9">
        <v>41.3</v>
      </c>
      <c r="F1150">
        <v>3</v>
      </c>
      <c r="G1150" t="s">
        <v>77</v>
      </c>
      <c r="H1150" t="s">
        <v>45</v>
      </c>
    </row>
    <row r="1151" spans="1:8" x14ac:dyDescent="0.3">
      <c r="A1151" t="s">
        <v>337</v>
      </c>
      <c r="B1151">
        <v>2</v>
      </c>
      <c r="C1151" s="7">
        <v>43.22</v>
      </c>
      <c r="D1151" s="7" t="s">
        <v>49</v>
      </c>
      <c r="E1151" s="9">
        <v>21.1</v>
      </c>
      <c r="F1151">
        <v>4</v>
      </c>
      <c r="G1151" t="s">
        <v>57</v>
      </c>
      <c r="H1151" t="s">
        <v>45</v>
      </c>
    </row>
    <row r="1152" spans="1:8" x14ac:dyDescent="0.3">
      <c r="A1152" t="s">
        <v>337</v>
      </c>
      <c r="B1152">
        <v>2</v>
      </c>
      <c r="C1152" s="7">
        <v>42.04</v>
      </c>
      <c r="D1152" s="7">
        <v>42.22</v>
      </c>
      <c r="E1152" s="9">
        <v>18.2</v>
      </c>
      <c r="F1152">
        <v>3</v>
      </c>
      <c r="G1152" t="s">
        <v>77</v>
      </c>
      <c r="H1152" t="s">
        <v>46</v>
      </c>
    </row>
    <row r="1153" spans="1:8" x14ac:dyDescent="0.3">
      <c r="A1153" t="s">
        <v>337</v>
      </c>
      <c r="B1153">
        <v>2</v>
      </c>
      <c r="C1153" s="7">
        <v>41.65</v>
      </c>
      <c r="D1153" s="7">
        <v>41.75</v>
      </c>
      <c r="E1153" s="9">
        <v>9.8000000000000007</v>
      </c>
      <c r="F1153">
        <v>3</v>
      </c>
      <c r="G1153" t="s">
        <v>57</v>
      </c>
      <c r="H1153" t="s">
        <v>46</v>
      </c>
    </row>
    <row r="1154" spans="1:8" x14ac:dyDescent="0.3">
      <c r="A1154" t="s">
        <v>337</v>
      </c>
      <c r="B1154">
        <v>2</v>
      </c>
      <c r="C1154" s="7">
        <v>39.35</v>
      </c>
      <c r="D1154" s="7">
        <v>39.700000000000003</v>
      </c>
      <c r="E1154" s="9">
        <v>20</v>
      </c>
      <c r="F1154">
        <v>3</v>
      </c>
      <c r="G1154" t="s">
        <v>77</v>
      </c>
      <c r="H1154" t="s">
        <v>45</v>
      </c>
    </row>
    <row r="1155" spans="1:8" x14ac:dyDescent="0.3">
      <c r="A1155" t="s">
        <v>337</v>
      </c>
      <c r="B1155">
        <v>2</v>
      </c>
      <c r="C1155" s="7">
        <v>39.35</v>
      </c>
      <c r="D1155" s="7" t="s">
        <v>49</v>
      </c>
      <c r="E1155" s="9">
        <v>26</v>
      </c>
      <c r="F1155">
        <v>3</v>
      </c>
      <c r="G1155" t="s">
        <v>57</v>
      </c>
      <c r="H1155" t="s">
        <v>45</v>
      </c>
    </row>
    <row r="1156" spans="1:8" x14ac:dyDescent="0.3">
      <c r="A1156" t="s">
        <v>337</v>
      </c>
      <c r="B1156">
        <v>2</v>
      </c>
      <c r="C1156" s="7">
        <v>32.35</v>
      </c>
      <c r="D1156" s="7">
        <v>33</v>
      </c>
      <c r="E1156" s="9">
        <v>26.7</v>
      </c>
      <c r="F1156">
        <v>5</v>
      </c>
      <c r="G1156" t="s">
        <v>57</v>
      </c>
      <c r="H1156" t="s">
        <v>46</v>
      </c>
    </row>
    <row r="1157" spans="1:8" x14ac:dyDescent="0.3">
      <c r="A1157" t="s">
        <v>337</v>
      </c>
      <c r="B1157">
        <v>2</v>
      </c>
      <c r="C1157" s="7">
        <v>31.44</v>
      </c>
      <c r="D1157" s="7">
        <v>31.78</v>
      </c>
      <c r="E1157" s="9">
        <v>16.600000000000001</v>
      </c>
      <c r="F1157">
        <v>4</v>
      </c>
      <c r="G1157" t="s">
        <v>57</v>
      </c>
      <c r="H1157" t="s">
        <v>46</v>
      </c>
    </row>
    <row r="1158" spans="1:8" x14ac:dyDescent="0.3">
      <c r="A1158" t="s">
        <v>337</v>
      </c>
      <c r="B1158">
        <v>2</v>
      </c>
      <c r="C1158" s="7">
        <v>30</v>
      </c>
      <c r="D1158" s="7">
        <v>30.3</v>
      </c>
      <c r="E1158" s="9">
        <v>30</v>
      </c>
      <c r="F1158">
        <v>3</v>
      </c>
      <c r="G1158" t="s">
        <v>77</v>
      </c>
      <c r="H1158" t="s">
        <v>46</v>
      </c>
    </row>
    <row r="1159" spans="1:8" x14ac:dyDescent="0.3">
      <c r="A1159" t="s">
        <v>337</v>
      </c>
      <c r="B1159">
        <v>1</v>
      </c>
      <c r="C1159" s="7">
        <v>0</v>
      </c>
      <c r="D1159" s="7">
        <v>0.9</v>
      </c>
      <c r="E1159" s="9">
        <v>30.2</v>
      </c>
      <c r="F1159">
        <v>3</v>
      </c>
      <c r="G1159" t="s">
        <v>77</v>
      </c>
      <c r="H1159" t="s">
        <v>45</v>
      </c>
    </row>
    <row r="1160" spans="1:8" x14ac:dyDescent="0.3">
      <c r="A1160" t="s">
        <v>337</v>
      </c>
      <c r="B1160">
        <v>1</v>
      </c>
      <c r="C1160" s="7">
        <v>0</v>
      </c>
      <c r="D1160" s="7" t="s">
        <v>49</v>
      </c>
      <c r="E1160" s="9">
        <v>20.399999999999999</v>
      </c>
      <c r="F1160">
        <v>5</v>
      </c>
      <c r="G1160" t="s">
        <v>57</v>
      </c>
      <c r="H1160" t="s">
        <v>45</v>
      </c>
    </row>
    <row r="1161" spans="1:8" x14ac:dyDescent="0.3">
      <c r="A1161" t="s">
        <v>337</v>
      </c>
      <c r="B1161">
        <v>1</v>
      </c>
      <c r="C1161" s="7">
        <v>0</v>
      </c>
      <c r="D1161" s="7" t="s">
        <v>49</v>
      </c>
      <c r="E1161" s="9">
        <v>11.9</v>
      </c>
      <c r="F1161">
        <v>3</v>
      </c>
      <c r="G1161" t="s">
        <v>77</v>
      </c>
      <c r="H1161" t="s">
        <v>45</v>
      </c>
    </row>
    <row r="1162" spans="1:8" x14ac:dyDescent="0.3">
      <c r="A1162" t="s">
        <v>337</v>
      </c>
      <c r="B1162">
        <v>1</v>
      </c>
      <c r="C1162" s="7">
        <v>0</v>
      </c>
      <c r="D1162" s="7" t="s">
        <v>49</v>
      </c>
      <c r="E1162" s="9">
        <v>14</v>
      </c>
      <c r="F1162">
        <v>3</v>
      </c>
      <c r="G1162" t="s">
        <v>77</v>
      </c>
      <c r="H1162" t="s">
        <v>45</v>
      </c>
    </row>
    <row r="1163" spans="1:8" x14ac:dyDescent="0.3">
      <c r="A1163" t="s">
        <v>337</v>
      </c>
      <c r="B1163">
        <v>1</v>
      </c>
      <c r="C1163" s="7">
        <v>1.34</v>
      </c>
      <c r="D1163" s="7">
        <v>1.59</v>
      </c>
      <c r="E1163" s="9">
        <v>14</v>
      </c>
      <c r="F1163">
        <v>5</v>
      </c>
      <c r="G1163" t="s">
        <v>57</v>
      </c>
      <c r="H1163" t="s">
        <v>46</v>
      </c>
    </row>
    <row r="1164" spans="1:8" x14ac:dyDescent="0.3">
      <c r="A1164" t="s">
        <v>337</v>
      </c>
      <c r="B1164">
        <v>1</v>
      </c>
      <c r="C1164" s="7">
        <v>2.2999999999999998</v>
      </c>
      <c r="D1164" s="7">
        <v>2.6</v>
      </c>
      <c r="E1164" s="9">
        <v>20.8</v>
      </c>
      <c r="F1164">
        <v>4</v>
      </c>
      <c r="G1164" t="s">
        <v>57</v>
      </c>
      <c r="H1164" t="s">
        <v>46</v>
      </c>
    </row>
    <row r="1165" spans="1:8" x14ac:dyDescent="0.3">
      <c r="A1165" t="s">
        <v>337</v>
      </c>
      <c r="B1165">
        <v>1</v>
      </c>
      <c r="C1165" s="7">
        <v>3.61</v>
      </c>
      <c r="D1165" s="7">
        <v>3.84</v>
      </c>
      <c r="E1165" s="9">
        <v>16.100000000000001</v>
      </c>
      <c r="F1165">
        <v>3</v>
      </c>
      <c r="G1165" t="s">
        <v>77</v>
      </c>
      <c r="H1165" t="s">
        <v>46</v>
      </c>
    </row>
    <row r="1166" spans="1:8" x14ac:dyDescent="0.3">
      <c r="A1166" t="s">
        <v>337</v>
      </c>
      <c r="B1166">
        <v>1</v>
      </c>
      <c r="C1166" s="7">
        <v>5.09</v>
      </c>
      <c r="D1166" s="7">
        <v>5.2</v>
      </c>
      <c r="E1166" s="9">
        <v>9.5</v>
      </c>
      <c r="F1166">
        <v>3</v>
      </c>
      <c r="G1166" t="s">
        <v>57</v>
      </c>
      <c r="H1166" t="s">
        <v>46</v>
      </c>
    </row>
    <row r="1167" spans="1:8" x14ac:dyDescent="0.3">
      <c r="A1167" t="s">
        <v>337</v>
      </c>
      <c r="B1167">
        <v>1</v>
      </c>
      <c r="C1167" s="7">
        <v>5.21</v>
      </c>
      <c r="D1167" s="7">
        <v>5.75</v>
      </c>
      <c r="E1167" s="9">
        <v>17.8</v>
      </c>
      <c r="F1167">
        <v>3</v>
      </c>
      <c r="G1167" t="s">
        <v>77</v>
      </c>
      <c r="H1167" t="s">
        <v>45</v>
      </c>
    </row>
    <row r="1168" spans="1:8" x14ac:dyDescent="0.3">
      <c r="A1168" t="s">
        <v>337</v>
      </c>
      <c r="B1168">
        <v>1</v>
      </c>
      <c r="C1168" s="7">
        <v>5.21</v>
      </c>
      <c r="D1168" s="7" t="s">
        <v>49</v>
      </c>
      <c r="E1168" s="9">
        <v>8.1</v>
      </c>
      <c r="F1168">
        <v>3</v>
      </c>
      <c r="G1168" t="s">
        <v>77</v>
      </c>
      <c r="H1168" t="s">
        <v>45</v>
      </c>
    </row>
    <row r="1169" spans="1:8" x14ac:dyDescent="0.3">
      <c r="A1169" t="s">
        <v>337</v>
      </c>
      <c r="B1169">
        <v>1</v>
      </c>
      <c r="C1169" s="7">
        <v>6.12</v>
      </c>
      <c r="D1169" s="7">
        <v>6.44</v>
      </c>
      <c r="E1169" s="9">
        <v>26.4</v>
      </c>
      <c r="F1169">
        <v>3</v>
      </c>
      <c r="G1169" t="s">
        <v>77</v>
      </c>
      <c r="H1169" t="s">
        <v>46</v>
      </c>
    </row>
    <row r="1170" spans="1:8" x14ac:dyDescent="0.3">
      <c r="A1170" t="s">
        <v>337</v>
      </c>
      <c r="B1170">
        <v>1</v>
      </c>
      <c r="C1170" s="7">
        <v>7.95</v>
      </c>
      <c r="D1170" s="7">
        <v>8.08</v>
      </c>
      <c r="E1170" s="9">
        <v>10.1</v>
      </c>
      <c r="F1170">
        <v>3</v>
      </c>
      <c r="G1170" t="s">
        <v>57</v>
      </c>
      <c r="H1170" t="s">
        <v>46</v>
      </c>
    </row>
    <row r="1171" spans="1:8" x14ac:dyDescent="0.3">
      <c r="A1171" t="s">
        <v>337</v>
      </c>
      <c r="B1171">
        <v>1</v>
      </c>
      <c r="C1171" s="7">
        <v>9.1</v>
      </c>
      <c r="D1171" s="7">
        <v>9.4</v>
      </c>
      <c r="E1171" s="9">
        <v>28</v>
      </c>
      <c r="F1171">
        <v>3</v>
      </c>
      <c r="G1171" t="s">
        <v>57</v>
      </c>
      <c r="H1171" t="s">
        <v>46</v>
      </c>
    </row>
    <row r="1172" spans="1:8" x14ac:dyDescent="0.3">
      <c r="A1172" t="s">
        <v>337</v>
      </c>
      <c r="B1172">
        <v>1</v>
      </c>
      <c r="C1172" s="7">
        <v>10.23</v>
      </c>
      <c r="D1172" s="7">
        <v>10.84</v>
      </c>
      <c r="E1172" s="9">
        <v>19</v>
      </c>
      <c r="F1172">
        <v>4</v>
      </c>
      <c r="G1172" t="s">
        <v>57</v>
      </c>
      <c r="H1172" t="s">
        <v>45</v>
      </c>
    </row>
    <row r="1173" spans="1:8" x14ac:dyDescent="0.3">
      <c r="A1173" t="s">
        <v>337</v>
      </c>
      <c r="B1173">
        <v>1</v>
      </c>
      <c r="C1173" s="7">
        <v>10.23</v>
      </c>
      <c r="D1173" s="7" t="s">
        <v>49</v>
      </c>
      <c r="E1173" s="9">
        <v>11.7</v>
      </c>
      <c r="F1173">
        <v>3</v>
      </c>
      <c r="G1173" t="s">
        <v>77</v>
      </c>
      <c r="H1173" t="s">
        <v>45</v>
      </c>
    </row>
    <row r="1174" spans="1:8" x14ac:dyDescent="0.3">
      <c r="A1174" t="s">
        <v>337</v>
      </c>
      <c r="B1174">
        <v>1</v>
      </c>
      <c r="C1174" s="7">
        <v>10.23</v>
      </c>
      <c r="D1174" s="7" t="s">
        <v>49</v>
      </c>
      <c r="E1174" s="9">
        <v>23.5</v>
      </c>
      <c r="F1174">
        <v>3</v>
      </c>
      <c r="G1174" t="s">
        <v>77</v>
      </c>
      <c r="H1174" t="s">
        <v>45</v>
      </c>
    </row>
    <row r="1175" spans="1:8" x14ac:dyDescent="0.3">
      <c r="A1175" t="s">
        <v>337</v>
      </c>
      <c r="B1175">
        <v>1</v>
      </c>
      <c r="C1175" s="7">
        <v>11.19</v>
      </c>
      <c r="D1175" s="7">
        <v>12</v>
      </c>
      <c r="E1175" s="9">
        <v>13</v>
      </c>
      <c r="F1175">
        <v>3</v>
      </c>
      <c r="G1175" t="s">
        <v>77</v>
      </c>
      <c r="H1175" t="s">
        <v>45</v>
      </c>
    </row>
    <row r="1176" spans="1:8" x14ac:dyDescent="0.3">
      <c r="A1176" t="s">
        <v>337</v>
      </c>
      <c r="B1176">
        <v>1</v>
      </c>
      <c r="C1176" s="7">
        <v>11.19</v>
      </c>
      <c r="D1176" s="7" t="s">
        <v>49</v>
      </c>
      <c r="E1176" s="9">
        <v>11.4</v>
      </c>
      <c r="F1176">
        <v>3</v>
      </c>
      <c r="G1176" t="s">
        <v>77</v>
      </c>
      <c r="H1176" t="s">
        <v>45</v>
      </c>
    </row>
    <row r="1177" spans="1:8" x14ac:dyDescent="0.3">
      <c r="A1177" t="s">
        <v>337</v>
      </c>
      <c r="B1177">
        <v>1</v>
      </c>
      <c r="C1177" s="7">
        <v>13.15</v>
      </c>
      <c r="D1177" s="7">
        <v>13.55</v>
      </c>
      <c r="E1177" s="9">
        <v>32.5</v>
      </c>
      <c r="F1177">
        <v>3</v>
      </c>
      <c r="G1177" t="s">
        <v>77</v>
      </c>
      <c r="H1177" t="s">
        <v>46</v>
      </c>
    </row>
    <row r="1178" spans="1:8" x14ac:dyDescent="0.3">
      <c r="A1178" t="s">
        <v>337</v>
      </c>
      <c r="B1178">
        <v>1</v>
      </c>
      <c r="C1178" s="7">
        <v>14.44</v>
      </c>
      <c r="D1178" s="7">
        <v>14.7</v>
      </c>
      <c r="E1178" s="9">
        <v>11</v>
      </c>
      <c r="F1178">
        <v>3</v>
      </c>
      <c r="G1178" t="s">
        <v>77</v>
      </c>
      <c r="H1178" t="s">
        <v>45</v>
      </c>
    </row>
    <row r="1179" spans="1:8" x14ac:dyDescent="0.3">
      <c r="A1179" t="s">
        <v>337</v>
      </c>
      <c r="B1179">
        <v>1</v>
      </c>
      <c r="C1179" s="7">
        <v>14.44</v>
      </c>
      <c r="D1179" s="7" t="s">
        <v>49</v>
      </c>
      <c r="E1179" s="9">
        <v>10.1</v>
      </c>
      <c r="F1179">
        <v>3</v>
      </c>
      <c r="G1179" t="s">
        <v>57</v>
      </c>
      <c r="H1179" t="s">
        <v>45</v>
      </c>
    </row>
    <row r="1180" spans="1:8" x14ac:dyDescent="0.3">
      <c r="A1180" t="s">
        <v>337</v>
      </c>
      <c r="B1180">
        <v>1</v>
      </c>
      <c r="C1180" s="7">
        <v>17</v>
      </c>
      <c r="D1180" s="7">
        <v>17.29</v>
      </c>
      <c r="E1180" s="9">
        <v>11.4</v>
      </c>
      <c r="F1180">
        <v>3</v>
      </c>
      <c r="G1180" t="s">
        <v>57</v>
      </c>
      <c r="H1180" t="s">
        <v>46</v>
      </c>
    </row>
    <row r="1181" spans="1:8" x14ac:dyDescent="0.3">
      <c r="A1181" t="s">
        <v>337</v>
      </c>
      <c r="B1181">
        <v>1</v>
      </c>
      <c r="C1181" s="7">
        <v>17.579999999999998</v>
      </c>
      <c r="D1181" s="7">
        <v>17.86</v>
      </c>
      <c r="E1181" s="9">
        <v>23.4</v>
      </c>
      <c r="F1181">
        <v>3</v>
      </c>
      <c r="G1181" t="s">
        <v>77</v>
      </c>
      <c r="H1181" t="s">
        <v>46</v>
      </c>
    </row>
    <row r="1182" spans="1:8" x14ac:dyDescent="0.3">
      <c r="A1182" t="s">
        <v>337</v>
      </c>
      <c r="B1182">
        <v>1</v>
      </c>
      <c r="C1182" s="7">
        <v>19.600000000000001</v>
      </c>
      <c r="D1182" s="7">
        <v>20</v>
      </c>
      <c r="E1182" s="9">
        <v>22.5</v>
      </c>
      <c r="F1182">
        <v>3</v>
      </c>
      <c r="G1182" t="s">
        <v>77</v>
      </c>
      <c r="H1182" t="s">
        <v>45</v>
      </c>
    </row>
    <row r="1183" spans="1:8" x14ac:dyDescent="0.3">
      <c r="A1183" t="s">
        <v>337</v>
      </c>
      <c r="B1183">
        <v>1</v>
      </c>
      <c r="C1183" s="7">
        <v>19.600000000000001</v>
      </c>
      <c r="D1183" s="7" t="s">
        <v>49</v>
      </c>
      <c r="E1183" s="9">
        <v>33.1</v>
      </c>
      <c r="F1183">
        <v>3</v>
      </c>
      <c r="G1183" t="s">
        <v>77</v>
      </c>
      <c r="H1183" t="s">
        <v>45</v>
      </c>
    </row>
    <row r="1184" spans="1:8" x14ac:dyDescent="0.3">
      <c r="A1184" t="s">
        <v>337</v>
      </c>
      <c r="B1184">
        <v>1</v>
      </c>
      <c r="C1184" s="7">
        <v>19.600000000000001</v>
      </c>
      <c r="D1184" s="7" t="s">
        <v>49</v>
      </c>
      <c r="E1184" s="9">
        <v>17.899999999999999</v>
      </c>
      <c r="F1184">
        <v>3</v>
      </c>
      <c r="G1184" t="s">
        <v>57</v>
      </c>
      <c r="H1184" t="s">
        <v>45</v>
      </c>
    </row>
    <row r="1185" spans="1:8" x14ac:dyDescent="0.3">
      <c r="A1185" t="s">
        <v>337</v>
      </c>
      <c r="B1185">
        <v>4</v>
      </c>
      <c r="C1185" s="7">
        <v>49.75</v>
      </c>
      <c r="D1185" s="7">
        <v>50</v>
      </c>
      <c r="E1185" s="9">
        <v>24.3</v>
      </c>
      <c r="F1185">
        <v>3</v>
      </c>
      <c r="G1185" t="s">
        <v>77</v>
      </c>
      <c r="H1185" t="s">
        <v>46</v>
      </c>
    </row>
    <row r="1186" spans="1:8" x14ac:dyDescent="0.3">
      <c r="A1186" t="s">
        <v>337</v>
      </c>
      <c r="B1186">
        <v>4</v>
      </c>
      <c r="C1186" s="7">
        <v>49.39</v>
      </c>
      <c r="D1186" s="7">
        <v>49.75</v>
      </c>
      <c r="E1186" s="9">
        <v>27.8</v>
      </c>
      <c r="F1186">
        <v>3</v>
      </c>
      <c r="G1186" t="s">
        <v>77</v>
      </c>
      <c r="H1186" t="s">
        <v>46</v>
      </c>
    </row>
    <row r="1187" spans="1:8" x14ac:dyDescent="0.3">
      <c r="A1187" t="s">
        <v>337</v>
      </c>
      <c r="B1187">
        <v>4</v>
      </c>
      <c r="C1187" s="7">
        <v>47.7</v>
      </c>
      <c r="D1187" s="7">
        <v>48.7</v>
      </c>
      <c r="E1187" s="9">
        <v>23.8</v>
      </c>
      <c r="F1187">
        <v>3</v>
      </c>
      <c r="G1187" t="s">
        <v>77</v>
      </c>
      <c r="H1187" t="s">
        <v>45</v>
      </c>
    </row>
    <row r="1188" spans="1:8" x14ac:dyDescent="0.3">
      <c r="A1188" t="s">
        <v>337</v>
      </c>
      <c r="B1188">
        <v>4</v>
      </c>
      <c r="C1188" s="7">
        <v>47.7</v>
      </c>
      <c r="D1188" s="7" t="s">
        <v>49</v>
      </c>
      <c r="E1188" s="9">
        <v>22.4</v>
      </c>
      <c r="F1188">
        <v>5</v>
      </c>
      <c r="G1188" t="s">
        <v>57</v>
      </c>
      <c r="H1188" t="s">
        <v>45</v>
      </c>
    </row>
    <row r="1189" spans="1:8" x14ac:dyDescent="0.3">
      <c r="A1189" t="s">
        <v>337</v>
      </c>
      <c r="B1189">
        <v>4</v>
      </c>
      <c r="C1189" s="7">
        <v>45.8</v>
      </c>
      <c r="D1189" s="7">
        <v>46.1</v>
      </c>
      <c r="E1189" s="9">
        <v>23</v>
      </c>
      <c r="F1189">
        <v>3</v>
      </c>
      <c r="G1189" t="s">
        <v>57</v>
      </c>
      <c r="H1189" t="s">
        <v>46</v>
      </c>
    </row>
    <row r="1190" spans="1:8" x14ac:dyDescent="0.3">
      <c r="A1190" t="s">
        <v>337</v>
      </c>
      <c r="B1190">
        <v>4</v>
      </c>
      <c r="C1190" s="7">
        <v>45.55</v>
      </c>
      <c r="D1190" s="7">
        <v>45.68</v>
      </c>
      <c r="E1190" s="9">
        <v>10.9</v>
      </c>
      <c r="F1190">
        <v>3</v>
      </c>
      <c r="G1190" t="s">
        <v>57</v>
      </c>
      <c r="H1190" t="s">
        <v>46</v>
      </c>
    </row>
    <row r="1191" spans="1:8" x14ac:dyDescent="0.3">
      <c r="A1191" t="s">
        <v>337</v>
      </c>
      <c r="B1191">
        <v>4</v>
      </c>
      <c r="C1191" s="7">
        <v>40.64</v>
      </c>
      <c r="D1191" s="7">
        <v>40.74</v>
      </c>
      <c r="E1191" s="9">
        <v>8.3000000000000007</v>
      </c>
      <c r="F1191">
        <v>3</v>
      </c>
      <c r="G1191" t="s">
        <v>77</v>
      </c>
      <c r="H1191" t="s">
        <v>46</v>
      </c>
    </row>
    <row r="1192" spans="1:8" x14ac:dyDescent="0.3">
      <c r="A1192" t="s">
        <v>337</v>
      </c>
      <c r="B1192">
        <v>4</v>
      </c>
      <c r="C1192" s="7">
        <v>38.479999999999997</v>
      </c>
      <c r="D1192" s="7">
        <v>38.64</v>
      </c>
      <c r="E1192" s="9">
        <v>12.6</v>
      </c>
      <c r="F1192">
        <v>5</v>
      </c>
      <c r="G1192" t="s">
        <v>57</v>
      </c>
      <c r="H1192" t="s">
        <v>46</v>
      </c>
    </row>
    <row r="1193" spans="1:8" x14ac:dyDescent="0.3">
      <c r="A1193" t="s">
        <v>337</v>
      </c>
      <c r="B1193">
        <v>4</v>
      </c>
      <c r="C1193" s="7">
        <v>33.71</v>
      </c>
      <c r="D1193" s="7">
        <v>33.93</v>
      </c>
      <c r="E1193" s="9">
        <v>18.7</v>
      </c>
      <c r="F1193">
        <v>3</v>
      </c>
      <c r="G1193" t="s">
        <v>77</v>
      </c>
      <c r="H1193" t="s">
        <v>46</v>
      </c>
    </row>
    <row r="1194" spans="1:8" x14ac:dyDescent="0.3">
      <c r="A1194" t="s">
        <v>337</v>
      </c>
      <c r="B1194">
        <v>4</v>
      </c>
      <c r="C1194" s="7">
        <v>31.06</v>
      </c>
      <c r="D1194" s="7">
        <v>32.299999999999997</v>
      </c>
      <c r="E1194" s="9">
        <v>39.6</v>
      </c>
      <c r="F1194">
        <v>3</v>
      </c>
      <c r="G1194" t="s">
        <v>57</v>
      </c>
      <c r="H1194" t="s">
        <v>46</v>
      </c>
    </row>
    <row r="1195" spans="1:8" x14ac:dyDescent="0.3">
      <c r="A1195" t="s">
        <v>337</v>
      </c>
      <c r="B1195">
        <v>3</v>
      </c>
      <c r="C1195" s="7">
        <v>1.1399999999999999</v>
      </c>
      <c r="D1195" s="7">
        <v>1.39</v>
      </c>
      <c r="E1195" s="9">
        <v>24.8</v>
      </c>
      <c r="F1195">
        <v>3</v>
      </c>
      <c r="G1195" t="s">
        <v>57</v>
      </c>
      <c r="H1195" t="s">
        <v>46</v>
      </c>
    </row>
    <row r="1196" spans="1:8" x14ac:dyDescent="0.3">
      <c r="A1196" t="s">
        <v>337</v>
      </c>
      <c r="B1196">
        <v>3</v>
      </c>
      <c r="C1196" s="7">
        <v>3.2</v>
      </c>
      <c r="D1196" s="7">
        <v>3.87</v>
      </c>
      <c r="E1196" s="9">
        <v>39.1</v>
      </c>
      <c r="F1196">
        <v>3</v>
      </c>
      <c r="G1196" t="s">
        <v>77</v>
      </c>
      <c r="H1196" t="s">
        <v>45</v>
      </c>
    </row>
    <row r="1197" spans="1:8" x14ac:dyDescent="0.3">
      <c r="A1197" t="s">
        <v>337</v>
      </c>
      <c r="B1197">
        <v>3</v>
      </c>
      <c r="C1197" s="7">
        <v>3.2</v>
      </c>
      <c r="D1197" s="7" t="s">
        <v>49</v>
      </c>
      <c r="E1197" s="9">
        <v>19.3</v>
      </c>
      <c r="F1197">
        <v>5</v>
      </c>
      <c r="G1197" t="s">
        <v>57</v>
      </c>
      <c r="H1197" t="s">
        <v>45</v>
      </c>
    </row>
    <row r="1198" spans="1:8" x14ac:dyDescent="0.3">
      <c r="A1198" t="s">
        <v>337</v>
      </c>
      <c r="B1198">
        <v>3</v>
      </c>
      <c r="C1198" s="7">
        <v>4.3</v>
      </c>
      <c r="D1198" s="7">
        <v>4.6900000000000004</v>
      </c>
      <c r="E1198" s="9">
        <v>32.200000000000003</v>
      </c>
      <c r="F1198">
        <v>3</v>
      </c>
      <c r="G1198" t="s">
        <v>77</v>
      </c>
      <c r="H1198" t="s">
        <v>46</v>
      </c>
    </row>
    <row r="1199" spans="1:8" x14ac:dyDescent="0.3">
      <c r="A1199" t="s">
        <v>337</v>
      </c>
      <c r="B1199">
        <v>3</v>
      </c>
      <c r="C1199" s="7">
        <v>5.79</v>
      </c>
      <c r="D1199" s="7">
        <v>6.51</v>
      </c>
      <c r="E1199" s="9">
        <v>19.2</v>
      </c>
      <c r="F1199">
        <v>3</v>
      </c>
      <c r="G1199" t="s">
        <v>57</v>
      </c>
      <c r="H1199" t="s">
        <v>45</v>
      </c>
    </row>
    <row r="1200" spans="1:8" x14ac:dyDescent="0.3">
      <c r="A1200" t="s">
        <v>337</v>
      </c>
      <c r="B1200">
        <v>3</v>
      </c>
      <c r="C1200" s="7">
        <v>5.79</v>
      </c>
      <c r="D1200" s="7" t="s">
        <v>49</v>
      </c>
      <c r="E1200" s="9">
        <v>11</v>
      </c>
      <c r="F1200">
        <v>3</v>
      </c>
      <c r="G1200" t="s">
        <v>77</v>
      </c>
      <c r="H1200" t="s">
        <v>45</v>
      </c>
    </row>
    <row r="1201" spans="1:8" x14ac:dyDescent="0.3">
      <c r="A1201" t="s">
        <v>337</v>
      </c>
      <c r="B1201">
        <v>3</v>
      </c>
      <c r="C1201" s="7">
        <v>7.01</v>
      </c>
      <c r="D1201" s="7">
        <v>8.08</v>
      </c>
      <c r="E1201" s="9">
        <v>23.1</v>
      </c>
      <c r="F1201">
        <v>3</v>
      </c>
      <c r="G1201" t="s">
        <v>77</v>
      </c>
      <c r="H1201" t="s">
        <v>45</v>
      </c>
    </row>
    <row r="1202" spans="1:8" x14ac:dyDescent="0.3">
      <c r="A1202" t="s">
        <v>337</v>
      </c>
      <c r="B1202">
        <v>3</v>
      </c>
      <c r="C1202" s="7">
        <v>7.01</v>
      </c>
      <c r="D1202" s="7" t="s">
        <v>49</v>
      </c>
      <c r="E1202" s="9">
        <v>18.5</v>
      </c>
      <c r="F1202">
        <v>3</v>
      </c>
      <c r="G1202" t="s">
        <v>57</v>
      </c>
      <c r="H1202" t="s">
        <v>45</v>
      </c>
    </row>
    <row r="1203" spans="1:8" x14ac:dyDescent="0.3">
      <c r="A1203" t="s">
        <v>337</v>
      </c>
      <c r="B1203">
        <v>3</v>
      </c>
      <c r="C1203" s="7">
        <v>9.56</v>
      </c>
      <c r="D1203" s="7">
        <v>9.9600000000000009</v>
      </c>
      <c r="E1203" s="9">
        <v>30</v>
      </c>
      <c r="F1203">
        <v>3</v>
      </c>
      <c r="G1203" t="s">
        <v>77</v>
      </c>
      <c r="H1203" t="s">
        <v>46</v>
      </c>
    </row>
    <row r="1204" spans="1:8" x14ac:dyDescent="0.3">
      <c r="A1204" t="s">
        <v>337</v>
      </c>
      <c r="B1204">
        <v>3</v>
      </c>
      <c r="C1204" s="7">
        <v>12.62</v>
      </c>
      <c r="D1204" s="7">
        <v>12.81</v>
      </c>
      <c r="E1204" s="9">
        <v>20.399999999999999</v>
      </c>
      <c r="F1204">
        <v>4</v>
      </c>
      <c r="G1204" t="s">
        <v>57</v>
      </c>
      <c r="H1204" t="s">
        <v>46</v>
      </c>
    </row>
    <row r="1205" spans="1:8" x14ac:dyDescent="0.3">
      <c r="A1205" t="s">
        <v>337</v>
      </c>
      <c r="B1205">
        <v>3</v>
      </c>
      <c r="C1205" s="7">
        <v>13.51</v>
      </c>
      <c r="D1205" s="7">
        <v>14.32</v>
      </c>
      <c r="E1205" s="9">
        <v>22.9</v>
      </c>
      <c r="F1205">
        <v>3</v>
      </c>
      <c r="G1205" t="s">
        <v>77</v>
      </c>
      <c r="H1205" t="s">
        <v>46</v>
      </c>
    </row>
    <row r="1206" spans="1:8" x14ac:dyDescent="0.3">
      <c r="A1206" t="s">
        <v>337</v>
      </c>
      <c r="B1206">
        <v>3</v>
      </c>
      <c r="C1206" s="7">
        <v>14.79</v>
      </c>
      <c r="D1206" s="7">
        <v>15</v>
      </c>
      <c r="E1206" s="9">
        <v>20.8</v>
      </c>
      <c r="F1206">
        <v>3</v>
      </c>
      <c r="G1206" t="s">
        <v>57</v>
      </c>
      <c r="H1206" t="s">
        <v>46</v>
      </c>
    </row>
    <row r="1207" spans="1:8" x14ac:dyDescent="0.3">
      <c r="A1207" t="s">
        <v>337</v>
      </c>
      <c r="B1207">
        <v>3</v>
      </c>
      <c r="C1207" s="7">
        <v>17.8</v>
      </c>
      <c r="D1207" s="7">
        <v>17.940000000000001</v>
      </c>
      <c r="E1207" s="9">
        <v>10.199999999999999</v>
      </c>
      <c r="F1207">
        <v>3</v>
      </c>
      <c r="G1207" t="s">
        <v>57</v>
      </c>
      <c r="H1207" t="s">
        <v>46</v>
      </c>
    </row>
    <row r="1208" spans="1:8" x14ac:dyDescent="0.3">
      <c r="A1208" t="s">
        <v>337</v>
      </c>
      <c r="B1208">
        <v>5</v>
      </c>
      <c r="C1208" s="7">
        <v>0.8</v>
      </c>
      <c r="D1208" s="7">
        <v>1.05</v>
      </c>
      <c r="E1208" s="9">
        <v>22.7</v>
      </c>
      <c r="F1208">
        <v>3</v>
      </c>
      <c r="G1208" t="s">
        <v>77</v>
      </c>
      <c r="H1208" t="s">
        <v>46</v>
      </c>
    </row>
    <row r="1209" spans="1:8" x14ac:dyDescent="0.3">
      <c r="A1209" t="s">
        <v>337</v>
      </c>
      <c r="B1209">
        <v>5</v>
      </c>
      <c r="C1209" s="7">
        <v>2.99</v>
      </c>
      <c r="D1209" s="7">
        <v>3.39</v>
      </c>
      <c r="E1209" s="9">
        <v>29.5</v>
      </c>
      <c r="F1209">
        <v>3</v>
      </c>
      <c r="G1209" t="s">
        <v>57</v>
      </c>
      <c r="H1209" t="s">
        <v>46</v>
      </c>
    </row>
    <row r="1210" spans="1:8" x14ac:dyDescent="0.3">
      <c r="A1210" t="s">
        <v>337</v>
      </c>
      <c r="B1210">
        <v>5</v>
      </c>
      <c r="C1210" s="7">
        <v>3.74</v>
      </c>
      <c r="D1210" s="7">
        <v>4.0199999999999996</v>
      </c>
      <c r="E1210" s="9">
        <v>23.8</v>
      </c>
      <c r="F1210">
        <v>3</v>
      </c>
      <c r="G1210" t="s">
        <v>77</v>
      </c>
      <c r="H1210" t="s">
        <v>46</v>
      </c>
    </row>
    <row r="1211" spans="1:8" x14ac:dyDescent="0.3">
      <c r="A1211" t="s">
        <v>337</v>
      </c>
      <c r="B1211">
        <v>5</v>
      </c>
      <c r="C1211" s="7">
        <v>5.85</v>
      </c>
      <c r="D1211" s="7">
        <v>6.14</v>
      </c>
      <c r="E1211" s="9">
        <v>31.8</v>
      </c>
      <c r="F1211">
        <v>3</v>
      </c>
      <c r="G1211" t="s">
        <v>77</v>
      </c>
      <c r="H1211" t="s">
        <v>46</v>
      </c>
    </row>
    <row r="1212" spans="1:8" x14ac:dyDescent="0.3">
      <c r="A1212" t="s">
        <v>337</v>
      </c>
      <c r="B1212">
        <v>5</v>
      </c>
      <c r="C1212" s="7">
        <v>7.53</v>
      </c>
      <c r="D1212" s="7">
        <v>7.78</v>
      </c>
      <c r="E1212" s="9">
        <v>25.4</v>
      </c>
      <c r="F1212">
        <v>4</v>
      </c>
      <c r="G1212" t="s">
        <v>57</v>
      </c>
      <c r="H1212" t="s">
        <v>45</v>
      </c>
    </row>
    <row r="1213" spans="1:8" x14ac:dyDescent="0.3">
      <c r="A1213" t="s">
        <v>337</v>
      </c>
      <c r="B1213">
        <v>5</v>
      </c>
      <c r="C1213" s="7">
        <v>7.53</v>
      </c>
      <c r="D1213" s="7" t="s">
        <v>49</v>
      </c>
      <c r="E1213" s="9">
        <v>12.1</v>
      </c>
      <c r="F1213">
        <v>3</v>
      </c>
      <c r="G1213" t="s">
        <v>77</v>
      </c>
      <c r="H1213" t="s">
        <v>45</v>
      </c>
    </row>
    <row r="1214" spans="1:8" x14ac:dyDescent="0.3">
      <c r="A1214" t="s">
        <v>337</v>
      </c>
      <c r="B1214">
        <v>5</v>
      </c>
      <c r="C1214" s="7">
        <v>9.9499999999999993</v>
      </c>
      <c r="D1214" s="7">
        <v>10.210000000000001</v>
      </c>
      <c r="E1214" s="9">
        <v>28.4</v>
      </c>
      <c r="F1214">
        <v>4</v>
      </c>
      <c r="G1214" t="s">
        <v>57</v>
      </c>
      <c r="H1214" t="s">
        <v>46</v>
      </c>
    </row>
    <row r="1215" spans="1:8" x14ac:dyDescent="0.3">
      <c r="A1215" t="s">
        <v>337</v>
      </c>
      <c r="B1215">
        <v>5</v>
      </c>
      <c r="C1215" s="7">
        <v>10.56</v>
      </c>
      <c r="D1215" s="7">
        <v>10.69</v>
      </c>
      <c r="E1215" s="9">
        <v>13</v>
      </c>
      <c r="F1215">
        <v>3</v>
      </c>
      <c r="G1215" t="s">
        <v>77</v>
      </c>
      <c r="H1215" t="s">
        <v>46</v>
      </c>
    </row>
    <row r="1216" spans="1:8" x14ac:dyDescent="0.3">
      <c r="A1216" t="s">
        <v>337</v>
      </c>
      <c r="B1216">
        <v>5</v>
      </c>
      <c r="C1216" s="7">
        <v>11.78</v>
      </c>
      <c r="D1216" s="7">
        <v>11.99</v>
      </c>
      <c r="E1216" s="9">
        <v>23.1</v>
      </c>
      <c r="F1216">
        <v>3</v>
      </c>
      <c r="G1216" t="s">
        <v>77</v>
      </c>
      <c r="H1216" t="s">
        <v>46</v>
      </c>
    </row>
    <row r="1217" spans="1:8" x14ac:dyDescent="0.3">
      <c r="A1217" t="s">
        <v>337</v>
      </c>
      <c r="B1217">
        <v>5</v>
      </c>
      <c r="C1217" s="7">
        <v>12.45</v>
      </c>
      <c r="D1217" s="7">
        <v>12.79</v>
      </c>
      <c r="E1217" s="9">
        <v>37.299999999999997</v>
      </c>
      <c r="F1217">
        <v>3</v>
      </c>
      <c r="G1217" t="s">
        <v>77</v>
      </c>
      <c r="H1217" t="s">
        <v>46</v>
      </c>
    </row>
    <row r="1218" spans="1:8" x14ac:dyDescent="0.3">
      <c r="A1218" t="s">
        <v>337</v>
      </c>
      <c r="B1218">
        <v>5</v>
      </c>
      <c r="C1218" s="7">
        <v>13.32</v>
      </c>
      <c r="D1218" s="7">
        <v>14.08</v>
      </c>
      <c r="E1218" s="9">
        <v>21.8</v>
      </c>
      <c r="F1218">
        <v>3</v>
      </c>
      <c r="G1218" t="s">
        <v>77</v>
      </c>
      <c r="H1218" t="s">
        <v>45</v>
      </c>
    </row>
    <row r="1219" spans="1:8" x14ac:dyDescent="0.3">
      <c r="A1219" t="s">
        <v>337</v>
      </c>
      <c r="B1219">
        <v>5</v>
      </c>
      <c r="C1219" s="7">
        <v>13.32</v>
      </c>
      <c r="D1219" s="7" t="s">
        <v>49</v>
      </c>
      <c r="E1219" s="9">
        <v>28.4</v>
      </c>
      <c r="F1219">
        <v>3</v>
      </c>
      <c r="G1219" t="s">
        <v>77</v>
      </c>
      <c r="H1219" t="s">
        <v>45</v>
      </c>
    </row>
    <row r="1220" spans="1:8" x14ac:dyDescent="0.3">
      <c r="A1220" t="s">
        <v>337</v>
      </c>
      <c r="B1220">
        <v>5</v>
      </c>
      <c r="C1220" s="7">
        <v>19.59</v>
      </c>
      <c r="D1220" s="7">
        <v>19.739999999999998</v>
      </c>
      <c r="E1220" s="9">
        <v>14.2</v>
      </c>
      <c r="F1220">
        <v>3</v>
      </c>
      <c r="G1220" t="s">
        <v>77</v>
      </c>
      <c r="H1220" t="s">
        <v>46</v>
      </c>
    </row>
    <row r="1221" spans="1:8" x14ac:dyDescent="0.3">
      <c r="A1221" t="s">
        <v>344</v>
      </c>
      <c r="B1221">
        <v>2</v>
      </c>
      <c r="C1221" s="7">
        <v>49.18</v>
      </c>
      <c r="D1221" s="7">
        <v>49.48</v>
      </c>
      <c r="E1221" s="9">
        <v>12</v>
      </c>
      <c r="F1221">
        <v>3</v>
      </c>
      <c r="G1221" t="s">
        <v>57</v>
      </c>
      <c r="H1221" t="s">
        <v>46</v>
      </c>
    </row>
    <row r="1222" spans="1:8" x14ac:dyDescent="0.3">
      <c r="A1222" t="s">
        <v>344</v>
      </c>
      <c r="B1222">
        <v>2</v>
      </c>
      <c r="C1222" s="7">
        <v>45.95</v>
      </c>
      <c r="D1222" s="7">
        <v>46.11</v>
      </c>
      <c r="E1222" s="9">
        <v>15.2</v>
      </c>
      <c r="F1222">
        <v>3</v>
      </c>
      <c r="G1222" t="s">
        <v>57</v>
      </c>
      <c r="H1222" t="s">
        <v>46</v>
      </c>
    </row>
    <row r="1223" spans="1:8" x14ac:dyDescent="0.3">
      <c r="A1223" t="s">
        <v>344</v>
      </c>
      <c r="B1223">
        <v>2</v>
      </c>
      <c r="C1223" s="7">
        <v>42.25</v>
      </c>
      <c r="D1223" s="7">
        <v>42.44</v>
      </c>
      <c r="E1223" s="9">
        <v>18.5</v>
      </c>
      <c r="F1223">
        <v>3</v>
      </c>
      <c r="G1223" t="s">
        <v>57</v>
      </c>
      <c r="H1223" t="s">
        <v>46</v>
      </c>
    </row>
    <row r="1224" spans="1:8" x14ac:dyDescent="0.3">
      <c r="A1224" t="s">
        <v>344</v>
      </c>
      <c r="B1224">
        <v>2</v>
      </c>
      <c r="C1224" s="7">
        <v>39.5</v>
      </c>
      <c r="D1224" s="7">
        <v>39.61</v>
      </c>
      <c r="E1224" s="9">
        <v>11.5</v>
      </c>
      <c r="F1224">
        <v>3</v>
      </c>
      <c r="G1224" t="s">
        <v>77</v>
      </c>
      <c r="H1224" t="s">
        <v>46</v>
      </c>
    </row>
    <row r="1225" spans="1:8" x14ac:dyDescent="0.3">
      <c r="A1225" t="s">
        <v>344</v>
      </c>
      <c r="B1225">
        <v>2</v>
      </c>
      <c r="C1225" s="7">
        <v>36.99</v>
      </c>
      <c r="D1225" s="7">
        <v>37.229999999999997</v>
      </c>
      <c r="E1225" s="9">
        <v>13.2</v>
      </c>
      <c r="F1225">
        <v>3</v>
      </c>
      <c r="G1225" t="s">
        <v>57</v>
      </c>
      <c r="H1225" t="s">
        <v>46</v>
      </c>
    </row>
    <row r="1226" spans="1:8" x14ac:dyDescent="0.3">
      <c r="A1226" t="s">
        <v>344</v>
      </c>
      <c r="B1226">
        <v>2</v>
      </c>
      <c r="C1226" s="7">
        <v>31.93</v>
      </c>
      <c r="D1226" s="7">
        <v>32.049999999999997</v>
      </c>
      <c r="E1226" s="9">
        <v>9.1999999999999993</v>
      </c>
      <c r="F1226">
        <v>3</v>
      </c>
      <c r="G1226" t="s">
        <v>77</v>
      </c>
      <c r="H1226" t="s">
        <v>46</v>
      </c>
    </row>
    <row r="1227" spans="1:8" x14ac:dyDescent="0.3">
      <c r="A1227" t="s">
        <v>344</v>
      </c>
      <c r="B1227">
        <v>2</v>
      </c>
      <c r="C1227" s="7">
        <v>31.52</v>
      </c>
      <c r="D1227" s="7">
        <v>31.7</v>
      </c>
      <c r="E1227" s="9">
        <v>19.899999999999999</v>
      </c>
      <c r="F1227">
        <v>3</v>
      </c>
      <c r="G1227" t="s">
        <v>77</v>
      </c>
      <c r="H1227" t="s">
        <v>46</v>
      </c>
    </row>
    <row r="1228" spans="1:8" x14ac:dyDescent="0.3">
      <c r="A1228" t="s">
        <v>344</v>
      </c>
      <c r="B1228">
        <v>2</v>
      </c>
      <c r="C1228" s="7">
        <v>30.89</v>
      </c>
      <c r="D1228" s="7">
        <v>31.01</v>
      </c>
      <c r="E1228" s="9">
        <v>9.4</v>
      </c>
      <c r="F1228">
        <v>3</v>
      </c>
      <c r="G1228" t="s">
        <v>57</v>
      </c>
      <c r="H1228" t="s">
        <v>46</v>
      </c>
    </row>
    <row r="1229" spans="1:8" x14ac:dyDescent="0.3">
      <c r="A1229" t="s">
        <v>344</v>
      </c>
      <c r="B1229">
        <v>2</v>
      </c>
      <c r="C1229" s="7">
        <v>30.4</v>
      </c>
      <c r="D1229" s="7">
        <v>30.59</v>
      </c>
      <c r="E1229" s="9">
        <v>9.6999999999999993</v>
      </c>
      <c r="F1229">
        <v>3</v>
      </c>
      <c r="G1229" t="s">
        <v>77</v>
      </c>
      <c r="H1229" t="s">
        <v>46</v>
      </c>
    </row>
    <row r="1230" spans="1:8" x14ac:dyDescent="0.3">
      <c r="A1230" t="s">
        <v>344</v>
      </c>
      <c r="B1230">
        <v>1</v>
      </c>
      <c r="C1230" s="7">
        <v>2.4300000000000002</v>
      </c>
      <c r="D1230" s="7">
        <v>2.5499999999999998</v>
      </c>
      <c r="E1230" s="9">
        <v>10.5</v>
      </c>
      <c r="F1230">
        <v>3</v>
      </c>
      <c r="G1230" t="s">
        <v>77</v>
      </c>
      <c r="H1230" t="s">
        <v>46</v>
      </c>
    </row>
    <row r="1231" spans="1:8" x14ac:dyDescent="0.3">
      <c r="A1231" t="s">
        <v>344</v>
      </c>
      <c r="B1231">
        <v>1</v>
      </c>
      <c r="C1231" s="7">
        <v>7.19</v>
      </c>
      <c r="D1231" s="7">
        <v>7.49</v>
      </c>
      <c r="E1231" s="9">
        <v>15.8</v>
      </c>
      <c r="F1231">
        <v>3</v>
      </c>
      <c r="G1231" t="s">
        <v>57</v>
      </c>
      <c r="H1231" t="s">
        <v>46</v>
      </c>
    </row>
    <row r="1232" spans="1:8" x14ac:dyDescent="0.3">
      <c r="A1232" t="s">
        <v>344</v>
      </c>
      <c r="B1232">
        <v>1</v>
      </c>
      <c r="C1232" s="7">
        <v>8.89</v>
      </c>
      <c r="D1232" s="7">
        <v>9.07</v>
      </c>
      <c r="E1232" s="9">
        <v>7.7</v>
      </c>
      <c r="F1232">
        <v>3</v>
      </c>
      <c r="G1232" t="s">
        <v>77</v>
      </c>
      <c r="H1232" t="s">
        <v>46</v>
      </c>
    </row>
    <row r="1233" spans="1:8" x14ac:dyDescent="0.3">
      <c r="A1233" t="s">
        <v>344</v>
      </c>
      <c r="B1233">
        <v>1</v>
      </c>
      <c r="C1233" s="7">
        <v>10.69</v>
      </c>
      <c r="D1233" s="7">
        <v>11.06</v>
      </c>
      <c r="E1233" s="9">
        <v>12.1</v>
      </c>
      <c r="F1233">
        <v>3</v>
      </c>
      <c r="G1233" t="s">
        <v>77</v>
      </c>
      <c r="H1233" t="s">
        <v>46</v>
      </c>
    </row>
    <row r="1234" spans="1:8" x14ac:dyDescent="0.3">
      <c r="A1234" t="s">
        <v>344</v>
      </c>
      <c r="B1234">
        <v>1</v>
      </c>
      <c r="C1234" s="7">
        <v>17.25</v>
      </c>
      <c r="D1234" s="7">
        <v>17.61</v>
      </c>
      <c r="E1234" s="9">
        <v>25</v>
      </c>
      <c r="F1234">
        <v>4</v>
      </c>
      <c r="G1234" t="s">
        <v>57</v>
      </c>
      <c r="H1234" t="s">
        <v>46</v>
      </c>
    </row>
    <row r="1235" spans="1:8" x14ac:dyDescent="0.3">
      <c r="A1235" t="s">
        <v>344</v>
      </c>
      <c r="B1235">
        <v>4</v>
      </c>
      <c r="C1235" s="7">
        <v>49.83</v>
      </c>
      <c r="D1235" s="7">
        <v>49.99</v>
      </c>
      <c r="E1235" s="9">
        <v>13.2</v>
      </c>
      <c r="F1235">
        <v>3</v>
      </c>
      <c r="G1235" t="s">
        <v>57</v>
      </c>
      <c r="H1235" t="s">
        <v>46</v>
      </c>
    </row>
    <row r="1236" spans="1:8" x14ac:dyDescent="0.3">
      <c r="A1236" t="s">
        <v>344</v>
      </c>
      <c r="B1236">
        <v>4</v>
      </c>
      <c r="C1236" s="7">
        <v>48.59</v>
      </c>
      <c r="D1236" s="7">
        <v>48.95</v>
      </c>
      <c r="E1236" s="9">
        <v>26.1</v>
      </c>
      <c r="F1236">
        <v>3</v>
      </c>
      <c r="G1236" t="s">
        <v>57</v>
      </c>
      <c r="H1236" t="s">
        <v>46</v>
      </c>
    </row>
    <row r="1237" spans="1:8" x14ac:dyDescent="0.3">
      <c r="A1237" t="s">
        <v>344</v>
      </c>
      <c r="B1237">
        <v>4</v>
      </c>
      <c r="C1237" s="7">
        <v>46.15</v>
      </c>
      <c r="D1237" s="7">
        <v>46.39</v>
      </c>
      <c r="E1237" s="9">
        <v>21.2</v>
      </c>
      <c r="F1237">
        <v>3</v>
      </c>
      <c r="G1237" t="s">
        <v>57</v>
      </c>
      <c r="H1237" t="s">
        <v>46</v>
      </c>
    </row>
    <row r="1238" spans="1:8" x14ac:dyDescent="0.3">
      <c r="A1238" t="s">
        <v>344</v>
      </c>
      <c r="B1238">
        <v>4</v>
      </c>
      <c r="C1238" s="7">
        <v>42.47</v>
      </c>
      <c r="D1238" s="7">
        <v>43.3</v>
      </c>
      <c r="E1238" s="9">
        <v>25.6</v>
      </c>
      <c r="F1238">
        <v>3</v>
      </c>
      <c r="G1238" t="s">
        <v>57</v>
      </c>
      <c r="H1238" t="s">
        <v>46</v>
      </c>
    </row>
    <row r="1239" spans="1:8" x14ac:dyDescent="0.3">
      <c r="A1239" t="s">
        <v>344</v>
      </c>
      <c r="B1239">
        <v>4</v>
      </c>
      <c r="C1239" s="7">
        <v>39.79</v>
      </c>
      <c r="D1239" s="7">
        <v>39.97</v>
      </c>
      <c r="E1239" s="9">
        <v>14.9</v>
      </c>
      <c r="F1239">
        <v>5</v>
      </c>
      <c r="G1239" t="s">
        <v>57</v>
      </c>
      <c r="H1239" t="s">
        <v>46</v>
      </c>
    </row>
    <row r="1240" spans="1:8" x14ac:dyDescent="0.3">
      <c r="A1240" t="s">
        <v>344</v>
      </c>
      <c r="B1240">
        <v>4</v>
      </c>
      <c r="C1240" s="7">
        <v>39.14</v>
      </c>
      <c r="D1240" s="7">
        <v>39.36</v>
      </c>
      <c r="E1240" s="9">
        <v>14.3</v>
      </c>
      <c r="F1240">
        <v>3</v>
      </c>
      <c r="G1240" t="s">
        <v>77</v>
      </c>
      <c r="H1240" t="s">
        <v>46</v>
      </c>
    </row>
    <row r="1241" spans="1:8" x14ac:dyDescent="0.3">
      <c r="A1241" t="s">
        <v>344</v>
      </c>
      <c r="B1241">
        <v>4</v>
      </c>
      <c r="C1241" s="7">
        <v>35.72</v>
      </c>
      <c r="D1241" s="7">
        <v>35.92</v>
      </c>
      <c r="E1241" s="9">
        <v>9.1999999999999993</v>
      </c>
      <c r="F1241">
        <v>3</v>
      </c>
      <c r="G1241" t="s">
        <v>57</v>
      </c>
      <c r="H1241" t="s">
        <v>46</v>
      </c>
    </row>
    <row r="1242" spans="1:8" x14ac:dyDescent="0.3">
      <c r="A1242" t="s">
        <v>344</v>
      </c>
      <c r="B1242">
        <v>4</v>
      </c>
      <c r="C1242" s="7">
        <v>32.450000000000003</v>
      </c>
      <c r="D1242" s="7">
        <v>32.69</v>
      </c>
      <c r="E1242" s="9">
        <v>12.2</v>
      </c>
      <c r="F1242">
        <v>3</v>
      </c>
      <c r="G1242" t="s">
        <v>57</v>
      </c>
      <c r="H1242" t="s">
        <v>46</v>
      </c>
    </row>
    <row r="1243" spans="1:8" x14ac:dyDescent="0.3">
      <c r="A1243" t="s">
        <v>344</v>
      </c>
      <c r="B1243">
        <v>3</v>
      </c>
      <c r="C1243" s="7">
        <v>7.48</v>
      </c>
      <c r="D1243" s="7">
        <v>7.69</v>
      </c>
      <c r="E1243" s="9">
        <v>21.8</v>
      </c>
      <c r="F1243">
        <v>3</v>
      </c>
      <c r="G1243" t="s">
        <v>57</v>
      </c>
      <c r="H1243" t="s">
        <v>46</v>
      </c>
    </row>
    <row r="1244" spans="1:8" x14ac:dyDescent="0.3">
      <c r="A1244" t="s">
        <v>344</v>
      </c>
      <c r="B1244">
        <v>3</v>
      </c>
      <c r="C1244" s="7">
        <v>12.46</v>
      </c>
      <c r="D1244" s="7">
        <v>12.62</v>
      </c>
      <c r="E1244" s="9">
        <v>15.4</v>
      </c>
      <c r="F1244">
        <v>3</v>
      </c>
      <c r="G1244" t="s">
        <v>77</v>
      </c>
      <c r="H1244" t="s">
        <v>46</v>
      </c>
    </row>
    <row r="1245" spans="1:8" x14ac:dyDescent="0.3">
      <c r="A1245" t="s">
        <v>344</v>
      </c>
      <c r="B1245">
        <v>3</v>
      </c>
      <c r="C1245" s="7">
        <v>12.65</v>
      </c>
      <c r="D1245" s="7">
        <v>12.77</v>
      </c>
      <c r="E1245" s="9">
        <v>10.3</v>
      </c>
      <c r="F1245">
        <v>3</v>
      </c>
      <c r="G1245" t="s">
        <v>77</v>
      </c>
      <c r="H1245" t="s">
        <v>46</v>
      </c>
    </row>
    <row r="1246" spans="1:8" x14ac:dyDescent="0.3">
      <c r="A1246" t="s">
        <v>344</v>
      </c>
      <c r="B1246">
        <v>3</v>
      </c>
      <c r="C1246" s="7">
        <v>14.66</v>
      </c>
      <c r="D1246" s="7">
        <v>14.81</v>
      </c>
      <c r="E1246" s="9">
        <v>16.2</v>
      </c>
      <c r="F1246">
        <v>5</v>
      </c>
      <c r="G1246" t="s">
        <v>57</v>
      </c>
      <c r="H1246" t="s">
        <v>46</v>
      </c>
    </row>
    <row r="1247" spans="1:8" x14ac:dyDescent="0.3">
      <c r="A1247" t="s">
        <v>344</v>
      </c>
      <c r="B1247">
        <v>3</v>
      </c>
      <c r="C1247" s="7">
        <v>15.16</v>
      </c>
      <c r="D1247" s="7">
        <v>15.25</v>
      </c>
      <c r="E1247" s="9">
        <v>7.3</v>
      </c>
      <c r="F1247">
        <v>3</v>
      </c>
      <c r="G1247" t="s">
        <v>77</v>
      </c>
      <c r="H1247" t="s">
        <v>46</v>
      </c>
    </row>
    <row r="1248" spans="1:8" x14ac:dyDescent="0.3">
      <c r="A1248" t="s">
        <v>344</v>
      </c>
      <c r="B1248">
        <v>3</v>
      </c>
      <c r="C1248" s="7">
        <v>15.57</v>
      </c>
      <c r="D1248" s="7">
        <v>15.71</v>
      </c>
      <c r="E1248" s="9">
        <v>11.2</v>
      </c>
      <c r="F1248">
        <v>3</v>
      </c>
      <c r="G1248" t="s">
        <v>57</v>
      </c>
      <c r="H1248" t="s">
        <v>46</v>
      </c>
    </row>
    <row r="1249" spans="1:8" x14ac:dyDescent="0.3">
      <c r="A1249" t="s">
        <v>344</v>
      </c>
      <c r="B1249">
        <v>3</v>
      </c>
      <c r="C1249" s="7">
        <v>16.14</v>
      </c>
      <c r="D1249" s="7">
        <v>16.32</v>
      </c>
      <c r="E1249" s="9">
        <v>15.4</v>
      </c>
      <c r="F1249">
        <v>5</v>
      </c>
      <c r="G1249" t="s">
        <v>57</v>
      </c>
      <c r="H1249" t="s">
        <v>46</v>
      </c>
    </row>
    <row r="1250" spans="1:8" x14ac:dyDescent="0.3">
      <c r="A1250" t="s">
        <v>344</v>
      </c>
      <c r="B1250">
        <v>3</v>
      </c>
      <c r="C1250" s="7">
        <v>18.8</v>
      </c>
      <c r="D1250" s="7">
        <v>19.09</v>
      </c>
      <c r="E1250" s="9">
        <v>21.9</v>
      </c>
      <c r="F1250">
        <v>3</v>
      </c>
      <c r="G1250" t="s">
        <v>57</v>
      </c>
      <c r="H1250" t="s">
        <v>46</v>
      </c>
    </row>
    <row r="1251" spans="1:8" x14ac:dyDescent="0.3">
      <c r="A1251" t="s">
        <v>344</v>
      </c>
      <c r="B1251">
        <v>5</v>
      </c>
      <c r="C1251" s="7">
        <v>0.54</v>
      </c>
      <c r="D1251" s="7">
        <v>0.86</v>
      </c>
      <c r="E1251" s="9">
        <v>13</v>
      </c>
      <c r="F1251">
        <v>3</v>
      </c>
      <c r="G1251" t="s">
        <v>77</v>
      </c>
      <c r="H1251" t="s">
        <v>45</v>
      </c>
    </row>
    <row r="1252" spans="1:8" x14ac:dyDescent="0.3">
      <c r="A1252" t="s">
        <v>344</v>
      </c>
      <c r="B1252">
        <v>5</v>
      </c>
      <c r="C1252" s="7">
        <v>0.54</v>
      </c>
      <c r="D1252" s="7" t="s">
        <v>49</v>
      </c>
      <c r="E1252" s="9">
        <v>18.100000000000001</v>
      </c>
      <c r="F1252">
        <v>3</v>
      </c>
      <c r="G1252" t="s">
        <v>57</v>
      </c>
      <c r="H1252" t="s">
        <v>45</v>
      </c>
    </row>
    <row r="1253" spans="1:8" x14ac:dyDescent="0.3">
      <c r="A1253" t="s">
        <v>344</v>
      </c>
      <c r="B1253">
        <v>5</v>
      </c>
      <c r="C1253" s="7">
        <v>4.41</v>
      </c>
      <c r="D1253" s="7">
        <v>4.5599999999999996</v>
      </c>
      <c r="E1253" s="9">
        <v>15.1</v>
      </c>
      <c r="F1253">
        <v>3</v>
      </c>
      <c r="G1253" t="s">
        <v>57</v>
      </c>
      <c r="H1253" t="s">
        <v>46</v>
      </c>
    </row>
    <row r="1254" spans="1:8" x14ac:dyDescent="0.3">
      <c r="A1254" t="s">
        <v>344</v>
      </c>
      <c r="B1254">
        <v>5</v>
      </c>
      <c r="C1254" s="7">
        <v>4.93</v>
      </c>
      <c r="D1254" s="7">
        <v>5.0599999999999996</v>
      </c>
      <c r="E1254" s="9">
        <v>11.6</v>
      </c>
      <c r="F1254">
        <v>3</v>
      </c>
      <c r="G1254" t="s">
        <v>57</v>
      </c>
      <c r="H1254" t="s">
        <v>46</v>
      </c>
    </row>
    <row r="1255" spans="1:8" x14ac:dyDescent="0.3">
      <c r="A1255" t="s">
        <v>344</v>
      </c>
      <c r="B1255">
        <v>5</v>
      </c>
      <c r="C1255" s="7">
        <v>12.47</v>
      </c>
      <c r="D1255" s="7">
        <v>14.42</v>
      </c>
      <c r="E1255" s="9">
        <v>12</v>
      </c>
      <c r="F1255">
        <v>3</v>
      </c>
      <c r="G1255" t="s">
        <v>77</v>
      </c>
      <c r="H1255" t="s">
        <v>46</v>
      </c>
    </row>
    <row r="1256" spans="1:8" x14ac:dyDescent="0.3">
      <c r="A1256" t="s">
        <v>344</v>
      </c>
      <c r="B1256">
        <v>5</v>
      </c>
      <c r="C1256" s="7">
        <v>17.87</v>
      </c>
      <c r="D1256" s="7">
        <v>18.64</v>
      </c>
      <c r="E1256" s="9">
        <v>12.6</v>
      </c>
      <c r="F1256">
        <v>4</v>
      </c>
      <c r="G1256" t="s">
        <v>77</v>
      </c>
      <c r="H1256" t="s">
        <v>45</v>
      </c>
    </row>
    <row r="1257" spans="1:8" x14ac:dyDescent="0.3">
      <c r="A1257" t="s">
        <v>344</v>
      </c>
      <c r="B1257">
        <v>5</v>
      </c>
      <c r="C1257" s="7">
        <v>17.87</v>
      </c>
      <c r="D1257" s="7" t="s">
        <v>49</v>
      </c>
      <c r="E1257" s="9">
        <v>19.100000000000001</v>
      </c>
      <c r="F1257">
        <v>5</v>
      </c>
      <c r="G1257" t="s">
        <v>57</v>
      </c>
      <c r="H1257" t="s">
        <v>45</v>
      </c>
    </row>
    <row r="1258" spans="1:8" x14ac:dyDescent="0.3">
      <c r="A1258" t="s">
        <v>372</v>
      </c>
      <c r="B1258">
        <v>2</v>
      </c>
      <c r="C1258" s="7">
        <v>47.65</v>
      </c>
      <c r="D1258" s="7">
        <v>47.75</v>
      </c>
      <c r="E1258" s="9">
        <v>9.3000000000000007</v>
      </c>
      <c r="F1258">
        <v>4</v>
      </c>
      <c r="G1258" t="s">
        <v>57</v>
      </c>
      <c r="H1258" t="s">
        <v>46</v>
      </c>
    </row>
    <row r="1259" spans="1:8" x14ac:dyDescent="0.3">
      <c r="A1259" t="s">
        <v>372</v>
      </c>
      <c r="B1259">
        <v>2</v>
      </c>
      <c r="C1259" s="7">
        <v>41.26</v>
      </c>
      <c r="D1259" s="7">
        <v>41.42</v>
      </c>
      <c r="E1259" s="9">
        <v>12.7</v>
      </c>
      <c r="F1259">
        <v>3</v>
      </c>
      <c r="G1259" t="s">
        <v>57</v>
      </c>
      <c r="H1259" t="s">
        <v>46</v>
      </c>
    </row>
    <row r="1260" spans="1:8" x14ac:dyDescent="0.3">
      <c r="A1260" t="s">
        <v>372</v>
      </c>
      <c r="B1260">
        <v>2</v>
      </c>
      <c r="C1260" s="7">
        <v>35.43</v>
      </c>
      <c r="D1260" s="7">
        <v>35.950000000000003</v>
      </c>
      <c r="E1260" s="9">
        <v>30.2</v>
      </c>
      <c r="F1260">
        <v>3</v>
      </c>
      <c r="G1260" t="s">
        <v>77</v>
      </c>
      <c r="H1260" t="s">
        <v>46</v>
      </c>
    </row>
    <row r="1261" spans="1:8" x14ac:dyDescent="0.3">
      <c r="A1261" t="s">
        <v>372</v>
      </c>
      <c r="B1261">
        <v>2</v>
      </c>
      <c r="C1261" s="7">
        <v>33.619999999999997</v>
      </c>
      <c r="D1261" s="7">
        <v>33.770000000000003</v>
      </c>
      <c r="E1261" s="9">
        <v>12.2</v>
      </c>
      <c r="F1261">
        <v>3</v>
      </c>
      <c r="G1261" t="s">
        <v>57</v>
      </c>
      <c r="H1261" t="s">
        <v>46</v>
      </c>
    </row>
    <row r="1262" spans="1:8" x14ac:dyDescent="0.3">
      <c r="A1262" t="s">
        <v>372</v>
      </c>
      <c r="B1262">
        <v>2</v>
      </c>
      <c r="C1262" s="7">
        <v>30</v>
      </c>
      <c r="D1262" s="7">
        <v>30.4</v>
      </c>
      <c r="E1262" s="9">
        <v>22.5</v>
      </c>
      <c r="F1262">
        <v>3</v>
      </c>
      <c r="G1262" t="s">
        <v>57</v>
      </c>
      <c r="H1262" t="s">
        <v>46</v>
      </c>
    </row>
    <row r="1263" spans="1:8" x14ac:dyDescent="0.3">
      <c r="A1263" t="s">
        <v>372</v>
      </c>
      <c r="B1263">
        <v>1</v>
      </c>
      <c r="C1263" s="7">
        <v>3.35</v>
      </c>
      <c r="D1263" s="7">
        <v>3.49</v>
      </c>
      <c r="E1263" s="9">
        <v>11.8</v>
      </c>
      <c r="F1263">
        <v>3</v>
      </c>
      <c r="G1263" t="s">
        <v>57</v>
      </c>
      <c r="H1263" t="s">
        <v>46</v>
      </c>
    </row>
    <row r="1264" spans="1:8" x14ac:dyDescent="0.3">
      <c r="A1264" t="s">
        <v>372</v>
      </c>
      <c r="B1264">
        <v>1</v>
      </c>
      <c r="C1264" s="7">
        <v>5</v>
      </c>
      <c r="D1264" s="7">
        <v>5.16</v>
      </c>
      <c r="E1264" s="9">
        <v>9.4</v>
      </c>
      <c r="F1264">
        <v>3</v>
      </c>
      <c r="G1264" t="s">
        <v>57</v>
      </c>
      <c r="H1264" t="s">
        <v>46</v>
      </c>
    </row>
    <row r="1265" spans="1:8" x14ac:dyDescent="0.3">
      <c r="A1265" t="s">
        <v>372</v>
      </c>
      <c r="B1265">
        <v>1</v>
      </c>
      <c r="C1265" s="7">
        <v>7.37</v>
      </c>
      <c r="D1265" s="7">
        <v>7.74</v>
      </c>
      <c r="E1265" s="9">
        <v>17.8</v>
      </c>
      <c r="F1265">
        <v>3</v>
      </c>
      <c r="G1265" t="s">
        <v>77</v>
      </c>
      <c r="H1265" t="s">
        <v>46</v>
      </c>
    </row>
    <row r="1266" spans="1:8" x14ac:dyDescent="0.3">
      <c r="A1266" t="s">
        <v>372</v>
      </c>
      <c r="B1266">
        <v>1</v>
      </c>
      <c r="C1266" s="7">
        <v>14.66</v>
      </c>
      <c r="D1266" s="7">
        <v>14.93</v>
      </c>
      <c r="E1266" s="9">
        <v>21.7</v>
      </c>
      <c r="F1266">
        <v>3</v>
      </c>
      <c r="G1266" t="s">
        <v>57</v>
      </c>
      <c r="H1266" t="s">
        <v>46</v>
      </c>
    </row>
    <row r="1267" spans="1:8" x14ac:dyDescent="0.3">
      <c r="A1267" t="s">
        <v>372</v>
      </c>
      <c r="B1267">
        <v>1</v>
      </c>
      <c r="C1267" s="7">
        <v>15.67</v>
      </c>
      <c r="D1267" s="7">
        <v>15.81</v>
      </c>
      <c r="E1267" s="9">
        <v>12.1</v>
      </c>
      <c r="F1267">
        <v>4</v>
      </c>
      <c r="G1267" t="s">
        <v>57</v>
      </c>
      <c r="H1267" t="s">
        <v>46</v>
      </c>
    </row>
    <row r="1268" spans="1:8" x14ac:dyDescent="0.3">
      <c r="A1268" t="s">
        <v>372</v>
      </c>
      <c r="B1268">
        <v>4</v>
      </c>
      <c r="C1268" s="7">
        <v>38.21</v>
      </c>
      <c r="D1268" s="7">
        <v>38.630000000000003</v>
      </c>
      <c r="E1268" s="9">
        <v>23.6</v>
      </c>
      <c r="F1268">
        <v>3</v>
      </c>
      <c r="G1268" t="s">
        <v>77</v>
      </c>
      <c r="H1268" t="s">
        <v>46</v>
      </c>
    </row>
    <row r="1269" spans="1:8" x14ac:dyDescent="0.3">
      <c r="A1269" t="s">
        <v>372</v>
      </c>
      <c r="B1269">
        <v>3</v>
      </c>
      <c r="C1269" s="7">
        <v>6.36</v>
      </c>
      <c r="D1269" s="7">
        <v>7.11</v>
      </c>
      <c r="E1269" s="9">
        <v>27</v>
      </c>
      <c r="F1269">
        <v>4</v>
      </c>
      <c r="G1269" t="s">
        <v>57</v>
      </c>
      <c r="H1269" t="s">
        <v>46</v>
      </c>
    </row>
    <row r="1270" spans="1:8" x14ac:dyDescent="0.3">
      <c r="A1270" t="s">
        <v>372</v>
      </c>
      <c r="B1270">
        <v>3</v>
      </c>
      <c r="C1270" s="7">
        <v>9.35</v>
      </c>
      <c r="D1270" s="7">
        <v>9.48</v>
      </c>
      <c r="E1270" s="9">
        <v>8.6999999999999993</v>
      </c>
      <c r="F1270">
        <v>3</v>
      </c>
      <c r="G1270" t="s">
        <v>77</v>
      </c>
      <c r="H1270" t="s">
        <v>46</v>
      </c>
    </row>
    <row r="1271" spans="1:8" x14ac:dyDescent="0.3">
      <c r="A1271" t="s">
        <v>372</v>
      </c>
      <c r="B1271">
        <v>3</v>
      </c>
      <c r="C1271" s="7">
        <v>9.67</v>
      </c>
      <c r="D1271" s="7">
        <v>9.86</v>
      </c>
      <c r="E1271" s="9">
        <v>11.2</v>
      </c>
      <c r="F1271">
        <v>3</v>
      </c>
      <c r="G1271" t="s">
        <v>77</v>
      </c>
      <c r="H1271" t="s">
        <v>46</v>
      </c>
    </row>
    <row r="1272" spans="1:8" x14ac:dyDescent="0.3">
      <c r="A1272" t="s">
        <v>372</v>
      </c>
      <c r="B1272">
        <v>3</v>
      </c>
      <c r="C1272" s="7">
        <v>14.23</v>
      </c>
      <c r="D1272" s="7">
        <v>14.44</v>
      </c>
      <c r="E1272" s="9">
        <v>17.3</v>
      </c>
      <c r="F1272">
        <v>3</v>
      </c>
      <c r="G1272" t="s">
        <v>57</v>
      </c>
      <c r="H1272" t="s">
        <v>46</v>
      </c>
    </row>
    <row r="1273" spans="1:8" x14ac:dyDescent="0.3">
      <c r="A1273" t="s">
        <v>372</v>
      </c>
      <c r="B1273">
        <v>3</v>
      </c>
      <c r="C1273" s="7">
        <v>17.399999999999999</v>
      </c>
      <c r="D1273" s="7">
        <v>17.53</v>
      </c>
      <c r="E1273" s="9">
        <v>10.199999999999999</v>
      </c>
      <c r="F1273">
        <v>3</v>
      </c>
      <c r="G1273" t="s">
        <v>77</v>
      </c>
      <c r="H1273" t="s">
        <v>46</v>
      </c>
    </row>
    <row r="1274" spans="1:8" x14ac:dyDescent="0.3">
      <c r="A1274" t="s">
        <v>372</v>
      </c>
      <c r="B1274">
        <v>3</v>
      </c>
      <c r="C1274" s="7">
        <v>19.399999999999999</v>
      </c>
      <c r="D1274" s="7">
        <v>19.75</v>
      </c>
      <c r="E1274" s="9">
        <v>10.9</v>
      </c>
      <c r="F1274">
        <v>3</v>
      </c>
      <c r="G1274" t="s">
        <v>57</v>
      </c>
      <c r="H1274" t="s">
        <v>46</v>
      </c>
    </row>
    <row r="1275" spans="1:8" x14ac:dyDescent="0.3">
      <c r="A1275" t="s">
        <v>372</v>
      </c>
      <c r="B1275">
        <v>5</v>
      </c>
      <c r="C1275" s="7">
        <v>0.09</v>
      </c>
      <c r="D1275" s="7">
        <v>0.33</v>
      </c>
      <c r="E1275" s="9">
        <v>20.6</v>
      </c>
      <c r="F1275">
        <v>3</v>
      </c>
      <c r="G1275" t="s">
        <v>57</v>
      </c>
      <c r="H1275" t="s">
        <v>46</v>
      </c>
    </row>
    <row r="1276" spans="1:8" x14ac:dyDescent="0.3">
      <c r="A1276" t="s">
        <v>372</v>
      </c>
      <c r="B1276">
        <v>5</v>
      </c>
      <c r="C1276" s="7">
        <v>13.31</v>
      </c>
      <c r="D1276" s="7">
        <v>13.49</v>
      </c>
      <c r="E1276" s="9">
        <v>17.2</v>
      </c>
      <c r="F1276">
        <v>3</v>
      </c>
      <c r="G1276" t="s">
        <v>77</v>
      </c>
      <c r="H1276" t="s">
        <v>46</v>
      </c>
    </row>
    <row r="1277" spans="1:8" x14ac:dyDescent="0.3">
      <c r="A1277" t="s">
        <v>372</v>
      </c>
      <c r="B1277">
        <v>5</v>
      </c>
      <c r="C1277" s="7">
        <v>19.7</v>
      </c>
      <c r="D1277" s="7">
        <v>19.940000000000001</v>
      </c>
      <c r="E1277" s="9">
        <v>20.7</v>
      </c>
      <c r="F1277">
        <v>3</v>
      </c>
      <c r="G1277" t="s">
        <v>77</v>
      </c>
      <c r="H1277" t="s">
        <v>46</v>
      </c>
    </row>
    <row r="1278" spans="1:8" x14ac:dyDescent="0.3">
      <c r="A1278" t="s">
        <v>377</v>
      </c>
      <c r="B1278">
        <v>2</v>
      </c>
      <c r="C1278" s="7">
        <v>49.33</v>
      </c>
      <c r="D1278" s="7">
        <v>49.5</v>
      </c>
      <c r="E1278" s="9">
        <v>13.1</v>
      </c>
      <c r="F1278">
        <v>3</v>
      </c>
      <c r="G1278" t="s">
        <v>77</v>
      </c>
      <c r="H1278" t="s">
        <v>46</v>
      </c>
    </row>
    <row r="1279" spans="1:8" x14ac:dyDescent="0.3">
      <c r="A1279" t="s">
        <v>377</v>
      </c>
      <c r="B1279">
        <v>2</v>
      </c>
      <c r="C1279" s="7">
        <v>47.2</v>
      </c>
      <c r="D1279" s="7">
        <v>48.73</v>
      </c>
      <c r="E1279" s="9">
        <v>27.3</v>
      </c>
      <c r="F1279">
        <v>3</v>
      </c>
      <c r="G1279" t="s">
        <v>77</v>
      </c>
      <c r="H1279" t="s">
        <v>45</v>
      </c>
    </row>
    <row r="1280" spans="1:8" x14ac:dyDescent="0.3">
      <c r="A1280" t="s">
        <v>377</v>
      </c>
      <c r="B1280">
        <v>2</v>
      </c>
      <c r="C1280" s="7">
        <v>47.2</v>
      </c>
      <c r="D1280" s="7" t="s">
        <v>49</v>
      </c>
      <c r="E1280" s="9">
        <v>11.7</v>
      </c>
      <c r="F1280">
        <v>3</v>
      </c>
      <c r="G1280" t="s">
        <v>57</v>
      </c>
      <c r="H1280" t="s">
        <v>45</v>
      </c>
    </row>
    <row r="1281" spans="1:8" x14ac:dyDescent="0.3">
      <c r="A1281" t="s">
        <v>377</v>
      </c>
      <c r="B1281">
        <v>2</v>
      </c>
      <c r="C1281" s="7">
        <v>47.2</v>
      </c>
      <c r="D1281" s="7" t="s">
        <v>49</v>
      </c>
      <c r="E1281" s="9">
        <v>29.3</v>
      </c>
      <c r="F1281">
        <v>3</v>
      </c>
      <c r="G1281" t="s">
        <v>77</v>
      </c>
      <c r="H1281" t="s">
        <v>45</v>
      </c>
    </row>
    <row r="1282" spans="1:8" x14ac:dyDescent="0.3">
      <c r="A1282" t="s">
        <v>377</v>
      </c>
      <c r="B1282">
        <v>2</v>
      </c>
      <c r="C1282" s="7">
        <v>46.69</v>
      </c>
      <c r="D1282" s="7">
        <v>46.83</v>
      </c>
      <c r="E1282" s="9">
        <v>16.5</v>
      </c>
      <c r="F1282">
        <v>3</v>
      </c>
      <c r="G1282" t="s">
        <v>57</v>
      </c>
      <c r="H1282" t="s">
        <v>46</v>
      </c>
    </row>
    <row r="1283" spans="1:8" x14ac:dyDescent="0.3">
      <c r="A1283" t="s">
        <v>377</v>
      </c>
      <c r="B1283">
        <v>2</v>
      </c>
      <c r="C1283" s="7">
        <v>44.45</v>
      </c>
      <c r="D1283" s="7">
        <v>44.56</v>
      </c>
      <c r="E1283" s="9">
        <v>12.3</v>
      </c>
      <c r="F1283">
        <v>5</v>
      </c>
      <c r="G1283" t="s">
        <v>57</v>
      </c>
      <c r="H1283" t="s">
        <v>46</v>
      </c>
    </row>
    <row r="1284" spans="1:8" x14ac:dyDescent="0.3">
      <c r="A1284" t="s">
        <v>377</v>
      </c>
      <c r="B1284">
        <v>2</v>
      </c>
      <c r="C1284" s="7">
        <v>41.29</v>
      </c>
      <c r="D1284" s="7">
        <v>41.44</v>
      </c>
      <c r="E1284" s="9">
        <v>8.3000000000000007</v>
      </c>
      <c r="F1284">
        <v>3</v>
      </c>
      <c r="G1284" t="s">
        <v>57</v>
      </c>
      <c r="H1284" t="s">
        <v>46</v>
      </c>
    </row>
    <row r="1285" spans="1:8" x14ac:dyDescent="0.3">
      <c r="A1285" t="s">
        <v>377</v>
      </c>
      <c r="B1285">
        <v>2</v>
      </c>
      <c r="C1285" s="7">
        <v>40.130000000000003</v>
      </c>
      <c r="D1285" s="7">
        <v>40.65</v>
      </c>
      <c r="E1285" s="9">
        <v>21.7</v>
      </c>
      <c r="F1285">
        <v>3</v>
      </c>
      <c r="G1285" t="s">
        <v>77</v>
      </c>
      <c r="H1285" t="s">
        <v>46</v>
      </c>
    </row>
    <row r="1286" spans="1:8" x14ac:dyDescent="0.3">
      <c r="A1286" t="s">
        <v>377</v>
      </c>
      <c r="B1286">
        <v>2</v>
      </c>
      <c r="C1286" s="7">
        <v>39.86</v>
      </c>
      <c r="D1286" s="7">
        <v>39.92</v>
      </c>
      <c r="E1286" s="9">
        <v>11.1</v>
      </c>
      <c r="F1286">
        <v>3</v>
      </c>
      <c r="G1286" t="s">
        <v>57</v>
      </c>
      <c r="H1286" t="s">
        <v>46</v>
      </c>
    </row>
    <row r="1287" spans="1:8" x14ac:dyDescent="0.3">
      <c r="A1287" t="s">
        <v>377</v>
      </c>
      <c r="B1287">
        <v>2</v>
      </c>
      <c r="C1287" s="7">
        <v>37.549999999999997</v>
      </c>
      <c r="D1287" s="7">
        <v>37.83</v>
      </c>
      <c r="E1287" s="9">
        <v>21.5</v>
      </c>
      <c r="F1287">
        <v>3</v>
      </c>
      <c r="G1287" t="s">
        <v>57</v>
      </c>
      <c r="H1287" t="s">
        <v>46</v>
      </c>
    </row>
    <row r="1288" spans="1:8" x14ac:dyDescent="0.3">
      <c r="A1288" t="s">
        <v>377</v>
      </c>
      <c r="B1288">
        <v>2</v>
      </c>
      <c r="C1288" s="7">
        <v>36.909999999999997</v>
      </c>
      <c r="D1288" s="7">
        <v>37.11</v>
      </c>
      <c r="E1288" s="9">
        <v>12.1</v>
      </c>
      <c r="F1288">
        <v>3</v>
      </c>
      <c r="G1288" t="s">
        <v>77</v>
      </c>
      <c r="H1288" t="s">
        <v>46</v>
      </c>
    </row>
    <row r="1289" spans="1:8" x14ac:dyDescent="0.3">
      <c r="A1289" t="s">
        <v>377</v>
      </c>
      <c r="B1289">
        <v>2</v>
      </c>
      <c r="C1289" s="7">
        <v>35.6</v>
      </c>
      <c r="D1289" s="7">
        <v>35.92</v>
      </c>
      <c r="E1289" s="9">
        <v>18.3</v>
      </c>
      <c r="F1289">
        <v>3</v>
      </c>
      <c r="G1289" t="s">
        <v>77</v>
      </c>
      <c r="H1289" t="s">
        <v>46</v>
      </c>
    </row>
    <row r="1290" spans="1:8" x14ac:dyDescent="0.3">
      <c r="A1290" t="s">
        <v>377</v>
      </c>
      <c r="B1290">
        <v>2</v>
      </c>
      <c r="C1290" s="7">
        <v>33.85</v>
      </c>
      <c r="D1290" s="7">
        <v>34.119999999999997</v>
      </c>
      <c r="E1290" s="9">
        <v>17.399999999999999</v>
      </c>
      <c r="F1290">
        <v>3</v>
      </c>
      <c r="G1290" t="s">
        <v>77</v>
      </c>
      <c r="H1290" t="s">
        <v>45</v>
      </c>
    </row>
    <row r="1291" spans="1:8" x14ac:dyDescent="0.3">
      <c r="A1291" t="s">
        <v>377</v>
      </c>
      <c r="B1291">
        <v>2</v>
      </c>
      <c r="C1291" s="7">
        <v>33.85</v>
      </c>
      <c r="D1291" s="7" t="s">
        <v>49</v>
      </c>
      <c r="E1291" s="9">
        <v>12.1</v>
      </c>
      <c r="F1291">
        <v>3</v>
      </c>
      <c r="G1291" t="s">
        <v>57</v>
      </c>
      <c r="H1291" t="s">
        <v>45</v>
      </c>
    </row>
    <row r="1292" spans="1:8" x14ac:dyDescent="0.3">
      <c r="A1292" t="s">
        <v>377</v>
      </c>
      <c r="B1292">
        <v>2</v>
      </c>
      <c r="C1292" s="7">
        <v>32.67</v>
      </c>
      <c r="D1292" s="7">
        <v>32.79</v>
      </c>
      <c r="E1292" s="9">
        <v>10.4</v>
      </c>
      <c r="F1292">
        <v>3</v>
      </c>
      <c r="G1292" t="s">
        <v>57</v>
      </c>
      <c r="H1292" t="s">
        <v>46</v>
      </c>
    </row>
    <row r="1293" spans="1:8" x14ac:dyDescent="0.3">
      <c r="A1293" t="s">
        <v>377</v>
      </c>
      <c r="B1293">
        <v>2</v>
      </c>
      <c r="C1293" s="7">
        <v>31.32</v>
      </c>
      <c r="D1293" s="7">
        <v>31.43</v>
      </c>
      <c r="E1293" s="9">
        <v>11.3</v>
      </c>
      <c r="F1293">
        <v>3</v>
      </c>
      <c r="G1293" t="s">
        <v>57</v>
      </c>
      <c r="H1293" t="s">
        <v>46</v>
      </c>
    </row>
    <row r="1294" spans="1:8" x14ac:dyDescent="0.3">
      <c r="A1294" t="s">
        <v>377</v>
      </c>
      <c r="B1294">
        <v>2</v>
      </c>
      <c r="C1294" s="7">
        <v>30.32</v>
      </c>
      <c r="D1294" s="7">
        <v>30.47</v>
      </c>
      <c r="E1294" s="9">
        <v>13.2</v>
      </c>
      <c r="F1294">
        <v>4</v>
      </c>
      <c r="G1294" t="s">
        <v>57</v>
      </c>
      <c r="H1294" t="s">
        <v>46</v>
      </c>
    </row>
    <row r="1295" spans="1:8" x14ac:dyDescent="0.3">
      <c r="A1295" t="s">
        <v>377</v>
      </c>
      <c r="B1295">
        <v>1</v>
      </c>
      <c r="C1295" s="7">
        <v>4.3899999999999997</v>
      </c>
      <c r="D1295" s="7">
        <v>4.6100000000000003</v>
      </c>
      <c r="E1295" s="9">
        <v>8</v>
      </c>
      <c r="F1295">
        <v>3</v>
      </c>
      <c r="G1295" t="s">
        <v>77</v>
      </c>
      <c r="H1295" t="s">
        <v>45</v>
      </c>
    </row>
    <row r="1296" spans="1:8" x14ac:dyDescent="0.3">
      <c r="A1296" t="s">
        <v>377</v>
      </c>
      <c r="B1296">
        <v>1</v>
      </c>
      <c r="C1296" s="7">
        <v>4.3899999999999997</v>
      </c>
      <c r="D1296" s="7" t="s">
        <v>49</v>
      </c>
      <c r="E1296" s="9">
        <v>22.1</v>
      </c>
      <c r="F1296">
        <v>4</v>
      </c>
      <c r="G1296" t="s">
        <v>57</v>
      </c>
      <c r="H1296" t="s">
        <v>45</v>
      </c>
    </row>
    <row r="1297" spans="1:8" x14ac:dyDescent="0.3">
      <c r="A1297" t="s">
        <v>377</v>
      </c>
      <c r="B1297">
        <v>1</v>
      </c>
      <c r="C1297" s="7">
        <v>5.55</v>
      </c>
      <c r="D1297" s="7">
        <v>6.82</v>
      </c>
      <c r="E1297" s="9">
        <v>26.3</v>
      </c>
      <c r="F1297">
        <v>3</v>
      </c>
      <c r="G1297" t="s">
        <v>57</v>
      </c>
      <c r="H1297" t="s">
        <v>46</v>
      </c>
    </row>
    <row r="1298" spans="1:8" x14ac:dyDescent="0.3">
      <c r="A1298" t="s">
        <v>377</v>
      </c>
      <c r="B1298">
        <v>1</v>
      </c>
      <c r="C1298" s="7">
        <v>7.27</v>
      </c>
      <c r="D1298" s="7">
        <v>7.4</v>
      </c>
      <c r="E1298" s="9">
        <v>8.6999999999999993</v>
      </c>
      <c r="F1298">
        <v>3</v>
      </c>
      <c r="G1298" t="s">
        <v>77</v>
      </c>
      <c r="H1298" t="s">
        <v>46</v>
      </c>
    </row>
    <row r="1299" spans="1:8" x14ac:dyDescent="0.3">
      <c r="A1299" t="s">
        <v>377</v>
      </c>
      <c r="B1299">
        <v>1</v>
      </c>
      <c r="C1299" s="7">
        <v>7.9</v>
      </c>
      <c r="D1299" s="7">
        <v>8.09</v>
      </c>
      <c r="E1299" s="9">
        <v>11.5</v>
      </c>
      <c r="F1299">
        <v>3</v>
      </c>
      <c r="G1299" t="s">
        <v>57</v>
      </c>
      <c r="H1299" t="s">
        <v>46</v>
      </c>
    </row>
    <row r="1300" spans="1:8" x14ac:dyDescent="0.3">
      <c r="A1300" t="s">
        <v>377</v>
      </c>
      <c r="B1300">
        <v>1</v>
      </c>
      <c r="C1300" s="7">
        <v>9.7200000000000006</v>
      </c>
      <c r="D1300" s="7">
        <v>10.029999999999999</v>
      </c>
      <c r="E1300" s="9">
        <v>18.2</v>
      </c>
      <c r="F1300">
        <v>3</v>
      </c>
      <c r="G1300" t="s">
        <v>77</v>
      </c>
      <c r="H1300" t="s">
        <v>45</v>
      </c>
    </row>
    <row r="1301" spans="1:8" x14ac:dyDescent="0.3">
      <c r="A1301" t="s">
        <v>377</v>
      </c>
      <c r="B1301">
        <v>1</v>
      </c>
      <c r="C1301" s="7">
        <v>9.7200000000000006</v>
      </c>
      <c r="D1301" s="7" t="s">
        <v>49</v>
      </c>
      <c r="E1301" s="9">
        <v>19.899999999999999</v>
      </c>
      <c r="F1301">
        <v>3</v>
      </c>
      <c r="G1301" t="s">
        <v>57</v>
      </c>
      <c r="H1301" t="s">
        <v>45</v>
      </c>
    </row>
    <row r="1302" spans="1:8" x14ac:dyDescent="0.3">
      <c r="A1302" t="s">
        <v>377</v>
      </c>
      <c r="B1302">
        <v>1</v>
      </c>
      <c r="C1302" s="7">
        <v>16.89</v>
      </c>
      <c r="D1302" s="7">
        <v>16.97</v>
      </c>
      <c r="E1302" s="9">
        <v>8.1</v>
      </c>
      <c r="F1302">
        <v>3</v>
      </c>
      <c r="G1302" t="s">
        <v>57</v>
      </c>
      <c r="H1302" t="s">
        <v>46</v>
      </c>
    </row>
    <row r="1303" spans="1:8" x14ac:dyDescent="0.3">
      <c r="A1303" t="s">
        <v>377</v>
      </c>
      <c r="B1303">
        <v>1</v>
      </c>
      <c r="C1303" s="7">
        <v>17.190000000000001</v>
      </c>
      <c r="D1303" s="7">
        <v>17.47</v>
      </c>
      <c r="E1303" s="9">
        <v>21.6</v>
      </c>
      <c r="F1303">
        <v>3</v>
      </c>
      <c r="G1303" t="s">
        <v>77</v>
      </c>
      <c r="H1303" t="s">
        <v>45</v>
      </c>
    </row>
    <row r="1304" spans="1:8" x14ac:dyDescent="0.3">
      <c r="A1304" t="s">
        <v>377</v>
      </c>
      <c r="B1304">
        <v>1</v>
      </c>
      <c r="C1304" s="7">
        <v>17.190000000000001</v>
      </c>
      <c r="D1304" s="7" t="s">
        <v>49</v>
      </c>
      <c r="E1304" s="9">
        <v>8.3000000000000007</v>
      </c>
      <c r="F1304">
        <v>3</v>
      </c>
      <c r="G1304" t="s">
        <v>57</v>
      </c>
      <c r="H1304" t="s">
        <v>45</v>
      </c>
    </row>
    <row r="1305" spans="1:8" x14ac:dyDescent="0.3">
      <c r="A1305" t="s">
        <v>377</v>
      </c>
      <c r="B1305">
        <v>4</v>
      </c>
      <c r="C1305" s="7">
        <v>48.5</v>
      </c>
      <c r="D1305" s="7">
        <v>48.62</v>
      </c>
      <c r="E1305" s="9">
        <v>9.6</v>
      </c>
      <c r="F1305">
        <v>3</v>
      </c>
      <c r="G1305" t="s">
        <v>57</v>
      </c>
      <c r="H1305" t="s">
        <v>46</v>
      </c>
    </row>
    <row r="1306" spans="1:8" x14ac:dyDescent="0.3">
      <c r="A1306" t="s">
        <v>377</v>
      </c>
      <c r="B1306">
        <v>4</v>
      </c>
      <c r="C1306" s="7">
        <v>46.48</v>
      </c>
      <c r="D1306" s="7">
        <v>46.69</v>
      </c>
      <c r="E1306" s="9">
        <v>11.5</v>
      </c>
      <c r="F1306">
        <v>3</v>
      </c>
      <c r="G1306" t="s">
        <v>57</v>
      </c>
      <c r="H1306" t="s">
        <v>46</v>
      </c>
    </row>
    <row r="1307" spans="1:8" x14ac:dyDescent="0.3">
      <c r="A1307" t="s">
        <v>377</v>
      </c>
      <c r="B1307">
        <v>4</v>
      </c>
      <c r="C1307" s="7">
        <v>45.7</v>
      </c>
      <c r="D1307" s="7">
        <v>45.91</v>
      </c>
      <c r="E1307" s="9">
        <v>17.5</v>
      </c>
      <c r="F1307">
        <v>3</v>
      </c>
      <c r="G1307" t="s">
        <v>57</v>
      </c>
      <c r="H1307" t="s">
        <v>46</v>
      </c>
    </row>
    <row r="1308" spans="1:8" x14ac:dyDescent="0.3">
      <c r="A1308" t="s">
        <v>377</v>
      </c>
      <c r="B1308">
        <v>4</v>
      </c>
      <c r="C1308" s="7">
        <v>41.94</v>
      </c>
      <c r="D1308" s="7">
        <v>42.1</v>
      </c>
      <c r="E1308" s="9">
        <v>16.399999999999999</v>
      </c>
      <c r="F1308">
        <v>3</v>
      </c>
      <c r="G1308" t="s">
        <v>57</v>
      </c>
      <c r="H1308" t="s">
        <v>46</v>
      </c>
    </row>
    <row r="1309" spans="1:8" x14ac:dyDescent="0.3">
      <c r="A1309" t="s">
        <v>377</v>
      </c>
      <c r="B1309">
        <v>4</v>
      </c>
      <c r="C1309" s="7">
        <v>41.3</v>
      </c>
      <c r="D1309" s="7">
        <v>41.52</v>
      </c>
      <c r="E1309" s="9">
        <v>21.6</v>
      </c>
      <c r="F1309">
        <v>3</v>
      </c>
      <c r="G1309" t="s">
        <v>57</v>
      </c>
      <c r="H1309" t="s">
        <v>46</v>
      </c>
    </row>
    <row r="1310" spans="1:8" x14ac:dyDescent="0.3">
      <c r="A1310" t="s">
        <v>377</v>
      </c>
      <c r="B1310">
        <v>4</v>
      </c>
      <c r="C1310" s="7">
        <v>40.39</v>
      </c>
      <c r="D1310" s="7">
        <v>40.56</v>
      </c>
      <c r="E1310" s="9">
        <v>18</v>
      </c>
      <c r="F1310">
        <v>3</v>
      </c>
      <c r="G1310" t="s">
        <v>77</v>
      </c>
      <c r="H1310" t="s">
        <v>46</v>
      </c>
    </row>
    <row r="1311" spans="1:8" x14ac:dyDescent="0.3">
      <c r="A1311" t="s">
        <v>377</v>
      </c>
      <c r="B1311">
        <v>4</v>
      </c>
      <c r="C1311" s="7">
        <v>39.6</v>
      </c>
      <c r="D1311" s="7">
        <v>39.76</v>
      </c>
      <c r="E1311" s="9">
        <v>13.4</v>
      </c>
      <c r="F1311">
        <v>3</v>
      </c>
      <c r="G1311" t="s">
        <v>57</v>
      </c>
      <c r="H1311" t="s">
        <v>46</v>
      </c>
    </row>
    <row r="1312" spans="1:8" x14ac:dyDescent="0.3">
      <c r="A1312" t="s">
        <v>377</v>
      </c>
      <c r="B1312">
        <v>4</v>
      </c>
      <c r="C1312" s="7">
        <v>38.83</v>
      </c>
      <c r="D1312" s="7">
        <v>39.06</v>
      </c>
      <c r="E1312" s="9">
        <v>20.3</v>
      </c>
      <c r="F1312">
        <v>3</v>
      </c>
      <c r="G1312" t="s">
        <v>77</v>
      </c>
      <c r="H1312" t="s">
        <v>46</v>
      </c>
    </row>
    <row r="1313" spans="1:8" x14ac:dyDescent="0.3">
      <c r="A1313" t="s">
        <v>377</v>
      </c>
      <c r="B1313">
        <v>4</v>
      </c>
      <c r="C1313" s="7">
        <v>36.340000000000003</v>
      </c>
      <c r="D1313" s="7">
        <v>36.61</v>
      </c>
      <c r="E1313" s="9">
        <v>14.7</v>
      </c>
      <c r="F1313">
        <v>3</v>
      </c>
      <c r="G1313" t="s">
        <v>57</v>
      </c>
      <c r="H1313" t="s">
        <v>46</v>
      </c>
    </row>
    <row r="1314" spans="1:8" x14ac:dyDescent="0.3">
      <c r="A1314" t="s">
        <v>377</v>
      </c>
      <c r="B1314">
        <v>4</v>
      </c>
      <c r="C1314" s="7">
        <v>35.549999999999997</v>
      </c>
      <c r="D1314" s="7">
        <v>35.67</v>
      </c>
      <c r="E1314" s="9">
        <v>11.1</v>
      </c>
      <c r="F1314">
        <v>4</v>
      </c>
      <c r="G1314" t="s">
        <v>57</v>
      </c>
      <c r="H1314" t="s">
        <v>46</v>
      </c>
    </row>
    <row r="1315" spans="1:8" x14ac:dyDescent="0.3">
      <c r="A1315" t="s">
        <v>377</v>
      </c>
      <c r="B1315">
        <v>4</v>
      </c>
      <c r="C1315" s="7">
        <v>34.799999999999997</v>
      </c>
      <c r="D1315" s="7">
        <v>35.06</v>
      </c>
      <c r="E1315" s="9">
        <v>14.8</v>
      </c>
      <c r="F1315">
        <v>3</v>
      </c>
      <c r="G1315" t="s">
        <v>57</v>
      </c>
      <c r="H1315" t="s">
        <v>46</v>
      </c>
    </row>
    <row r="1316" spans="1:8" x14ac:dyDescent="0.3">
      <c r="A1316" t="s">
        <v>377</v>
      </c>
      <c r="B1316">
        <v>4</v>
      </c>
      <c r="C1316" s="7">
        <v>31.45</v>
      </c>
      <c r="D1316" s="7">
        <v>31.54</v>
      </c>
      <c r="E1316" s="9">
        <v>8.1999999999999993</v>
      </c>
      <c r="F1316">
        <v>3</v>
      </c>
      <c r="G1316" t="s">
        <v>57</v>
      </c>
      <c r="H1316" t="s">
        <v>46</v>
      </c>
    </row>
    <row r="1317" spans="1:8" x14ac:dyDescent="0.3">
      <c r="A1317" t="s">
        <v>377</v>
      </c>
      <c r="B1317">
        <v>4</v>
      </c>
      <c r="C1317" s="7">
        <v>30.16</v>
      </c>
      <c r="D1317" s="7">
        <v>30.54</v>
      </c>
      <c r="E1317" s="9">
        <v>15.6</v>
      </c>
      <c r="F1317">
        <v>5</v>
      </c>
      <c r="G1317" t="s">
        <v>57</v>
      </c>
      <c r="H1317" t="s">
        <v>46</v>
      </c>
    </row>
    <row r="1318" spans="1:8" x14ac:dyDescent="0.3">
      <c r="A1318" t="s">
        <v>377</v>
      </c>
      <c r="B1318">
        <v>3</v>
      </c>
      <c r="C1318" s="7">
        <v>0.68</v>
      </c>
      <c r="D1318" s="7">
        <v>1.49</v>
      </c>
      <c r="E1318" s="9">
        <v>24</v>
      </c>
      <c r="F1318">
        <v>3</v>
      </c>
      <c r="G1318" t="s">
        <v>57</v>
      </c>
      <c r="H1318" t="s">
        <v>46</v>
      </c>
    </row>
    <row r="1319" spans="1:8" x14ac:dyDescent="0.3">
      <c r="A1319" t="s">
        <v>377</v>
      </c>
      <c r="B1319">
        <v>3</v>
      </c>
      <c r="C1319" s="7">
        <v>5.88</v>
      </c>
      <c r="D1319" s="7">
        <v>6.09</v>
      </c>
      <c r="E1319" s="9">
        <v>19</v>
      </c>
      <c r="F1319">
        <v>3</v>
      </c>
      <c r="G1319" t="s">
        <v>57</v>
      </c>
      <c r="H1319" t="s">
        <v>46</v>
      </c>
    </row>
    <row r="1320" spans="1:8" x14ac:dyDescent="0.3">
      <c r="A1320" t="s">
        <v>377</v>
      </c>
      <c r="B1320">
        <v>3</v>
      </c>
      <c r="C1320" s="7">
        <v>8.26</v>
      </c>
      <c r="D1320" s="7">
        <v>9.07</v>
      </c>
      <c r="E1320" s="9">
        <v>18.5</v>
      </c>
      <c r="F1320">
        <v>3</v>
      </c>
      <c r="G1320" t="s">
        <v>77</v>
      </c>
      <c r="H1320" t="s">
        <v>45</v>
      </c>
    </row>
    <row r="1321" spans="1:8" x14ac:dyDescent="0.3">
      <c r="A1321" t="s">
        <v>377</v>
      </c>
      <c r="B1321">
        <v>3</v>
      </c>
      <c r="C1321" s="7">
        <v>8.26</v>
      </c>
      <c r="D1321" s="7" t="s">
        <v>49</v>
      </c>
      <c r="E1321" s="9">
        <v>8.6999999999999993</v>
      </c>
      <c r="F1321">
        <v>3</v>
      </c>
      <c r="G1321" t="s">
        <v>77</v>
      </c>
      <c r="H1321" t="s">
        <v>45</v>
      </c>
    </row>
    <row r="1322" spans="1:8" x14ac:dyDescent="0.3">
      <c r="A1322" t="s">
        <v>377</v>
      </c>
      <c r="B1322">
        <v>3</v>
      </c>
      <c r="C1322" s="7">
        <v>8.26</v>
      </c>
      <c r="D1322" s="7" t="s">
        <v>49</v>
      </c>
      <c r="E1322" s="9">
        <v>21.4</v>
      </c>
      <c r="F1322">
        <v>3</v>
      </c>
      <c r="G1322" t="s">
        <v>57</v>
      </c>
      <c r="H1322" t="s">
        <v>45</v>
      </c>
    </row>
    <row r="1323" spans="1:8" x14ac:dyDescent="0.3">
      <c r="A1323" t="s">
        <v>377</v>
      </c>
      <c r="B1323">
        <v>3</v>
      </c>
      <c r="C1323" s="7">
        <v>8.26</v>
      </c>
      <c r="D1323" s="7" t="s">
        <v>49</v>
      </c>
      <c r="E1323" s="9">
        <v>16.2</v>
      </c>
      <c r="F1323">
        <v>3</v>
      </c>
      <c r="G1323" t="s">
        <v>77</v>
      </c>
      <c r="H1323" t="s">
        <v>45</v>
      </c>
    </row>
    <row r="1324" spans="1:8" x14ac:dyDescent="0.3">
      <c r="A1324" t="s">
        <v>377</v>
      </c>
      <c r="B1324">
        <v>3</v>
      </c>
      <c r="C1324" s="7">
        <v>10.64</v>
      </c>
      <c r="D1324" s="7">
        <v>10.95</v>
      </c>
      <c r="E1324" s="9">
        <v>22.9</v>
      </c>
      <c r="F1324">
        <v>3</v>
      </c>
      <c r="G1324" t="s">
        <v>57</v>
      </c>
      <c r="H1324" t="s">
        <v>46</v>
      </c>
    </row>
    <row r="1325" spans="1:8" x14ac:dyDescent="0.3">
      <c r="A1325" t="s">
        <v>377</v>
      </c>
      <c r="B1325">
        <v>3</v>
      </c>
      <c r="C1325" s="7">
        <v>14.27</v>
      </c>
      <c r="D1325" s="7">
        <v>14.44</v>
      </c>
      <c r="E1325" s="9">
        <v>10.6</v>
      </c>
      <c r="F1325">
        <v>3</v>
      </c>
      <c r="G1325" t="s">
        <v>57</v>
      </c>
      <c r="H1325" t="s">
        <v>46</v>
      </c>
    </row>
    <row r="1326" spans="1:8" x14ac:dyDescent="0.3">
      <c r="A1326" t="s">
        <v>377</v>
      </c>
      <c r="B1326">
        <v>3</v>
      </c>
      <c r="C1326" s="7">
        <v>14.96</v>
      </c>
      <c r="D1326" s="7">
        <v>15.18</v>
      </c>
      <c r="E1326" s="9">
        <v>11.1</v>
      </c>
      <c r="F1326">
        <v>5</v>
      </c>
      <c r="G1326" t="s">
        <v>57</v>
      </c>
      <c r="H1326" t="s">
        <v>46</v>
      </c>
    </row>
    <row r="1327" spans="1:8" x14ac:dyDescent="0.3">
      <c r="A1327" t="s">
        <v>377</v>
      </c>
      <c r="B1327">
        <v>3</v>
      </c>
      <c r="C1327" s="7">
        <v>17.940000000000001</v>
      </c>
      <c r="D1327" s="7">
        <v>18.05</v>
      </c>
      <c r="E1327" s="9">
        <v>8.6</v>
      </c>
      <c r="F1327">
        <v>3</v>
      </c>
      <c r="G1327" t="s">
        <v>77</v>
      </c>
      <c r="H1327" t="s">
        <v>46</v>
      </c>
    </row>
    <row r="1328" spans="1:8" x14ac:dyDescent="0.3">
      <c r="A1328" t="s">
        <v>377</v>
      </c>
      <c r="B1328">
        <v>3</v>
      </c>
      <c r="C1328" s="7">
        <v>18.399999999999999</v>
      </c>
      <c r="D1328" s="7">
        <v>18.66</v>
      </c>
      <c r="E1328" s="9">
        <v>19.7</v>
      </c>
      <c r="F1328">
        <v>3</v>
      </c>
      <c r="G1328" t="s">
        <v>77</v>
      </c>
      <c r="H1328" t="s">
        <v>46</v>
      </c>
    </row>
    <row r="1329" spans="1:8" x14ac:dyDescent="0.3">
      <c r="A1329" t="s">
        <v>377</v>
      </c>
      <c r="B1329">
        <v>3</v>
      </c>
      <c r="C1329" s="7">
        <v>19.09</v>
      </c>
      <c r="D1329" s="7">
        <v>19.25</v>
      </c>
      <c r="E1329" s="9">
        <v>12.8</v>
      </c>
      <c r="F1329">
        <v>3</v>
      </c>
      <c r="G1329" t="s">
        <v>77</v>
      </c>
      <c r="H1329" t="s">
        <v>46</v>
      </c>
    </row>
    <row r="1330" spans="1:8" x14ac:dyDescent="0.3">
      <c r="A1330" t="s">
        <v>377</v>
      </c>
      <c r="B1330">
        <v>5</v>
      </c>
      <c r="C1330" s="7">
        <v>7.66</v>
      </c>
      <c r="D1330" s="7">
        <v>8.08</v>
      </c>
      <c r="E1330" s="9">
        <v>14.9</v>
      </c>
      <c r="F1330">
        <v>3</v>
      </c>
      <c r="G1330" t="s">
        <v>77</v>
      </c>
      <c r="H1330" t="s">
        <v>45</v>
      </c>
    </row>
    <row r="1331" spans="1:8" x14ac:dyDescent="0.3">
      <c r="A1331" t="s">
        <v>377</v>
      </c>
      <c r="B1331">
        <v>5</v>
      </c>
      <c r="C1331" s="7">
        <v>7.66</v>
      </c>
      <c r="D1331" s="7" t="s">
        <v>49</v>
      </c>
      <c r="E1331" s="9">
        <v>24.6</v>
      </c>
      <c r="F1331">
        <v>3</v>
      </c>
      <c r="G1331" t="s">
        <v>77</v>
      </c>
      <c r="H1331" t="s">
        <v>45</v>
      </c>
    </row>
    <row r="1332" spans="1:8" x14ac:dyDescent="0.3">
      <c r="A1332" t="s">
        <v>377</v>
      </c>
      <c r="B1332">
        <v>5</v>
      </c>
      <c r="C1332" s="7">
        <v>9.81</v>
      </c>
      <c r="D1332" s="7">
        <v>9.94</v>
      </c>
      <c r="E1332" s="9">
        <v>13.2</v>
      </c>
      <c r="F1332">
        <v>3</v>
      </c>
      <c r="G1332" t="s">
        <v>57</v>
      </c>
      <c r="H1332" t="s">
        <v>46</v>
      </c>
    </row>
    <row r="1333" spans="1:8" x14ac:dyDescent="0.3">
      <c r="A1333" t="s">
        <v>377</v>
      </c>
      <c r="B1333">
        <v>5</v>
      </c>
      <c r="C1333" s="7">
        <v>10.41</v>
      </c>
      <c r="D1333" s="7">
        <v>10.86</v>
      </c>
      <c r="E1333" s="9">
        <v>26.3</v>
      </c>
      <c r="F1333">
        <v>3</v>
      </c>
      <c r="G1333" t="s">
        <v>77</v>
      </c>
      <c r="H1333" t="s">
        <v>46</v>
      </c>
    </row>
    <row r="1334" spans="1:8" x14ac:dyDescent="0.3">
      <c r="A1334" t="s">
        <v>377</v>
      </c>
      <c r="B1334">
        <v>5</v>
      </c>
      <c r="C1334" s="7">
        <v>12.35</v>
      </c>
      <c r="D1334" s="7">
        <v>12.5</v>
      </c>
      <c r="E1334" s="9">
        <v>9.6</v>
      </c>
      <c r="F1334">
        <v>3</v>
      </c>
      <c r="G1334" t="s">
        <v>77</v>
      </c>
      <c r="H1334" t="s">
        <v>46</v>
      </c>
    </row>
    <row r="1335" spans="1:8" x14ac:dyDescent="0.3">
      <c r="A1335" t="s">
        <v>377</v>
      </c>
      <c r="B1335">
        <v>5</v>
      </c>
      <c r="C1335" s="7">
        <v>12.83</v>
      </c>
      <c r="D1335" s="7">
        <v>12.95</v>
      </c>
      <c r="E1335" s="9">
        <v>12.8</v>
      </c>
      <c r="F1335">
        <v>3</v>
      </c>
      <c r="G1335" t="s">
        <v>57</v>
      </c>
      <c r="H1335" t="s">
        <v>46</v>
      </c>
    </row>
    <row r="1336" spans="1:8" x14ac:dyDescent="0.3">
      <c r="A1336" t="s">
        <v>377</v>
      </c>
      <c r="B1336">
        <v>5</v>
      </c>
      <c r="C1336" s="7">
        <v>13.13</v>
      </c>
      <c r="D1336" s="7">
        <v>13.32</v>
      </c>
      <c r="E1336" s="9">
        <v>18.600000000000001</v>
      </c>
      <c r="F1336">
        <v>3</v>
      </c>
      <c r="G1336" t="s">
        <v>57</v>
      </c>
      <c r="H1336" t="s">
        <v>46</v>
      </c>
    </row>
    <row r="1337" spans="1:8" x14ac:dyDescent="0.3">
      <c r="A1337" t="s">
        <v>377</v>
      </c>
      <c r="B1337">
        <v>5</v>
      </c>
      <c r="C1337" s="7">
        <v>14.46</v>
      </c>
      <c r="D1337" s="7">
        <v>14.63</v>
      </c>
      <c r="E1337" s="9">
        <v>13.5</v>
      </c>
      <c r="F1337">
        <v>3</v>
      </c>
      <c r="G1337" t="s">
        <v>57</v>
      </c>
      <c r="H1337" t="s">
        <v>46</v>
      </c>
    </row>
    <row r="1338" spans="1:8" x14ac:dyDescent="0.3">
      <c r="A1338" t="s">
        <v>377</v>
      </c>
      <c r="B1338">
        <v>5</v>
      </c>
      <c r="C1338" s="7">
        <v>15.02</v>
      </c>
      <c r="D1338" s="7">
        <v>15.3</v>
      </c>
      <c r="E1338" s="9">
        <v>20.100000000000001</v>
      </c>
      <c r="F1338">
        <v>3</v>
      </c>
      <c r="G1338" t="s">
        <v>57</v>
      </c>
      <c r="H1338" t="s">
        <v>46</v>
      </c>
    </row>
    <row r="1339" spans="1:8" x14ac:dyDescent="0.3">
      <c r="A1339" t="s">
        <v>377</v>
      </c>
      <c r="B1339">
        <v>5</v>
      </c>
      <c r="C1339" s="7">
        <v>15.96</v>
      </c>
      <c r="D1339" s="7">
        <v>16.12</v>
      </c>
      <c r="E1339" s="9">
        <v>15.1</v>
      </c>
      <c r="F1339">
        <v>3</v>
      </c>
      <c r="G1339" t="s">
        <v>57</v>
      </c>
      <c r="H1339" t="s">
        <v>46</v>
      </c>
    </row>
    <row r="1340" spans="1:8" x14ac:dyDescent="0.3">
      <c r="A1340" t="s">
        <v>377</v>
      </c>
      <c r="B1340">
        <v>5</v>
      </c>
      <c r="C1340" s="7">
        <v>17.36</v>
      </c>
      <c r="D1340" s="7">
        <v>17.54</v>
      </c>
      <c r="E1340" s="9">
        <v>18</v>
      </c>
      <c r="F1340">
        <v>4</v>
      </c>
      <c r="G1340" t="s">
        <v>57</v>
      </c>
      <c r="H1340" t="s">
        <v>46</v>
      </c>
    </row>
    <row r="1341" spans="1:8" x14ac:dyDescent="0.3">
      <c r="A1341" t="s">
        <v>383</v>
      </c>
      <c r="B1341">
        <v>2</v>
      </c>
      <c r="C1341" s="7">
        <v>47.14</v>
      </c>
      <c r="D1341" s="7">
        <v>47.4</v>
      </c>
      <c r="E1341" s="9">
        <v>19.5</v>
      </c>
      <c r="F1341">
        <v>3</v>
      </c>
      <c r="G1341" t="s">
        <v>77</v>
      </c>
      <c r="H1341" t="s">
        <v>46</v>
      </c>
    </row>
    <row r="1342" spans="1:8" x14ac:dyDescent="0.3">
      <c r="A1342" t="s">
        <v>383</v>
      </c>
      <c r="B1342">
        <v>2</v>
      </c>
      <c r="C1342" s="7">
        <v>44.09</v>
      </c>
      <c r="D1342" s="7">
        <v>44.25</v>
      </c>
      <c r="E1342" s="9">
        <v>12.3</v>
      </c>
      <c r="F1342">
        <v>3</v>
      </c>
      <c r="G1342" t="s">
        <v>57</v>
      </c>
      <c r="H1342" t="s">
        <v>46</v>
      </c>
    </row>
    <row r="1343" spans="1:8" x14ac:dyDescent="0.3">
      <c r="A1343" t="s">
        <v>383</v>
      </c>
      <c r="B1343">
        <v>2</v>
      </c>
      <c r="C1343" s="7">
        <v>40.840000000000003</v>
      </c>
      <c r="D1343" s="7">
        <v>41.4</v>
      </c>
      <c r="E1343" s="9">
        <v>17.399999999999999</v>
      </c>
      <c r="F1343">
        <v>3</v>
      </c>
      <c r="G1343" t="s">
        <v>77</v>
      </c>
      <c r="H1343" t="s">
        <v>45</v>
      </c>
    </row>
    <row r="1344" spans="1:8" x14ac:dyDescent="0.3">
      <c r="A1344" t="s">
        <v>383</v>
      </c>
      <c r="B1344">
        <v>2</v>
      </c>
      <c r="C1344" s="7">
        <v>40.840000000000003</v>
      </c>
      <c r="D1344" s="7" t="s">
        <v>49</v>
      </c>
      <c r="E1344" s="9">
        <v>13.3</v>
      </c>
      <c r="F1344">
        <v>3</v>
      </c>
      <c r="G1344" t="s">
        <v>77</v>
      </c>
      <c r="H1344" t="s">
        <v>45</v>
      </c>
    </row>
    <row r="1345" spans="1:8" x14ac:dyDescent="0.3">
      <c r="A1345" t="s">
        <v>383</v>
      </c>
      <c r="B1345">
        <v>2</v>
      </c>
      <c r="C1345" s="7">
        <v>40.840000000000003</v>
      </c>
      <c r="D1345" s="7" t="s">
        <v>49</v>
      </c>
      <c r="E1345" s="9">
        <v>17.2</v>
      </c>
      <c r="F1345">
        <v>3</v>
      </c>
      <c r="G1345" t="s">
        <v>77</v>
      </c>
      <c r="H1345" t="s">
        <v>45</v>
      </c>
    </row>
    <row r="1346" spans="1:8" x14ac:dyDescent="0.3">
      <c r="A1346" t="s">
        <v>383</v>
      </c>
      <c r="B1346">
        <v>2</v>
      </c>
      <c r="C1346" s="7">
        <v>36.799999999999997</v>
      </c>
      <c r="D1346" s="7">
        <v>36.950000000000003</v>
      </c>
      <c r="E1346" s="9">
        <v>13.3</v>
      </c>
      <c r="F1346">
        <v>3</v>
      </c>
      <c r="G1346" t="s">
        <v>77</v>
      </c>
      <c r="H1346" t="s">
        <v>46</v>
      </c>
    </row>
    <row r="1347" spans="1:8" x14ac:dyDescent="0.3">
      <c r="A1347" t="s">
        <v>383</v>
      </c>
      <c r="B1347">
        <v>2</v>
      </c>
      <c r="C1347" s="7">
        <v>35.46</v>
      </c>
      <c r="D1347" s="7">
        <v>35.700000000000003</v>
      </c>
      <c r="E1347" s="9">
        <v>20.3</v>
      </c>
      <c r="F1347">
        <v>3</v>
      </c>
      <c r="G1347" t="s">
        <v>57</v>
      </c>
      <c r="H1347" t="s">
        <v>46</v>
      </c>
    </row>
    <row r="1348" spans="1:8" x14ac:dyDescent="0.3">
      <c r="A1348" t="s">
        <v>383</v>
      </c>
      <c r="B1348">
        <v>2</v>
      </c>
      <c r="C1348" s="7">
        <v>31.5</v>
      </c>
      <c r="D1348" s="7">
        <v>31.69</v>
      </c>
      <c r="E1348" s="9">
        <v>18.2</v>
      </c>
      <c r="F1348">
        <v>3</v>
      </c>
      <c r="G1348" t="s">
        <v>77</v>
      </c>
      <c r="H1348" t="s">
        <v>46</v>
      </c>
    </row>
    <row r="1349" spans="1:8" x14ac:dyDescent="0.3">
      <c r="A1349" t="s">
        <v>383</v>
      </c>
      <c r="B1349">
        <v>2</v>
      </c>
      <c r="C1349" s="7">
        <v>31.15</v>
      </c>
      <c r="D1349" s="7">
        <v>31.25</v>
      </c>
      <c r="E1349" s="9">
        <v>9</v>
      </c>
      <c r="F1349">
        <v>3</v>
      </c>
      <c r="G1349" t="s">
        <v>57</v>
      </c>
      <c r="H1349" t="s">
        <v>46</v>
      </c>
    </row>
    <row r="1350" spans="1:8" x14ac:dyDescent="0.3">
      <c r="A1350" t="s">
        <v>383</v>
      </c>
      <c r="B1350">
        <v>1</v>
      </c>
      <c r="C1350" s="7">
        <v>9.07</v>
      </c>
      <c r="D1350" s="7">
        <v>9.2899999999999991</v>
      </c>
      <c r="E1350" s="9">
        <v>16.2</v>
      </c>
      <c r="F1350">
        <v>4</v>
      </c>
      <c r="G1350" t="s">
        <v>77</v>
      </c>
      <c r="H1350" t="s">
        <v>46</v>
      </c>
    </row>
    <row r="1351" spans="1:8" x14ac:dyDescent="0.3">
      <c r="A1351" t="s">
        <v>383</v>
      </c>
      <c r="B1351">
        <v>1</v>
      </c>
      <c r="C1351" s="7">
        <v>10.1</v>
      </c>
      <c r="D1351" s="7">
        <v>10.33</v>
      </c>
      <c r="E1351" s="9">
        <v>19.7</v>
      </c>
      <c r="F1351">
        <v>3</v>
      </c>
      <c r="G1351" t="s">
        <v>77</v>
      </c>
      <c r="H1351" t="s">
        <v>46</v>
      </c>
    </row>
    <row r="1352" spans="1:8" x14ac:dyDescent="0.3">
      <c r="A1352" t="s">
        <v>383</v>
      </c>
      <c r="B1352">
        <v>1</v>
      </c>
      <c r="C1352" s="7">
        <v>11.51</v>
      </c>
      <c r="D1352" s="7">
        <v>11.64</v>
      </c>
      <c r="E1352" s="9">
        <v>11.4</v>
      </c>
      <c r="F1352">
        <v>3</v>
      </c>
      <c r="G1352" t="s">
        <v>77</v>
      </c>
      <c r="H1352" t="s">
        <v>46</v>
      </c>
    </row>
    <row r="1353" spans="1:8" x14ac:dyDescent="0.3">
      <c r="A1353" t="s">
        <v>383</v>
      </c>
      <c r="B1353">
        <v>1</v>
      </c>
      <c r="C1353" s="7">
        <v>14.02</v>
      </c>
      <c r="D1353" s="7">
        <v>14.16</v>
      </c>
      <c r="E1353" s="9">
        <v>11.4</v>
      </c>
      <c r="F1353">
        <v>3</v>
      </c>
      <c r="G1353" t="s">
        <v>57</v>
      </c>
      <c r="H1353" t="s">
        <v>46</v>
      </c>
    </row>
    <row r="1354" spans="1:8" x14ac:dyDescent="0.3">
      <c r="A1354" t="s">
        <v>383</v>
      </c>
      <c r="B1354">
        <v>1</v>
      </c>
      <c r="C1354" s="7">
        <v>15.22</v>
      </c>
      <c r="D1354" s="7">
        <v>15.34</v>
      </c>
      <c r="E1354" s="9">
        <v>8.1999999999999993</v>
      </c>
      <c r="F1354">
        <v>3</v>
      </c>
      <c r="G1354" t="s">
        <v>77</v>
      </c>
      <c r="H1354" t="s">
        <v>46</v>
      </c>
    </row>
    <row r="1355" spans="1:8" x14ac:dyDescent="0.3">
      <c r="A1355" t="s">
        <v>383</v>
      </c>
      <c r="B1355">
        <v>1</v>
      </c>
      <c r="C1355" s="7">
        <v>17.829999999999998</v>
      </c>
      <c r="D1355" s="7">
        <v>17.98</v>
      </c>
      <c r="E1355" s="9">
        <v>13.4</v>
      </c>
      <c r="F1355">
        <v>3</v>
      </c>
      <c r="G1355" t="s">
        <v>77</v>
      </c>
      <c r="H1355" t="s">
        <v>46</v>
      </c>
    </row>
    <row r="1356" spans="1:8" x14ac:dyDescent="0.3">
      <c r="A1356" t="s">
        <v>383</v>
      </c>
      <c r="B1356">
        <v>1</v>
      </c>
      <c r="C1356" s="7">
        <v>18.43</v>
      </c>
      <c r="D1356" s="7">
        <v>18.71</v>
      </c>
      <c r="E1356" s="9">
        <v>20.9</v>
      </c>
      <c r="F1356">
        <v>3</v>
      </c>
      <c r="G1356" t="s">
        <v>77</v>
      </c>
      <c r="H1356" t="s">
        <v>46</v>
      </c>
    </row>
    <row r="1357" spans="1:8" x14ac:dyDescent="0.3">
      <c r="A1357" t="s">
        <v>383</v>
      </c>
      <c r="B1357">
        <v>1</v>
      </c>
      <c r="C1357" s="7">
        <v>19.3</v>
      </c>
      <c r="D1357" s="7">
        <v>19.809999999999999</v>
      </c>
      <c r="E1357" s="9">
        <v>23.9</v>
      </c>
      <c r="F1357">
        <v>3</v>
      </c>
      <c r="G1357" t="s">
        <v>57</v>
      </c>
      <c r="H1357" t="s">
        <v>46</v>
      </c>
    </row>
    <row r="1358" spans="1:8" x14ac:dyDescent="0.3">
      <c r="A1358" t="s">
        <v>383</v>
      </c>
      <c r="B1358">
        <v>4</v>
      </c>
      <c r="C1358" s="7">
        <v>48.41</v>
      </c>
      <c r="D1358" s="7">
        <v>48.62</v>
      </c>
      <c r="E1358" s="9">
        <v>18.600000000000001</v>
      </c>
      <c r="F1358">
        <v>3</v>
      </c>
      <c r="G1358" t="s">
        <v>77</v>
      </c>
      <c r="H1358" t="s">
        <v>46</v>
      </c>
    </row>
    <row r="1359" spans="1:8" x14ac:dyDescent="0.3">
      <c r="A1359" t="s">
        <v>383</v>
      </c>
      <c r="B1359">
        <v>4</v>
      </c>
      <c r="C1359" s="7">
        <v>45.45</v>
      </c>
      <c r="D1359" s="7">
        <v>45.74</v>
      </c>
      <c r="E1359" s="9">
        <v>26.8</v>
      </c>
      <c r="F1359">
        <v>3</v>
      </c>
      <c r="G1359" t="s">
        <v>77</v>
      </c>
      <c r="H1359" t="s">
        <v>46</v>
      </c>
    </row>
    <row r="1360" spans="1:8" x14ac:dyDescent="0.3">
      <c r="A1360" t="s">
        <v>383</v>
      </c>
      <c r="B1360">
        <v>4</v>
      </c>
      <c r="C1360" s="7">
        <v>38.06</v>
      </c>
      <c r="D1360" s="7">
        <v>38.35</v>
      </c>
      <c r="E1360" s="9">
        <v>18.8</v>
      </c>
      <c r="F1360">
        <v>5</v>
      </c>
      <c r="G1360" t="s">
        <v>77</v>
      </c>
      <c r="H1360" t="s">
        <v>46</v>
      </c>
    </row>
    <row r="1361" spans="1:8" x14ac:dyDescent="0.3">
      <c r="A1361" t="s">
        <v>383</v>
      </c>
      <c r="B1361">
        <v>4</v>
      </c>
      <c r="C1361" s="7">
        <v>36.4</v>
      </c>
      <c r="D1361" s="7">
        <v>36.65</v>
      </c>
      <c r="E1361" s="9">
        <v>20.399999999999999</v>
      </c>
      <c r="F1361">
        <v>3</v>
      </c>
      <c r="G1361" t="s">
        <v>77</v>
      </c>
      <c r="H1361" t="s">
        <v>46</v>
      </c>
    </row>
    <row r="1362" spans="1:8" x14ac:dyDescent="0.3">
      <c r="A1362" t="s">
        <v>383</v>
      </c>
      <c r="B1362">
        <v>4</v>
      </c>
      <c r="C1362" s="7">
        <v>35.93</v>
      </c>
      <c r="D1362" s="7">
        <v>36.26</v>
      </c>
      <c r="E1362" s="9">
        <v>26</v>
      </c>
      <c r="F1362">
        <v>3</v>
      </c>
      <c r="G1362" t="s">
        <v>57</v>
      </c>
      <c r="H1362" t="s">
        <v>46</v>
      </c>
    </row>
    <row r="1363" spans="1:8" x14ac:dyDescent="0.3">
      <c r="A1363" t="s">
        <v>383</v>
      </c>
      <c r="B1363">
        <v>4</v>
      </c>
      <c r="C1363" s="7">
        <v>32.83</v>
      </c>
      <c r="D1363" s="7">
        <v>33.04</v>
      </c>
      <c r="E1363" s="9">
        <v>20.3</v>
      </c>
      <c r="F1363">
        <v>3</v>
      </c>
      <c r="G1363" t="s">
        <v>57</v>
      </c>
      <c r="H1363" t="s">
        <v>46</v>
      </c>
    </row>
    <row r="1364" spans="1:8" x14ac:dyDescent="0.3">
      <c r="A1364" t="s">
        <v>383</v>
      </c>
      <c r="B1364">
        <v>3</v>
      </c>
      <c r="C1364" s="7">
        <v>3.35</v>
      </c>
      <c r="D1364" s="7">
        <v>3.55</v>
      </c>
      <c r="E1364" s="9">
        <v>19.399999999999999</v>
      </c>
      <c r="F1364">
        <v>3</v>
      </c>
      <c r="G1364" t="s">
        <v>57</v>
      </c>
      <c r="H1364" t="s">
        <v>46</v>
      </c>
    </row>
    <row r="1365" spans="1:8" x14ac:dyDescent="0.3">
      <c r="A1365" t="s">
        <v>383</v>
      </c>
      <c r="B1365">
        <v>3</v>
      </c>
      <c r="C1365" s="7">
        <v>3.59</v>
      </c>
      <c r="D1365" s="7">
        <v>4.0199999999999996</v>
      </c>
      <c r="E1365" s="9">
        <v>27.9</v>
      </c>
      <c r="F1365">
        <v>3</v>
      </c>
      <c r="G1365" t="s">
        <v>57</v>
      </c>
      <c r="H1365" t="s">
        <v>46</v>
      </c>
    </row>
    <row r="1366" spans="1:8" x14ac:dyDescent="0.3">
      <c r="A1366" t="s">
        <v>383</v>
      </c>
      <c r="B1366">
        <v>3</v>
      </c>
      <c r="C1366" s="7">
        <v>9.39</v>
      </c>
      <c r="D1366" s="7">
        <v>9.48</v>
      </c>
      <c r="E1366" s="9">
        <v>8.1999999999999993</v>
      </c>
      <c r="F1366">
        <v>3</v>
      </c>
      <c r="G1366" t="s">
        <v>57</v>
      </c>
      <c r="H1366" t="s">
        <v>46</v>
      </c>
    </row>
    <row r="1367" spans="1:8" x14ac:dyDescent="0.3">
      <c r="A1367" t="s">
        <v>383</v>
      </c>
      <c r="B1367">
        <v>3</v>
      </c>
      <c r="C1367" s="7">
        <v>11.84</v>
      </c>
      <c r="D1367" s="7">
        <v>11.98</v>
      </c>
      <c r="E1367" s="9">
        <v>10.3</v>
      </c>
      <c r="F1367">
        <v>3</v>
      </c>
      <c r="G1367" t="s">
        <v>77</v>
      </c>
      <c r="H1367" t="s">
        <v>46</v>
      </c>
    </row>
    <row r="1368" spans="1:8" x14ac:dyDescent="0.3">
      <c r="A1368" t="s">
        <v>383</v>
      </c>
      <c r="B1368">
        <v>3</v>
      </c>
      <c r="C1368" s="7">
        <v>19.14</v>
      </c>
      <c r="D1368" s="7">
        <v>19.350000000000001</v>
      </c>
      <c r="E1368" s="9">
        <v>17.8</v>
      </c>
      <c r="F1368">
        <v>3</v>
      </c>
      <c r="G1368" t="s">
        <v>77</v>
      </c>
      <c r="H1368" t="s">
        <v>46</v>
      </c>
    </row>
    <row r="1369" spans="1:8" x14ac:dyDescent="0.3">
      <c r="A1369" t="s">
        <v>383</v>
      </c>
      <c r="B1369">
        <v>5</v>
      </c>
      <c r="C1369" s="7">
        <v>3.85</v>
      </c>
      <c r="D1369" s="7">
        <v>4.2</v>
      </c>
      <c r="E1369" s="9">
        <v>24.1</v>
      </c>
      <c r="F1369">
        <v>4</v>
      </c>
      <c r="G1369" t="s">
        <v>57</v>
      </c>
      <c r="H1369" t="s">
        <v>46</v>
      </c>
    </row>
    <row r="1370" spans="1:8" x14ac:dyDescent="0.3">
      <c r="A1370" t="s">
        <v>383</v>
      </c>
      <c r="B1370">
        <v>5</v>
      </c>
      <c r="C1370" s="7">
        <v>5.55</v>
      </c>
      <c r="D1370" s="7">
        <v>5.73</v>
      </c>
      <c r="E1370" s="9">
        <v>14.1</v>
      </c>
      <c r="F1370">
        <v>4</v>
      </c>
      <c r="G1370" t="s">
        <v>57</v>
      </c>
      <c r="H1370" t="s">
        <v>46</v>
      </c>
    </row>
    <row r="1371" spans="1:8" x14ac:dyDescent="0.3">
      <c r="A1371" t="s">
        <v>383</v>
      </c>
      <c r="B1371">
        <v>5</v>
      </c>
      <c r="C1371" s="7">
        <v>7</v>
      </c>
      <c r="D1371" s="7">
        <v>7.35</v>
      </c>
      <c r="E1371" s="9">
        <v>22.1</v>
      </c>
      <c r="F1371">
        <v>3</v>
      </c>
      <c r="G1371" t="s">
        <v>77</v>
      </c>
      <c r="H1371" t="s">
        <v>46</v>
      </c>
    </row>
    <row r="1372" spans="1:8" x14ac:dyDescent="0.3">
      <c r="A1372" t="s">
        <v>383</v>
      </c>
      <c r="B1372">
        <v>5</v>
      </c>
      <c r="C1372" s="7">
        <v>7.7</v>
      </c>
      <c r="D1372" s="7">
        <v>8.81</v>
      </c>
      <c r="E1372" s="9">
        <v>9</v>
      </c>
      <c r="F1372">
        <v>3</v>
      </c>
      <c r="G1372" t="s">
        <v>77</v>
      </c>
      <c r="H1372" t="s">
        <v>45</v>
      </c>
    </row>
    <row r="1373" spans="1:8" x14ac:dyDescent="0.3">
      <c r="A1373" t="s">
        <v>383</v>
      </c>
      <c r="B1373">
        <v>5</v>
      </c>
      <c r="C1373" s="7">
        <v>7.7</v>
      </c>
      <c r="D1373" s="7" t="s">
        <v>49</v>
      </c>
      <c r="E1373" s="9">
        <v>27.1</v>
      </c>
      <c r="F1373">
        <v>3</v>
      </c>
      <c r="G1373" t="s">
        <v>57</v>
      </c>
      <c r="H1373" t="s">
        <v>45</v>
      </c>
    </row>
    <row r="1374" spans="1:8" x14ac:dyDescent="0.3">
      <c r="A1374" t="s">
        <v>383</v>
      </c>
      <c r="B1374">
        <v>5</v>
      </c>
      <c r="C1374" s="7">
        <v>10.8</v>
      </c>
      <c r="D1374" s="7">
        <v>10.93</v>
      </c>
      <c r="E1374" s="9">
        <v>11.3</v>
      </c>
      <c r="F1374">
        <v>3</v>
      </c>
      <c r="G1374" t="s">
        <v>77</v>
      </c>
      <c r="H1374" t="s">
        <v>46</v>
      </c>
    </row>
    <row r="1375" spans="1:8" x14ac:dyDescent="0.3">
      <c r="A1375" t="s">
        <v>383</v>
      </c>
      <c r="B1375">
        <v>5</v>
      </c>
      <c r="C1375" s="7">
        <v>11.12</v>
      </c>
      <c r="D1375" s="7">
        <v>11.25</v>
      </c>
      <c r="E1375" s="9">
        <v>20.3</v>
      </c>
      <c r="F1375">
        <v>3</v>
      </c>
      <c r="G1375" t="s">
        <v>57</v>
      </c>
      <c r="H1375" t="s">
        <v>46</v>
      </c>
    </row>
    <row r="1376" spans="1:8" x14ac:dyDescent="0.3">
      <c r="A1376" t="s">
        <v>383</v>
      </c>
      <c r="B1376">
        <v>5</v>
      </c>
      <c r="C1376" s="7">
        <v>13.17</v>
      </c>
      <c r="D1376" s="7">
        <v>13.31</v>
      </c>
      <c r="E1376" s="9">
        <v>12.1</v>
      </c>
      <c r="F1376">
        <v>3</v>
      </c>
      <c r="G1376" t="s">
        <v>77</v>
      </c>
      <c r="H1376" t="s">
        <v>46</v>
      </c>
    </row>
    <row r="1377" spans="1:8" x14ac:dyDescent="0.3">
      <c r="A1377" t="s">
        <v>383</v>
      </c>
      <c r="B1377">
        <v>5</v>
      </c>
      <c r="C1377" s="7">
        <v>17.350000000000001</v>
      </c>
      <c r="D1377" s="7">
        <v>17.75</v>
      </c>
      <c r="E1377" s="9">
        <v>30.5</v>
      </c>
      <c r="F1377">
        <v>3</v>
      </c>
      <c r="G1377" t="s">
        <v>57</v>
      </c>
      <c r="H1377" t="s">
        <v>46</v>
      </c>
    </row>
    <row r="1378" spans="1:8" x14ac:dyDescent="0.3">
      <c r="A1378" t="s">
        <v>388</v>
      </c>
      <c r="B1378">
        <v>2</v>
      </c>
      <c r="C1378" s="7">
        <v>49.24</v>
      </c>
      <c r="D1378" s="7">
        <v>49.39</v>
      </c>
      <c r="E1378" s="9">
        <v>10.1</v>
      </c>
      <c r="F1378">
        <v>3</v>
      </c>
      <c r="G1378" t="s">
        <v>77</v>
      </c>
      <c r="H1378" t="s">
        <v>46</v>
      </c>
    </row>
    <row r="1379" spans="1:8" x14ac:dyDescent="0.3">
      <c r="A1379" t="s">
        <v>388</v>
      </c>
      <c r="B1379">
        <v>2</v>
      </c>
      <c r="C1379" s="7">
        <v>48.68</v>
      </c>
      <c r="D1379" s="7">
        <v>48.9</v>
      </c>
      <c r="E1379" s="9">
        <v>15.7</v>
      </c>
      <c r="F1379">
        <v>3</v>
      </c>
      <c r="G1379" t="s">
        <v>77</v>
      </c>
      <c r="H1379" t="s">
        <v>46</v>
      </c>
    </row>
    <row r="1380" spans="1:8" x14ac:dyDescent="0.3">
      <c r="A1380" t="s">
        <v>388</v>
      </c>
      <c r="B1380">
        <v>2</v>
      </c>
      <c r="C1380" s="7">
        <v>47.15</v>
      </c>
      <c r="D1380" s="7">
        <v>47.47</v>
      </c>
      <c r="E1380" s="9">
        <v>27</v>
      </c>
      <c r="F1380">
        <v>3</v>
      </c>
      <c r="G1380" t="s">
        <v>57</v>
      </c>
      <c r="H1380" t="s">
        <v>46</v>
      </c>
    </row>
    <row r="1381" spans="1:8" x14ac:dyDescent="0.3">
      <c r="A1381" t="s">
        <v>388</v>
      </c>
      <c r="B1381">
        <v>2</v>
      </c>
      <c r="C1381" s="7">
        <v>45.86</v>
      </c>
      <c r="D1381" s="7">
        <v>46</v>
      </c>
      <c r="E1381" s="9">
        <v>12.6</v>
      </c>
      <c r="F1381">
        <v>4</v>
      </c>
      <c r="G1381" t="s">
        <v>57</v>
      </c>
      <c r="H1381" t="s">
        <v>46</v>
      </c>
    </row>
    <row r="1382" spans="1:8" x14ac:dyDescent="0.3">
      <c r="A1382" t="s">
        <v>388</v>
      </c>
      <c r="B1382">
        <v>2</v>
      </c>
      <c r="C1382" s="7">
        <v>42.04</v>
      </c>
      <c r="D1382" s="7">
        <v>42.23</v>
      </c>
      <c r="E1382" s="9">
        <v>18.100000000000001</v>
      </c>
      <c r="F1382">
        <v>3</v>
      </c>
      <c r="G1382" t="s">
        <v>57</v>
      </c>
      <c r="H1382" t="s">
        <v>46</v>
      </c>
    </row>
    <row r="1383" spans="1:8" x14ac:dyDescent="0.3">
      <c r="A1383" t="s">
        <v>388</v>
      </c>
      <c r="B1383">
        <v>2</v>
      </c>
      <c r="C1383" s="7">
        <v>34.11</v>
      </c>
      <c r="D1383" s="7">
        <v>34.42</v>
      </c>
      <c r="E1383" s="9">
        <v>16</v>
      </c>
      <c r="F1383">
        <v>4</v>
      </c>
      <c r="G1383" t="s">
        <v>57</v>
      </c>
      <c r="H1383" t="s">
        <v>46</v>
      </c>
    </row>
    <row r="1384" spans="1:8" x14ac:dyDescent="0.3">
      <c r="A1384" t="s">
        <v>388</v>
      </c>
      <c r="B1384">
        <v>1</v>
      </c>
      <c r="C1384" s="7">
        <v>1.06</v>
      </c>
      <c r="D1384" s="7">
        <v>1.27</v>
      </c>
      <c r="E1384" s="9">
        <v>15.9</v>
      </c>
      <c r="F1384">
        <v>5</v>
      </c>
      <c r="G1384" t="s">
        <v>57</v>
      </c>
      <c r="H1384" t="s">
        <v>46</v>
      </c>
    </row>
    <row r="1385" spans="1:8" x14ac:dyDescent="0.3">
      <c r="A1385" t="s">
        <v>388</v>
      </c>
      <c r="B1385">
        <v>1</v>
      </c>
      <c r="C1385" s="7">
        <v>3.4</v>
      </c>
      <c r="D1385" s="7">
        <v>3.73</v>
      </c>
      <c r="E1385" s="9">
        <v>20.6</v>
      </c>
      <c r="F1385">
        <v>3</v>
      </c>
      <c r="G1385" t="s">
        <v>77</v>
      </c>
      <c r="H1385" t="s">
        <v>46</v>
      </c>
    </row>
    <row r="1386" spans="1:8" x14ac:dyDescent="0.3">
      <c r="A1386" t="s">
        <v>388</v>
      </c>
      <c r="B1386">
        <v>1</v>
      </c>
      <c r="C1386" s="7">
        <v>5.58</v>
      </c>
      <c r="D1386" s="7">
        <v>5.75</v>
      </c>
      <c r="E1386" s="9">
        <v>12.5</v>
      </c>
      <c r="F1386">
        <v>3</v>
      </c>
      <c r="G1386" t="s">
        <v>57</v>
      </c>
      <c r="H1386" t="s">
        <v>46</v>
      </c>
    </row>
    <row r="1387" spans="1:8" x14ac:dyDescent="0.3">
      <c r="A1387" t="s">
        <v>388</v>
      </c>
      <c r="B1387">
        <v>1</v>
      </c>
      <c r="C1387" s="7">
        <v>8.61</v>
      </c>
      <c r="D1387" s="7">
        <v>8.89</v>
      </c>
      <c r="E1387" s="9">
        <v>19.5</v>
      </c>
      <c r="F1387">
        <v>3</v>
      </c>
      <c r="G1387" t="s">
        <v>57</v>
      </c>
      <c r="H1387" t="s">
        <v>46</v>
      </c>
    </row>
    <row r="1388" spans="1:8" x14ac:dyDescent="0.3">
      <c r="A1388" t="s">
        <v>388</v>
      </c>
      <c r="B1388">
        <v>1</v>
      </c>
      <c r="C1388" s="7">
        <v>13.71</v>
      </c>
      <c r="D1388" s="7">
        <v>14.15</v>
      </c>
      <c r="E1388" s="9">
        <v>21.2</v>
      </c>
      <c r="F1388">
        <v>3</v>
      </c>
      <c r="G1388" t="s">
        <v>77</v>
      </c>
      <c r="H1388" t="s">
        <v>46</v>
      </c>
    </row>
    <row r="1389" spans="1:8" x14ac:dyDescent="0.3">
      <c r="A1389" t="s">
        <v>388</v>
      </c>
      <c r="B1389">
        <v>1</v>
      </c>
      <c r="C1389" s="7">
        <v>18.440000000000001</v>
      </c>
      <c r="D1389" s="7">
        <v>18.62</v>
      </c>
      <c r="E1389" s="9">
        <v>18.7</v>
      </c>
      <c r="F1389">
        <v>3</v>
      </c>
      <c r="G1389" t="s">
        <v>57</v>
      </c>
      <c r="H1389" t="s">
        <v>46</v>
      </c>
    </row>
    <row r="1390" spans="1:8" x14ac:dyDescent="0.3">
      <c r="A1390" t="s">
        <v>388</v>
      </c>
      <c r="B1390">
        <v>1</v>
      </c>
      <c r="C1390" s="7">
        <v>19.28</v>
      </c>
      <c r="D1390" s="7">
        <v>19.61</v>
      </c>
      <c r="E1390" s="9">
        <v>21.2</v>
      </c>
      <c r="F1390">
        <v>3</v>
      </c>
      <c r="G1390" t="s">
        <v>57</v>
      </c>
      <c r="H1390" t="s">
        <v>46</v>
      </c>
    </row>
    <row r="1391" spans="1:8" x14ac:dyDescent="0.3">
      <c r="A1391" t="s">
        <v>388</v>
      </c>
      <c r="B1391">
        <v>4</v>
      </c>
      <c r="C1391" s="7">
        <v>48.08</v>
      </c>
      <c r="D1391" s="7">
        <v>48.31</v>
      </c>
      <c r="E1391" s="9">
        <v>21.1</v>
      </c>
      <c r="F1391">
        <v>4</v>
      </c>
      <c r="G1391" t="s">
        <v>57</v>
      </c>
      <c r="H1391" t="s">
        <v>46</v>
      </c>
    </row>
    <row r="1392" spans="1:8" x14ac:dyDescent="0.3">
      <c r="A1392" t="s">
        <v>388</v>
      </c>
      <c r="B1392">
        <v>4</v>
      </c>
      <c r="C1392" s="7">
        <v>43.19</v>
      </c>
      <c r="D1392" s="7">
        <v>43.42</v>
      </c>
      <c r="E1392" s="9">
        <v>20.100000000000001</v>
      </c>
      <c r="F1392">
        <v>4</v>
      </c>
      <c r="G1392" t="s">
        <v>57</v>
      </c>
      <c r="H1392" t="s">
        <v>46</v>
      </c>
    </row>
    <row r="1393" spans="1:8" x14ac:dyDescent="0.3">
      <c r="A1393" t="s">
        <v>388</v>
      </c>
      <c r="B1393">
        <v>4</v>
      </c>
      <c r="C1393" s="7">
        <v>40.799999999999997</v>
      </c>
      <c r="D1393" s="7">
        <v>40.950000000000003</v>
      </c>
      <c r="E1393" s="9">
        <v>15</v>
      </c>
      <c r="F1393">
        <v>4</v>
      </c>
      <c r="G1393" t="s">
        <v>57</v>
      </c>
      <c r="H1393" t="s">
        <v>46</v>
      </c>
    </row>
    <row r="1394" spans="1:8" x14ac:dyDescent="0.3">
      <c r="A1394" t="s">
        <v>388</v>
      </c>
      <c r="B1394">
        <v>4</v>
      </c>
      <c r="C1394" s="7">
        <v>39.04</v>
      </c>
      <c r="D1394" s="7">
        <v>39.299999999999997</v>
      </c>
      <c r="E1394" s="9">
        <v>23</v>
      </c>
      <c r="F1394">
        <v>3</v>
      </c>
      <c r="G1394" t="s">
        <v>57</v>
      </c>
      <c r="H1394" t="s">
        <v>46</v>
      </c>
    </row>
    <row r="1395" spans="1:8" x14ac:dyDescent="0.3">
      <c r="A1395" t="s">
        <v>388</v>
      </c>
      <c r="B1395">
        <v>4</v>
      </c>
      <c r="C1395" s="7">
        <v>32.799999999999997</v>
      </c>
      <c r="D1395" s="7">
        <v>33.22</v>
      </c>
      <c r="E1395" s="9">
        <v>13.1</v>
      </c>
      <c r="F1395">
        <v>3</v>
      </c>
      <c r="G1395" t="s">
        <v>57</v>
      </c>
      <c r="H1395" t="s">
        <v>46</v>
      </c>
    </row>
    <row r="1396" spans="1:8" x14ac:dyDescent="0.3">
      <c r="A1396" t="s">
        <v>388</v>
      </c>
      <c r="B1396">
        <v>3</v>
      </c>
      <c r="C1396" s="7">
        <v>4.2699999999999996</v>
      </c>
      <c r="D1396" s="7">
        <v>4.51</v>
      </c>
      <c r="E1396" s="9">
        <v>20.3</v>
      </c>
      <c r="F1396">
        <v>3</v>
      </c>
      <c r="G1396" t="s">
        <v>77</v>
      </c>
      <c r="H1396" t="s">
        <v>46</v>
      </c>
    </row>
    <row r="1397" spans="1:8" x14ac:dyDescent="0.3">
      <c r="A1397" t="s">
        <v>388</v>
      </c>
      <c r="B1397">
        <v>3</v>
      </c>
      <c r="C1397" s="7">
        <v>5.79</v>
      </c>
      <c r="D1397" s="7">
        <v>6.12</v>
      </c>
      <c r="E1397" s="9">
        <v>14.9</v>
      </c>
      <c r="F1397">
        <v>3</v>
      </c>
      <c r="G1397" t="s">
        <v>57</v>
      </c>
      <c r="H1397" t="s">
        <v>46</v>
      </c>
    </row>
    <row r="1398" spans="1:8" x14ac:dyDescent="0.3">
      <c r="A1398" t="s">
        <v>388</v>
      </c>
      <c r="B1398">
        <v>3</v>
      </c>
      <c r="C1398" s="7">
        <v>6.51</v>
      </c>
      <c r="D1398" s="7">
        <v>6.77</v>
      </c>
      <c r="E1398" s="9">
        <v>19.3</v>
      </c>
      <c r="F1398">
        <v>3</v>
      </c>
      <c r="G1398" t="s">
        <v>57</v>
      </c>
      <c r="H1398" t="s">
        <v>46</v>
      </c>
    </row>
    <row r="1399" spans="1:8" x14ac:dyDescent="0.3">
      <c r="A1399" t="s">
        <v>388</v>
      </c>
      <c r="B1399">
        <v>3</v>
      </c>
      <c r="C1399" s="7">
        <v>12.16</v>
      </c>
      <c r="D1399" s="7">
        <v>12.27</v>
      </c>
      <c r="E1399" s="9">
        <v>10.1</v>
      </c>
      <c r="F1399">
        <v>3</v>
      </c>
      <c r="G1399" t="s">
        <v>77</v>
      </c>
      <c r="H1399" t="s">
        <v>46</v>
      </c>
    </row>
    <row r="1400" spans="1:8" x14ac:dyDescent="0.3">
      <c r="A1400" t="s">
        <v>388</v>
      </c>
      <c r="B1400">
        <v>3</v>
      </c>
      <c r="C1400" s="7">
        <v>12.29</v>
      </c>
      <c r="D1400" s="7">
        <v>12.5</v>
      </c>
      <c r="E1400" s="9">
        <v>16.399999999999999</v>
      </c>
      <c r="F1400">
        <v>4</v>
      </c>
      <c r="G1400" t="s">
        <v>57</v>
      </c>
      <c r="H1400" t="s">
        <v>46</v>
      </c>
    </row>
    <row r="1401" spans="1:8" x14ac:dyDescent="0.3">
      <c r="A1401" t="s">
        <v>388</v>
      </c>
      <c r="B1401">
        <v>3</v>
      </c>
      <c r="C1401" s="7">
        <v>13.92</v>
      </c>
      <c r="D1401" s="7">
        <v>14.17</v>
      </c>
      <c r="E1401" s="9">
        <v>17.899999999999999</v>
      </c>
      <c r="F1401">
        <v>3</v>
      </c>
      <c r="G1401" t="s">
        <v>77</v>
      </c>
      <c r="H1401" t="s">
        <v>46</v>
      </c>
    </row>
    <row r="1402" spans="1:8" x14ac:dyDescent="0.3">
      <c r="A1402" t="s">
        <v>388</v>
      </c>
      <c r="B1402">
        <v>3</v>
      </c>
      <c r="C1402" s="7">
        <v>15.24</v>
      </c>
      <c r="D1402" s="7">
        <v>15.49</v>
      </c>
      <c r="E1402" s="9">
        <v>17.600000000000001</v>
      </c>
      <c r="F1402">
        <v>3</v>
      </c>
      <c r="G1402" t="s">
        <v>77</v>
      </c>
      <c r="H1402" t="s">
        <v>46</v>
      </c>
    </row>
    <row r="1403" spans="1:8" x14ac:dyDescent="0.3">
      <c r="A1403" t="s">
        <v>388</v>
      </c>
      <c r="B1403">
        <v>3</v>
      </c>
      <c r="C1403" s="7">
        <v>19.8</v>
      </c>
      <c r="D1403" s="7">
        <v>19.96</v>
      </c>
      <c r="E1403" s="9">
        <v>10.6</v>
      </c>
      <c r="F1403">
        <v>3</v>
      </c>
      <c r="G1403" t="s">
        <v>57</v>
      </c>
      <c r="H1403" t="s">
        <v>46</v>
      </c>
    </row>
    <row r="1404" spans="1:8" x14ac:dyDescent="0.3">
      <c r="A1404" t="s">
        <v>388</v>
      </c>
      <c r="B1404">
        <v>5</v>
      </c>
      <c r="C1404" s="7">
        <v>0.62</v>
      </c>
      <c r="D1404" s="7">
        <v>0.74</v>
      </c>
      <c r="E1404" s="9">
        <v>10.5</v>
      </c>
      <c r="F1404">
        <v>3</v>
      </c>
      <c r="G1404" t="s">
        <v>57</v>
      </c>
      <c r="H1404" t="s">
        <v>46</v>
      </c>
    </row>
    <row r="1405" spans="1:8" x14ac:dyDescent="0.3">
      <c r="A1405" t="s">
        <v>388</v>
      </c>
      <c r="B1405">
        <v>5</v>
      </c>
      <c r="C1405" s="7">
        <v>0.74</v>
      </c>
      <c r="D1405" s="7">
        <v>0.9</v>
      </c>
      <c r="E1405" s="9">
        <v>10.199999999999999</v>
      </c>
      <c r="F1405">
        <v>4</v>
      </c>
      <c r="G1405" t="s">
        <v>57</v>
      </c>
      <c r="H1405" t="s">
        <v>46</v>
      </c>
    </row>
    <row r="1406" spans="1:8" x14ac:dyDescent="0.3">
      <c r="A1406" t="s">
        <v>388</v>
      </c>
      <c r="B1406">
        <v>5</v>
      </c>
      <c r="C1406" s="7">
        <v>4.59</v>
      </c>
      <c r="D1406" s="7">
        <v>4.74</v>
      </c>
      <c r="E1406" s="9">
        <v>11.1</v>
      </c>
      <c r="F1406">
        <v>3</v>
      </c>
      <c r="G1406" t="s">
        <v>57</v>
      </c>
      <c r="H1406" t="s">
        <v>46</v>
      </c>
    </row>
    <row r="1407" spans="1:8" x14ac:dyDescent="0.3">
      <c r="A1407" t="s">
        <v>388</v>
      </c>
      <c r="B1407">
        <v>5</v>
      </c>
      <c r="C1407" s="7">
        <v>4.8600000000000003</v>
      </c>
      <c r="D1407" s="7">
        <v>5.01</v>
      </c>
      <c r="E1407" s="9">
        <v>13.1</v>
      </c>
      <c r="F1407">
        <v>3</v>
      </c>
      <c r="G1407" t="s">
        <v>77</v>
      </c>
      <c r="H1407" t="s">
        <v>46</v>
      </c>
    </row>
    <row r="1408" spans="1:8" x14ac:dyDescent="0.3">
      <c r="A1408" t="s">
        <v>388</v>
      </c>
      <c r="B1408">
        <v>5</v>
      </c>
      <c r="C1408" s="7">
        <v>5.13</v>
      </c>
      <c r="D1408" s="7">
        <v>5.32</v>
      </c>
      <c r="E1408" s="9">
        <v>12.9</v>
      </c>
      <c r="F1408">
        <v>3</v>
      </c>
      <c r="G1408" t="s">
        <v>57</v>
      </c>
      <c r="H1408" t="s">
        <v>46</v>
      </c>
    </row>
    <row r="1409" spans="1:8" x14ac:dyDescent="0.3">
      <c r="A1409" t="s">
        <v>388</v>
      </c>
      <c r="B1409">
        <v>5</v>
      </c>
      <c r="C1409" s="7">
        <v>5.53</v>
      </c>
      <c r="D1409" s="7">
        <v>5.8</v>
      </c>
      <c r="E1409" s="9">
        <v>21.3</v>
      </c>
      <c r="F1409">
        <v>3</v>
      </c>
      <c r="G1409" t="s">
        <v>77</v>
      </c>
      <c r="H1409" t="s">
        <v>46</v>
      </c>
    </row>
    <row r="1410" spans="1:8" x14ac:dyDescent="0.3">
      <c r="A1410" t="s">
        <v>388</v>
      </c>
      <c r="B1410">
        <v>5</v>
      </c>
      <c r="C1410" s="7">
        <v>7.73</v>
      </c>
      <c r="D1410" s="7">
        <v>7.89</v>
      </c>
      <c r="E1410" s="9">
        <v>11.1</v>
      </c>
      <c r="F1410">
        <v>3</v>
      </c>
      <c r="G1410" t="s">
        <v>57</v>
      </c>
      <c r="H1410" t="s">
        <v>46</v>
      </c>
    </row>
    <row r="1411" spans="1:8" x14ac:dyDescent="0.3">
      <c r="A1411" t="s">
        <v>388</v>
      </c>
      <c r="B1411">
        <v>5</v>
      </c>
      <c r="C1411" s="7">
        <v>9.75</v>
      </c>
      <c r="D1411" s="7">
        <v>9.91</v>
      </c>
      <c r="E1411" s="9">
        <v>15.3</v>
      </c>
      <c r="F1411">
        <v>5</v>
      </c>
      <c r="G1411" t="s">
        <v>57</v>
      </c>
      <c r="H1411" t="s">
        <v>46</v>
      </c>
    </row>
    <row r="1412" spans="1:8" x14ac:dyDescent="0.3">
      <c r="A1412" t="s">
        <v>388</v>
      </c>
      <c r="B1412">
        <v>5</v>
      </c>
      <c r="C1412" s="7">
        <v>9.9499999999999993</v>
      </c>
      <c r="D1412" s="7">
        <v>10.199999999999999</v>
      </c>
      <c r="E1412" s="9">
        <v>23.1</v>
      </c>
      <c r="F1412">
        <v>3</v>
      </c>
      <c r="G1412" t="s">
        <v>77</v>
      </c>
      <c r="H1412" t="s">
        <v>46</v>
      </c>
    </row>
    <row r="1413" spans="1:8" x14ac:dyDescent="0.3">
      <c r="A1413" t="s">
        <v>388</v>
      </c>
      <c r="B1413">
        <v>5</v>
      </c>
      <c r="C1413" s="7">
        <v>12.57</v>
      </c>
      <c r="D1413" s="7">
        <v>12.75</v>
      </c>
      <c r="E1413" s="9">
        <v>17.100000000000001</v>
      </c>
      <c r="F1413">
        <v>3</v>
      </c>
      <c r="G1413" t="s">
        <v>57</v>
      </c>
      <c r="H1413" t="s">
        <v>46</v>
      </c>
    </row>
    <row r="1414" spans="1:8" x14ac:dyDescent="0.3">
      <c r="A1414" t="s">
        <v>388</v>
      </c>
      <c r="B1414">
        <v>5</v>
      </c>
      <c r="C1414" s="7">
        <v>15.43</v>
      </c>
      <c r="D1414" s="7">
        <v>15.74</v>
      </c>
      <c r="E1414" s="9">
        <v>17.399999999999999</v>
      </c>
      <c r="F1414">
        <v>3</v>
      </c>
      <c r="G1414" t="s">
        <v>57</v>
      </c>
      <c r="H1414" t="s">
        <v>46</v>
      </c>
    </row>
    <row r="1415" spans="1:8" x14ac:dyDescent="0.3">
      <c r="A1415" t="s">
        <v>388</v>
      </c>
      <c r="B1415">
        <v>5</v>
      </c>
      <c r="C1415" s="7">
        <v>17.100000000000001</v>
      </c>
      <c r="D1415" s="7">
        <v>17.29</v>
      </c>
      <c r="E1415" s="9">
        <v>15.5</v>
      </c>
      <c r="F1415">
        <v>3</v>
      </c>
      <c r="G1415" t="s">
        <v>57</v>
      </c>
      <c r="H1415" t="s">
        <v>46</v>
      </c>
    </row>
    <row r="1416" spans="1:8" x14ac:dyDescent="0.3">
      <c r="A1416" t="s">
        <v>388</v>
      </c>
      <c r="B1416">
        <v>5</v>
      </c>
      <c r="C1416" s="7">
        <v>18</v>
      </c>
      <c r="D1416" s="7">
        <v>18.309999999999999</v>
      </c>
      <c r="E1416" s="9">
        <v>25.2</v>
      </c>
      <c r="F1416">
        <v>5</v>
      </c>
      <c r="G1416" t="s">
        <v>57</v>
      </c>
      <c r="H1416" t="s">
        <v>46</v>
      </c>
    </row>
    <row r="1417" spans="1:8" x14ac:dyDescent="0.3">
      <c r="A1417" t="s">
        <v>396</v>
      </c>
      <c r="B1417">
        <v>2</v>
      </c>
      <c r="C1417" s="7">
        <v>43.31</v>
      </c>
      <c r="D1417" s="7">
        <v>43.62</v>
      </c>
      <c r="E1417" s="9">
        <v>20.6</v>
      </c>
      <c r="F1417">
        <v>3</v>
      </c>
      <c r="G1417" t="s">
        <v>57</v>
      </c>
      <c r="H1417" t="s">
        <v>46</v>
      </c>
    </row>
    <row r="1418" spans="1:8" x14ac:dyDescent="0.3">
      <c r="A1418" t="s">
        <v>396</v>
      </c>
      <c r="B1418">
        <v>2</v>
      </c>
      <c r="C1418" s="7">
        <v>39.450000000000003</v>
      </c>
      <c r="D1418" s="7">
        <v>39.619999999999997</v>
      </c>
      <c r="E1418" s="9">
        <v>14.1</v>
      </c>
      <c r="F1418">
        <v>3</v>
      </c>
      <c r="G1418" t="s">
        <v>77</v>
      </c>
      <c r="H1418" t="s">
        <v>46</v>
      </c>
    </row>
    <row r="1419" spans="1:8" x14ac:dyDescent="0.3">
      <c r="A1419" t="s">
        <v>396</v>
      </c>
      <c r="B1419">
        <v>2</v>
      </c>
      <c r="C1419" s="7">
        <v>38.549999999999997</v>
      </c>
      <c r="D1419" s="7">
        <v>38.72</v>
      </c>
      <c r="E1419" s="9">
        <v>11.3</v>
      </c>
      <c r="F1419">
        <v>3</v>
      </c>
      <c r="G1419" t="s">
        <v>77</v>
      </c>
      <c r="H1419" t="s">
        <v>45</v>
      </c>
    </row>
    <row r="1420" spans="1:8" x14ac:dyDescent="0.3">
      <c r="A1420" t="s">
        <v>396</v>
      </c>
      <c r="B1420">
        <v>2</v>
      </c>
      <c r="C1420" s="7">
        <v>38.549999999999997</v>
      </c>
      <c r="D1420" s="7" t="s">
        <v>49</v>
      </c>
      <c r="E1420" s="9">
        <v>13.2</v>
      </c>
      <c r="F1420">
        <v>5</v>
      </c>
      <c r="G1420" t="s">
        <v>57</v>
      </c>
      <c r="H1420" t="s">
        <v>45</v>
      </c>
    </row>
    <row r="1421" spans="1:8" x14ac:dyDescent="0.3">
      <c r="A1421" t="s">
        <v>396</v>
      </c>
      <c r="B1421">
        <v>2</v>
      </c>
      <c r="C1421" s="7">
        <v>32.96</v>
      </c>
      <c r="D1421" s="7">
        <v>33.299999999999997</v>
      </c>
      <c r="E1421" s="9">
        <v>10.8</v>
      </c>
      <c r="F1421">
        <v>3</v>
      </c>
      <c r="G1421" t="s">
        <v>77</v>
      </c>
      <c r="H1421" t="s">
        <v>46</v>
      </c>
    </row>
    <row r="1422" spans="1:8" x14ac:dyDescent="0.3">
      <c r="A1422" t="s">
        <v>396</v>
      </c>
      <c r="B1422">
        <v>1</v>
      </c>
      <c r="C1422" s="7">
        <v>5.14</v>
      </c>
      <c r="D1422" s="7">
        <v>5.45</v>
      </c>
      <c r="E1422" s="9">
        <v>21.9</v>
      </c>
      <c r="F1422">
        <v>3</v>
      </c>
      <c r="G1422" t="s">
        <v>77</v>
      </c>
      <c r="H1422" t="s">
        <v>46</v>
      </c>
    </row>
    <row r="1423" spans="1:8" x14ac:dyDescent="0.3">
      <c r="A1423" t="s">
        <v>396</v>
      </c>
      <c r="B1423">
        <v>1</v>
      </c>
      <c r="C1423" s="7">
        <v>6.79</v>
      </c>
      <c r="D1423" s="7">
        <v>7.14</v>
      </c>
      <c r="E1423" s="9">
        <v>14.8</v>
      </c>
      <c r="F1423">
        <v>5</v>
      </c>
      <c r="G1423" t="s">
        <v>57</v>
      </c>
      <c r="H1423" t="s">
        <v>46</v>
      </c>
    </row>
    <row r="1424" spans="1:8" x14ac:dyDescent="0.3">
      <c r="A1424" t="s">
        <v>396</v>
      </c>
      <c r="B1424">
        <v>1</v>
      </c>
      <c r="C1424" s="7">
        <v>10.77</v>
      </c>
      <c r="D1424" s="7">
        <v>11.08</v>
      </c>
      <c r="E1424" s="9">
        <v>20.9</v>
      </c>
      <c r="F1424">
        <v>3</v>
      </c>
      <c r="G1424" t="s">
        <v>77</v>
      </c>
      <c r="H1424" t="s">
        <v>46</v>
      </c>
    </row>
    <row r="1425" spans="1:8" x14ac:dyDescent="0.3">
      <c r="A1425" t="s">
        <v>396</v>
      </c>
      <c r="B1425">
        <v>1</v>
      </c>
      <c r="C1425" s="7">
        <v>11.51</v>
      </c>
      <c r="D1425" s="7">
        <v>12.02</v>
      </c>
      <c r="E1425" s="9">
        <v>22</v>
      </c>
      <c r="F1425">
        <v>3</v>
      </c>
      <c r="G1425" t="s">
        <v>57</v>
      </c>
      <c r="H1425" t="s">
        <v>45</v>
      </c>
    </row>
    <row r="1426" spans="1:8" x14ac:dyDescent="0.3">
      <c r="A1426" t="s">
        <v>396</v>
      </c>
      <c r="B1426">
        <v>1</v>
      </c>
      <c r="C1426" s="7">
        <v>11.51</v>
      </c>
      <c r="D1426" s="7" t="s">
        <v>49</v>
      </c>
      <c r="E1426" s="9">
        <v>8</v>
      </c>
      <c r="F1426">
        <v>3</v>
      </c>
      <c r="G1426" t="s">
        <v>77</v>
      </c>
      <c r="H1426" t="s">
        <v>45</v>
      </c>
    </row>
    <row r="1427" spans="1:8" x14ac:dyDescent="0.3">
      <c r="A1427" t="s">
        <v>396</v>
      </c>
      <c r="B1427">
        <v>1</v>
      </c>
      <c r="C1427" s="7">
        <v>13.38</v>
      </c>
      <c r="D1427" s="7">
        <v>13.87</v>
      </c>
      <c r="E1427" s="9">
        <v>22.8</v>
      </c>
      <c r="F1427">
        <v>3</v>
      </c>
      <c r="G1427" t="s">
        <v>77</v>
      </c>
      <c r="H1427" t="s">
        <v>46</v>
      </c>
    </row>
    <row r="1428" spans="1:8" x14ac:dyDescent="0.3">
      <c r="A1428" t="s">
        <v>396</v>
      </c>
      <c r="B1428">
        <v>1</v>
      </c>
      <c r="C1428" s="7">
        <v>15.78</v>
      </c>
      <c r="D1428" s="7">
        <v>16.03</v>
      </c>
      <c r="E1428" s="9">
        <v>18.600000000000001</v>
      </c>
      <c r="F1428">
        <v>4</v>
      </c>
      <c r="G1428" t="s">
        <v>77</v>
      </c>
      <c r="H1428" t="s">
        <v>46</v>
      </c>
    </row>
    <row r="1429" spans="1:8" x14ac:dyDescent="0.3">
      <c r="A1429" t="s">
        <v>396</v>
      </c>
      <c r="B1429">
        <v>1</v>
      </c>
      <c r="C1429" s="7">
        <v>17.329999999999998</v>
      </c>
      <c r="D1429" s="7">
        <v>17.5</v>
      </c>
      <c r="E1429" s="9">
        <v>8.1</v>
      </c>
      <c r="F1429">
        <v>3</v>
      </c>
      <c r="G1429" t="s">
        <v>77</v>
      </c>
      <c r="H1429" t="s">
        <v>46</v>
      </c>
    </row>
    <row r="1430" spans="1:8" x14ac:dyDescent="0.3">
      <c r="A1430" t="s">
        <v>396</v>
      </c>
      <c r="B1430">
        <v>4</v>
      </c>
      <c r="C1430" s="7">
        <v>47.89</v>
      </c>
      <c r="D1430" s="7">
        <v>48.08</v>
      </c>
      <c r="E1430" s="9">
        <v>16.3</v>
      </c>
      <c r="F1430">
        <v>3</v>
      </c>
      <c r="G1430" t="s">
        <v>57</v>
      </c>
      <c r="H1430" t="s">
        <v>46</v>
      </c>
    </row>
    <row r="1431" spans="1:8" x14ac:dyDescent="0.3">
      <c r="A1431" t="s">
        <v>396</v>
      </c>
      <c r="B1431">
        <v>4</v>
      </c>
      <c r="C1431" s="7">
        <v>38.25</v>
      </c>
      <c r="D1431" s="7">
        <v>38.450000000000003</v>
      </c>
      <c r="E1431" s="9">
        <v>17.7</v>
      </c>
      <c r="F1431">
        <v>3</v>
      </c>
      <c r="G1431" t="s">
        <v>77</v>
      </c>
      <c r="H1431" t="s">
        <v>46</v>
      </c>
    </row>
    <row r="1432" spans="1:8" x14ac:dyDescent="0.3">
      <c r="A1432" t="s">
        <v>396</v>
      </c>
      <c r="B1432">
        <v>4</v>
      </c>
      <c r="C1432" s="7">
        <v>37.869999999999997</v>
      </c>
      <c r="D1432" s="7">
        <v>38.03</v>
      </c>
      <c r="E1432" s="9">
        <v>12.9</v>
      </c>
      <c r="F1432">
        <v>3</v>
      </c>
      <c r="G1432" t="s">
        <v>77</v>
      </c>
      <c r="H1432" t="s">
        <v>46</v>
      </c>
    </row>
    <row r="1433" spans="1:8" x14ac:dyDescent="0.3">
      <c r="A1433" t="s">
        <v>396</v>
      </c>
      <c r="B1433">
        <v>4</v>
      </c>
      <c r="C1433" s="7">
        <v>36.450000000000003</v>
      </c>
      <c r="D1433" s="7">
        <v>36.69</v>
      </c>
      <c r="E1433" s="9">
        <v>15.3</v>
      </c>
      <c r="F1433">
        <v>4</v>
      </c>
      <c r="G1433" t="s">
        <v>57</v>
      </c>
      <c r="H1433" t="s">
        <v>46</v>
      </c>
    </row>
    <row r="1434" spans="1:8" x14ac:dyDescent="0.3">
      <c r="A1434" t="s">
        <v>396</v>
      </c>
      <c r="B1434">
        <v>3</v>
      </c>
      <c r="C1434" s="7">
        <v>0.18</v>
      </c>
      <c r="D1434" s="7">
        <v>0.36</v>
      </c>
      <c r="E1434" s="9">
        <v>8.3000000000000007</v>
      </c>
      <c r="F1434">
        <v>3</v>
      </c>
      <c r="G1434" t="s">
        <v>77</v>
      </c>
      <c r="H1434" t="s">
        <v>46</v>
      </c>
    </row>
    <row r="1435" spans="1:8" x14ac:dyDescent="0.3">
      <c r="A1435" t="s">
        <v>396</v>
      </c>
      <c r="B1435">
        <v>3</v>
      </c>
      <c r="C1435" s="7">
        <v>0.92</v>
      </c>
      <c r="D1435" s="7">
        <v>1.4</v>
      </c>
      <c r="E1435" s="9">
        <v>17.399999999999999</v>
      </c>
      <c r="F1435">
        <v>5</v>
      </c>
      <c r="G1435" t="s">
        <v>57</v>
      </c>
      <c r="H1435" t="s">
        <v>46</v>
      </c>
    </row>
    <row r="1436" spans="1:8" x14ac:dyDescent="0.3">
      <c r="A1436" t="s">
        <v>396</v>
      </c>
      <c r="B1436">
        <v>3</v>
      </c>
      <c r="C1436" s="7">
        <v>4.5199999999999996</v>
      </c>
      <c r="D1436" s="7">
        <v>4.6900000000000004</v>
      </c>
      <c r="E1436" s="9">
        <v>10.3</v>
      </c>
      <c r="F1436">
        <v>3</v>
      </c>
      <c r="G1436" t="s">
        <v>77</v>
      </c>
      <c r="H1436" t="s">
        <v>46</v>
      </c>
    </row>
    <row r="1437" spans="1:8" x14ac:dyDescent="0.3">
      <c r="A1437" t="s">
        <v>396</v>
      </c>
      <c r="B1437">
        <v>3</v>
      </c>
      <c r="C1437" s="7">
        <v>7.2</v>
      </c>
      <c r="D1437" s="7">
        <v>7.54</v>
      </c>
      <c r="E1437" s="9">
        <v>8.1</v>
      </c>
      <c r="F1437">
        <v>3</v>
      </c>
      <c r="G1437" t="s">
        <v>77</v>
      </c>
      <c r="H1437" t="s">
        <v>45</v>
      </c>
    </row>
    <row r="1438" spans="1:8" x14ac:dyDescent="0.3">
      <c r="A1438" t="s">
        <v>396</v>
      </c>
      <c r="B1438">
        <v>3</v>
      </c>
      <c r="C1438" s="7">
        <v>7.2</v>
      </c>
      <c r="D1438" s="7" t="s">
        <v>49</v>
      </c>
      <c r="E1438" s="9">
        <v>21.5</v>
      </c>
      <c r="F1438">
        <v>4</v>
      </c>
      <c r="G1438" t="s">
        <v>57</v>
      </c>
      <c r="H1438" t="s">
        <v>45</v>
      </c>
    </row>
    <row r="1439" spans="1:8" x14ac:dyDescent="0.3">
      <c r="A1439" t="s">
        <v>396</v>
      </c>
      <c r="B1439">
        <v>3</v>
      </c>
      <c r="C1439" s="7">
        <v>11.87</v>
      </c>
      <c r="D1439" s="7">
        <v>12.1</v>
      </c>
      <c r="E1439" s="9">
        <v>26</v>
      </c>
      <c r="F1439">
        <v>4</v>
      </c>
      <c r="G1439" t="s">
        <v>57</v>
      </c>
      <c r="H1439" t="s">
        <v>46</v>
      </c>
    </row>
    <row r="1440" spans="1:8" x14ac:dyDescent="0.3">
      <c r="A1440" t="s">
        <v>396</v>
      </c>
      <c r="B1440">
        <v>3</v>
      </c>
      <c r="C1440" s="7">
        <v>12.1</v>
      </c>
      <c r="D1440" s="7">
        <v>12.83</v>
      </c>
      <c r="E1440" s="9">
        <v>30.5</v>
      </c>
      <c r="F1440">
        <v>3</v>
      </c>
      <c r="G1440" t="s">
        <v>77</v>
      </c>
      <c r="H1440" t="s">
        <v>46</v>
      </c>
    </row>
    <row r="1441" spans="1:8" x14ac:dyDescent="0.3">
      <c r="A1441" t="s">
        <v>396</v>
      </c>
      <c r="B1441">
        <v>3</v>
      </c>
      <c r="C1441" s="7">
        <v>15.15</v>
      </c>
      <c r="D1441" s="7">
        <v>15.46</v>
      </c>
      <c r="E1441" s="9">
        <v>8.1999999999999993</v>
      </c>
      <c r="F1441">
        <v>3</v>
      </c>
      <c r="G1441" t="s">
        <v>57</v>
      </c>
      <c r="H1441" t="s">
        <v>46</v>
      </c>
    </row>
    <row r="1442" spans="1:8" x14ac:dyDescent="0.3">
      <c r="A1442" t="s">
        <v>396</v>
      </c>
      <c r="B1442">
        <v>3</v>
      </c>
      <c r="C1442" s="7">
        <v>15.71</v>
      </c>
      <c r="D1442" s="7">
        <v>15.9</v>
      </c>
      <c r="E1442" s="9">
        <v>10.7</v>
      </c>
      <c r="F1442">
        <v>3</v>
      </c>
      <c r="G1442" t="s">
        <v>77</v>
      </c>
      <c r="H1442" t="s">
        <v>46</v>
      </c>
    </row>
    <row r="1443" spans="1:8" x14ac:dyDescent="0.3">
      <c r="A1443" t="s">
        <v>396</v>
      </c>
      <c r="B1443">
        <v>3</v>
      </c>
      <c r="C1443" s="7">
        <v>19.260000000000002</v>
      </c>
      <c r="D1443" s="7">
        <v>19.59</v>
      </c>
      <c r="E1443" s="9">
        <v>23.5</v>
      </c>
      <c r="F1443">
        <v>4</v>
      </c>
      <c r="G1443" t="s">
        <v>57</v>
      </c>
      <c r="H1443" t="s">
        <v>46</v>
      </c>
    </row>
    <row r="1444" spans="1:8" x14ac:dyDescent="0.3">
      <c r="A1444" t="s">
        <v>396</v>
      </c>
      <c r="B1444">
        <v>3</v>
      </c>
      <c r="C1444" s="7">
        <v>19.690000000000001</v>
      </c>
      <c r="D1444" s="7">
        <v>20</v>
      </c>
      <c r="E1444" s="9">
        <v>24</v>
      </c>
      <c r="F1444">
        <v>3</v>
      </c>
      <c r="G1444" t="s">
        <v>77</v>
      </c>
      <c r="H1444" t="s">
        <v>45</v>
      </c>
    </row>
    <row r="1445" spans="1:8" x14ac:dyDescent="0.3">
      <c r="A1445" t="s">
        <v>396</v>
      </c>
      <c r="B1445">
        <v>3</v>
      </c>
      <c r="C1445" s="7">
        <v>19.690000000000001</v>
      </c>
      <c r="D1445" s="7" t="s">
        <v>49</v>
      </c>
      <c r="E1445" s="9">
        <v>25</v>
      </c>
      <c r="F1445">
        <v>4</v>
      </c>
      <c r="G1445" t="s">
        <v>57</v>
      </c>
      <c r="H1445" t="s">
        <v>45</v>
      </c>
    </row>
    <row r="1446" spans="1:8" x14ac:dyDescent="0.3">
      <c r="A1446" t="s">
        <v>396</v>
      </c>
      <c r="B1446">
        <v>5</v>
      </c>
      <c r="C1446" s="7">
        <v>1.2</v>
      </c>
      <c r="D1446" s="7">
        <v>1.32</v>
      </c>
      <c r="E1446" s="9">
        <v>8</v>
      </c>
      <c r="F1446">
        <v>5</v>
      </c>
      <c r="G1446" t="s">
        <v>57</v>
      </c>
      <c r="H1446" t="s">
        <v>46</v>
      </c>
    </row>
    <row r="1447" spans="1:8" x14ac:dyDescent="0.3">
      <c r="A1447" t="s">
        <v>396</v>
      </c>
      <c r="B1447">
        <v>5</v>
      </c>
      <c r="C1447" s="7">
        <v>3.85</v>
      </c>
      <c r="D1447" s="7">
        <v>4</v>
      </c>
      <c r="E1447" s="9">
        <v>15.7</v>
      </c>
      <c r="F1447">
        <v>5</v>
      </c>
      <c r="G1447" t="s">
        <v>57</v>
      </c>
      <c r="H1447" t="s">
        <v>46</v>
      </c>
    </row>
    <row r="1448" spans="1:8" x14ac:dyDescent="0.3">
      <c r="A1448" t="s">
        <v>396</v>
      </c>
      <c r="B1448">
        <v>5</v>
      </c>
      <c r="C1448" s="7">
        <v>4.0199999999999996</v>
      </c>
      <c r="D1448" s="7">
        <v>4.25</v>
      </c>
      <c r="E1448" s="9">
        <v>22.3</v>
      </c>
      <c r="F1448">
        <v>5</v>
      </c>
      <c r="G1448" t="s">
        <v>57</v>
      </c>
      <c r="H1448" t="s">
        <v>46</v>
      </c>
    </row>
    <row r="1449" spans="1:8" x14ac:dyDescent="0.3">
      <c r="A1449" t="s">
        <v>396</v>
      </c>
      <c r="B1449">
        <v>5</v>
      </c>
      <c r="C1449" s="7">
        <v>5.8</v>
      </c>
      <c r="D1449" s="7">
        <v>5.99</v>
      </c>
      <c r="E1449" s="9">
        <v>18.3</v>
      </c>
      <c r="F1449">
        <v>5</v>
      </c>
      <c r="G1449" t="s">
        <v>57</v>
      </c>
      <c r="H1449" t="s">
        <v>46</v>
      </c>
    </row>
    <row r="1450" spans="1:8" x14ac:dyDescent="0.3">
      <c r="A1450" t="s">
        <v>396</v>
      </c>
      <c r="B1450">
        <v>5</v>
      </c>
      <c r="C1450" s="7">
        <v>6.12</v>
      </c>
      <c r="D1450" s="7">
        <v>6.29</v>
      </c>
      <c r="E1450" s="9">
        <v>13.3</v>
      </c>
      <c r="F1450">
        <v>3</v>
      </c>
      <c r="G1450" t="s">
        <v>77</v>
      </c>
      <c r="H1450" t="s">
        <v>46</v>
      </c>
    </row>
    <row r="1451" spans="1:8" x14ac:dyDescent="0.3">
      <c r="A1451" t="s">
        <v>396</v>
      </c>
      <c r="B1451">
        <v>5</v>
      </c>
      <c r="C1451" s="7">
        <v>6.45</v>
      </c>
      <c r="D1451" s="7">
        <v>6.63</v>
      </c>
      <c r="E1451" s="9">
        <v>19.100000000000001</v>
      </c>
      <c r="F1451">
        <v>3</v>
      </c>
      <c r="G1451" t="s">
        <v>77</v>
      </c>
      <c r="H1451" t="s">
        <v>46</v>
      </c>
    </row>
    <row r="1452" spans="1:8" x14ac:dyDescent="0.3">
      <c r="A1452" t="s">
        <v>396</v>
      </c>
      <c r="B1452">
        <v>5</v>
      </c>
      <c r="C1452" s="7">
        <v>7.63</v>
      </c>
      <c r="D1452" s="7">
        <v>7.98</v>
      </c>
      <c r="E1452" s="9">
        <v>13</v>
      </c>
      <c r="F1452">
        <v>5</v>
      </c>
      <c r="G1452" t="s">
        <v>57</v>
      </c>
      <c r="H1452" t="s">
        <v>46</v>
      </c>
    </row>
    <row r="1453" spans="1:8" x14ac:dyDescent="0.3">
      <c r="A1453" t="s">
        <v>396</v>
      </c>
      <c r="B1453">
        <v>5</v>
      </c>
      <c r="C1453" s="7">
        <v>10.29</v>
      </c>
      <c r="D1453" s="7">
        <v>10.68</v>
      </c>
      <c r="E1453" s="9">
        <v>23.7</v>
      </c>
      <c r="F1453">
        <v>3</v>
      </c>
      <c r="G1453" t="s">
        <v>77</v>
      </c>
      <c r="H1453" t="s">
        <v>46</v>
      </c>
    </row>
    <row r="1454" spans="1:8" x14ac:dyDescent="0.3">
      <c r="A1454" t="s">
        <v>396</v>
      </c>
      <c r="B1454">
        <v>5</v>
      </c>
      <c r="C1454" s="7">
        <v>13.15</v>
      </c>
      <c r="D1454" s="7">
        <v>13.27</v>
      </c>
      <c r="E1454" s="9">
        <v>8.6999999999999993</v>
      </c>
      <c r="F1454">
        <v>3</v>
      </c>
      <c r="G1454" t="s">
        <v>77</v>
      </c>
      <c r="H1454" t="s">
        <v>46</v>
      </c>
    </row>
    <row r="1455" spans="1:8" x14ac:dyDescent="0.3">
      <c r="A1455" t="s">
        <v>396</v>
      </c>
      <c r="B1455">
        <v>5</v>
      </c>
      <c r="C1455" s="7">
        <v>15.93</v>
      </c>
      <c r="D1455" s="7">
        <v>16.079999999999998</v>
      </c>
      <c r="E1455" s="9">
        <v>15</v>
      </c>
      <c r="F1455">
        <v>5</v>
      </c>
      <c r="G1455" t="s">
        <v>57</v>
      </c>
      <c r="H1455" t="s">
        <v>46</v>
      </c>
    </row>
    <row r="1456" spans="1:8" x14ac:dyDescent="0.3">
      <c r="A1456" t="s">
        <v>396</v>
      </c>
      <c r="B1456">
        <v>5</v>
      </c>
      <c r="C1456" s="7">
        <v>17.510000000000002</v>
      </c>
      <c r="D1456" s="7">
        <v>17.73</v>
      </c>
      <c r="E1456" s="9">
        <v>20.9</v>
      </c>
      <c r="F1456">
        <v>3</v>
      </c>
      <c r="G1456" t="s">
        <v>77</v>
      </c>
      <c r="H1456" t="s">
        <v>46</v>
      </c>
    </row>
    <row r="1457" spans="1:8" x14ac:dyDescent="0.3">
      <c r="A1457" t="s">
        <v>401</v>
      </c>
      <c r="B1457">
        <v>2</v>
      </c>
      <c r="C1457" s="7">
        <v>40.67</v>
      </c>
      <c r="D1457" s="7">
        <v>40.79</v>
      </c>
      <c r="E1457" s="9">
        <v>9.6999999999999993</v>
      </c>
      <c r="F1457">
        <v>3</v>
      </c>
      <c r="G1457" t="s">
        <v>57</v>
      </c>
      <c r="H1457" t="s">
        <v>46</v>
      </c>
    </row>
    <row r="1458" spans="1:8" x14ac:dyDescent="0.3">
      <c r="A1458" t="s">
        <v>401</v>
      </c>
      <c r="B1458">
        <v>2</v>
      </c>
      <c r="C1458" s="7">
        <v>36.94</v>
      </c>
      <c r="D1458" s="7">
        <v>37.369999999999997</v>
      </c>
      <c r="E1458" s="9">
        <v>30.2</v>
      </c>
      <c r="F1458">
        <v>4</v>
      </c>
      <c r="G1458" t="s">
        <v>57</v>
      </c>
      <c r="H1458" t="s">
        <v>46</v>
      </c>
    </row>
    <row r="1459" spans="1:8" x14ac:dyDescent="0.3">
      <c r="A1459" t="s">
        <v>401</v>
      </c>
      <c r="B1459">
        <v>1</v>
      </c>
      <c r="C1459" s="7">
        <v>0</v>
      </c>
      <c r="D1459" s="7">
        <v>1.3</v>
      </c>
      <c r="E1459" s="9">
        <v>28.8</v>
      </c>
      <c r="F1459">
        <v>5</v>
      </c>
      <c r="G1459" t="s">
        <v>57</v>
      </c>
      <c r="H1459" t="s">
        <v>46</v>
      </c>
    </row>
    <row r="1460" spans="1:8" x14ac:dyDescent="0.3">
      <c r="A1460" t="s">
        <v>401</v>
      </c>
      <c r="B1460">
        <v>1</v>
      </c>
      <c r="C1460" s="7">
        <v>15.59</v>
      </c>
      <c r="D1460" s="7">
        <v>16.21</v>
      </c>
      <c r="E1460" s="9">
        <v>30.3</v>
      </c>
      <c r="F1460">
        <v>5</v>
      </c>
      <c r="G1460" t="s">
        <v>57</v>
      </c>
      <c r="H1460" t="s">
        <v>46</v>
      </c>
    </row>
    <row r="1461" spans="1:8" x14ac:dyDescent="0.3">
      <c r="A1461" t="s">
        <v>401</v>
      </c>
      <c r="B1461">
        <v>4</v>
      </c>
      <c r="C1461" s="7">
        <v>36.43</v>
      </c>
      <c r="D1461" s="7">
        <v>37.08</v>
      </c>
      <c r="E1461" s="9">
        <v>17.3</v>
      </c>
      <c r="F1461">
        <v>3</v>
      </c>
      <c r="G1461" t="s">
        <v>57</v>
      </c>
      <c r="H1461" t="s">
        <v>45</v>
      </c>
    </row>
    <row r="1462" spans="1:8" x14ac:dyDescent="0.3">
      <c r="A1462" t="s">
        <v>401</v>
      </c>
      <c r="B1462">
        <v>4</v>
      </c>
      <c r="C1462" s="7">
        <v>36.43</v>
      </c>
      <c r="D1462" s="7" t="s">
        <v>49</v>
      </c>
      <c r="E1462" s="9">
        <v>16.7</v>
      </c>
      <c r="F1462">
        <v>3</v>
      </c>
      <c r="G1462" t="s">
        <v>77</v>
      </c>
      <c r="H1462" t="s">
        <v>45</v>
      </c>
    </row>
    <row r="1463" spans="1:8" x14ac:dyDescent="0.3">
      <c r="A1463" t="s">
        <v>401</v>
      </c>
      <c r="B1463">
        <v>3</v>
      </c>
      <c r="C1463" s="7">
        <v>3.67</v>
      </c>
      <c r="D1463" s="7">
        <v>3.89</v>
      </c>
      <c r="E1463" s="9">
        <v>18</v>
      </c>
      <c r="F1463">
        <v>5</v>
      </c>
      <c r="G1463" t="s">
        <v>57</v>
      </c>
      <c r="H1463" t="s">
        <v>46</v>
      </c>
    </row>
    <row r="1464" spans="1:8" x14ac:dyDescent="0.3">
      <c r="A1464" t="s">
        <v>401</v>
      </c>
      <c r="B1464">
        <v>3</v>
      </c>
      <c r="C1464" s="7">
        <v>5.68</v>
      </c>
      <c r="D1464" s="7">
        <v>6.03</v>
      </c>
      <c r="E1464" s="9">
        <v>10.199999999999999</v>
      </c>
      <c r="F1464">
        <v>3</v>
      </c>
      <c r="G1464" t="s">
        <v>57</v>
      </c>
      <c r="H1464" t="s">
        <v>46</v>
      </c>
    </row>
    <row r="1465" spans="1:8" x14ac:dyDescent="0.3">
      <c r="A1465" t="s">
        <v>401</v>
      </c>
      <c r="B1465">
        <v>5</v>
      </c>
      <c r="C1465" s="7">
        <v>1.66</v>
      </c>
      <c r="D1465" s="7">
        <v>1.83</v>
      </c>
      <c r="E1465" s="9">
        <v>16.100000000000001</v>
      </c>
      <c r="F1465">
        <v>3</v>
      </c>
      <c r="G1465" t="s">
        <v>77</v>
      </c>
      <c r="H1465" t="s">
        <v>46</v>
      </c>
    </row>
    <row r="1466" spans="1:8" x14ac:dyDescent="0.3">
      <c r="A1466" t="s">
        <v>401</v>
      </c>
      <c r="B1466">
        <v>5</v>
      </c>
      <c r="C1466" s="7">
        <v>3.19</v>
      </c>
      <c r="D1466" s="7">
        <v>3.37</v>
      </c>
      <c r="E1466" s="9">
        <v>11.9</v>
      </c>
      <c r="F1466">
        <v>3</v>
      </c>
      <c r="G1466" t="s">
        <v>57</v>
      </c>
      <c r="H1466" t="s">
        <v>46</v>
      </c>
    </row>
    <row r="1467" spans="1:8" x14ac:dyDescent="0.3">
      <c r="A1467" t="s">
        <v>401</v>
      </c>
      <c r="B1467">
        <v>5</v>
      </c>
      <c r="C1467" s="7">
        <v>4.38</v>
      </c>
      <c r="D1467" s="7">
        <v>4.5199999999999996</v>
      </c>
      <c r="E1467" s="9">
        <v>10.1</v>
      </c>
      <c r="F1467">
        <v>5</v>
      </c>
      <c r="G1467" t="s">
        <v>57</v>
      </c>
      <c r="H1467" t="s">
        <v>46</v>
      </c>
    </row>
    <row r="1468" spans="1:8" x14ac:dyDescent="0.3">
      <c r="A1468" t="s">
        <v>401</v>
      </c>
      <c r="B1468">
        <v>5</v>
      </c>
      <c r="C1468" s="7">
        <v>5.37</v>
      </c>
      <c r="D1468" s="7">
        <v>5.49</v>
      </c>
      <c r="E1468" s="9">
        <v>9.1</v>
      </c>
      <c r="F1468">
        <v>4</v>
      </c>
      <c r="G1468" t="s">
        <v>57</v>
      </c>
      <c r="H1468" t="s">
        <v>46</v>
      </c>
    </row>
    <row r="1469" spans="1:8" x14ac:dyDescent="0.3">
      <c r="A1469" t="s">
        <v>401</v>
      </c>
      <c r="B1469">
        <v>5</v>
      </c>
      <c r="C1469" s="7">
        <v>12.99</v>
      </c>
      <c r="D1469" s="7">
        <v>13.18</v>
      </c>
      <c r="E1469" s="9">
        <v>20.100000000000001</v>
      </c>
      <c r="F1469">
        <v>4</v>
      </c>
      <c r="G1469" t="s">
        <v>57</v>
      </c>
      <c r="H1469" t="s">
        <v>46</v>
      </c>
    </row>
    <row r="1470" spans="1:8" x14ac:dyDescent="0.3">
      <c r="A1470" t="s">
        <v>401</v>
      </c>
      <c r="B1470">
        <v>5</v>
      </c>
      <c r="C1470" s="7">
        <v>13.59</v>
      </c>
      <c r="D1470" s="7">
        <v>13.78</v>
      </c>
      <c r="E1470" s="9">
        <v>12</v>
      </c>
      <c r="F1470">
        <v>5</v>
      </c>
      <c r="G1470" t="s">
        <v>57</v>
      </c>
      <c r="H1470" t="s">
        <v>46</v>
      </c>
    </row>
    <row r="1471" spans="1:8" x14ac:dyDescent="0.3">
      <c r="A1471" t="s">
        <v>401</v>
      </c>
      <c r="B1471">
        <v>5</v>
      </c>
      <c r="C1471" s="7">
        <v>18.07</v>
      </c>
      <c r="D1471" s="7">
        <v>18.16</v>
      </c>
      <c r="E1471" s="9">
        <v>9</v>
      </c>
      <c r="F1471">
        <v>3</v>
      </c>
      <c r="G1471" t="s">
        <v>77</v>
      </c>
      <c r="H1471" t="s">
        <v>46</v>
      </c>
    </row>
    <row r="1472" spans="1:8" x14ac:dyDescent="0.3">
      <c r="A1472" t="s">
        <v>405</v>
      </c>
      <c r="B1472">
        <v>2</v>
      </c>
      <c r="C1472" s="7">
        <v>47.23</v>
      </c>
      <c r="D1472" s="7">
        <v>47.82</v>
      </c>
      <c r="E1472" s="9">
        <v>14.6</v>
      </c>
      <c r="F1472">
        <v>3</v>
      </c>
      <c r="G1472" t="s">
        <v>77</v>
      </c>
      <c r="H1472" t="s">
        <v>46</v>
      </c>
    </row>
    <row r="1473" spans="1:8" x14ac:dyDescent="0.3">
      <c r="A1473" t="s">
        <v>405</v>
      </c>
      <c r="B1473">
        <v>2</v>
      </c>
      <c r="C1473" s="7">
        <v>44.41</v>
      </c>
      <c r="D1473" s="7">
        <v>44.78</v>
      </c>
      <c r="E1473" s="9">
        <v>21.3</v>
      </c>
      <c r="F1473">
        <v>3</v>
      </c>
      <c r="G1473" t="s">
        <v>77</v>
      </c>
      <c r="H1473" t="s">
        <v>46</v>
      </c>
    </row>
    <row r="1474" spans="1:8" x14ac:dyDescent="0.3">
      <c r="A1474" t="s">
        <v>405</v>
      </c>
      <c r="B1474">
        <v>2</v>
      </c>
      <c r="C1474" s="7">
        <v>38.18</v>
      </c>
      <c r="D1474" s="7">
        <v>38.32</v>
      </c>
      <c r="E1474" s="9">
        <v>12.1</v>
      </c>
      <c r="F1474">
        <v>3</v>
      </c>
      <c r="G1474" t="s">
        <v>77</v>
      </c>
      <c r="H1474" t="s">
        <v>46</v>
      </c>
    </row>
    <row r="1475" spans="1:8" x14ac:dyDescent="0.3">
      <c r="A1475" t="s">
        <v>405</v>
      </c>
      <c r="B1475">
        <v>2</v>
      </c>
      <c r="C1475" s="7">
        <v>37.75</v>
      </c>
      <c r="D1475" s="7">
        <v>37.94</v>
      </c>
      <c r="E1475" s="9">
        <v>19.3</v>
      </c>
      <c r="F1475">
        <v>3</v>
      </c>
      <c r="G1475" t="s">
        <v>77</v>
      </c>
      <c r="H1475" t="s">
        <v>46</v>
      </c>
    </row>
    <row r="1476" spans="1:8" x14ac:dyDescent="0.3">
      <c r="A1476" t="s">
        <v>405</v>
      </c>
      <c r="B1476">
        <v>2</v>
      </c>
      <c r="C1476" s="7">
        <v>36.590000000000003</v>
      </c>
      <c r="D1476" s="7">
        <v>36.82</v>
      </c>
      <c r="E1476" s="9">
        <v>15.8</v>
      </c>
      <c r="F1476">
        <v>3</v>
      </c>
      <c r="G1476" t="s">
        <v>77</v>
      </c>
      <c r="H1476" t="s">
        <v>46</v>
      </c>
    </row>
    <row r="1477" spans="1:8" x14ac:dyDescent="0.3">
      <c r="A1477" t="s">
        <v>405</v>
      </c>
      <c r="B1477">
        <v>2</v>
      </c>
      <c r="C1477" s="7">
        <v>35.89</v>
      </c>
      <c r="D1477" s="7">
        <v>36.15</v>
      </c>
      <c r="E1477" s="9">
        <v>16.899999999999999</v>
      </c>
      <c r="F1477">
        <v>3</v>
      </c>
      <c r="G1477" t="s">
        <v>77</v>
      </c>
      <c r="H1477" t="s">
        <v>46</v>
      </c>
    </row>
    <row r="1478" spans="1:8" x14ac:dyDescent="0.3">
      <c r="A1478" t="s">
        <v>405</v>
      </c>
      <c r="B1478">
        <v>2</v>
      </c>
      <c r="C1478" s="7">
        <v>31.22</v>
      </c>
      <c r="D1478" s="7">
        <v>31.4</v>
      </c>
      <c r="E1478" s="9">
        <v>12.2</v>
      </c>
      <c r="F1478">
        <v>3</v>
      </c>
      <c r="G1478" t="s">
        <v>77</v>
      </c>
      <c r="H1478" t="s">
        <v>45</v>
      </c>
    </row>
    <row r="1479" spans="1:8" x14ac:dyDescent="0.3">
      <c r="A1479" t="s">
        <v>405</v>
      </c>
      <c r="B1479">
        <v>2</v>
      </c>
      <c r="C1479" s="7">
        <v>31.22</v>
      </c>
      <c r="D1479" s="7" t="s">
        <v>49</v>
      </c>
      <c r="E1479" s="9">
        <v>15.3</v>
      </c>
      <c r="F1479">
        <v>3</v>
      </c>
      <c r="G1479" t="s">
        <v>57</v>
      </c>
      <c r="H1479" t="s">
        <v>45</v>
      </c>
    </row>
    <row r="1480" spans="1:8" x14ac:dyDescent="0.3">
      <c r="A1480" t="s">
        <v>405</v>
      </c>
      <c r="B1480">
        <v>2</v>
      </c>
      <c r="C1480" s="7">
        <v>30.92</v>
      </c>
      <c r="D1480" s="7">
        <v>31.1</v>
      </c>
      <c r="E1480" s="9">
        <v>13.8</v>
      </c>
      <c r="F1480">
        <v>3</v>
      </c>
      <c r="G1480" t="s">
        <v>77</v>
      </c>
      <c r="H1480" t="s">
        <v>46</v>
      </c>
    </row>
    <row r="1481" spans="1:8" x14ac:dyDescent="0.3">
      <c r="A1481" t="s">
        <v>405</v>
      </c>
      <c r="B1481">
        <v>1</v>
      </c>
      <c r="C1481" s="7">
        <v>0.1</v>
      </c>
      <c r="D1481" s="7">
        <v>0.45</v>
      </c>
      <c r="E1481" s="9">
        <v>17.399999999999999</v>
      </c>
      <c r="F1481">
        <v>3</v>
      </c>
      <c r="G1481" t="s">
        <v>77</v>
      </c>
      <c r="H1481" t="s">
        <v>46</v>
      </c>
    </row>
    <row r="1482" spans="1:8" x14ac:dyDescent="0.3">
      <c r="A1482" t="s">
        <v>405</v>
      </c>
      <c r="B1482">
        <v>1</v>
      </c>
      <c r="C1482" s="7">
        <v>7.03</v>
      </c>
      <c r="D1482" s="7">
        <v>7.15</v>
      </c>
      <c r="E1482" s="9">
        <v>8.9</v>
      </c>
      <c r="F1482">
        <v>3</v>
      </c>
      <c r="G1482" t="s">
        <v>77</v>
      </c>
      <c r="H1482" t="s">
        <v>46</v>
      </c>
    </row>
    <row r="1483" spans="1:8" x14ac:dyDescent="0.3">
      <c r="A1483" t="s">
        <v>405</v>
      </c>
      <c r="B1483">
        <v>1</v>
      </c>
      <c r="C1483" s="7">
        <v>10.52</v>
      </c>
      <c r="D1483" s="7">
        <v>10.83</v>
      </c>
      <c r="E1483" s="9">
        <v>11.8</v>
      </c>
      <c r="F1483">
        <v>3</v>
      </c>
      <c r="G1483" t="s">
        <v>77</v>
      </c>
      <c r="H1483" t="s">
        <v>46</v>
      </c>
    </row>
    <row r="1484" spans="1:8" x14ac:dyDescent="0.3">
      <c r="A1484" t="s">
        <v>405</v>
      </c>
      <c r="B1484">
        <v>1</v>
      </c>
      <c r="C1484" s="7">
        <v>11.09</v>
      </c>
      <c r="D1484" s="7">
        <v>11.24</v>
      </c>
      <c r="E1484" s="9">
        <v>12.2</v>
      </c>
      <c r="F1484">
        <v>3</v>
      </c>
      <c r="G1484" t="s">
        <v>77</v>
      </c>
      <c r="H1484" t="s">
        <v>46</v>
      </c>
    </row>
    <row r="1485" spans="1:8" x14ac:dyDescent="0.3">
      <c r="A1485" t="s">
        <v>405</v>
      </c>
      <c r="B1485">
        <v>1</v>
      </c>
      <c r="C1485" s="7">
        <v>12.74</v>
      </c>
      <c r="D1485" s="7">
        <v>12.9</v>
      </c>
      <c r="E1485" s="9">
        <v>15</v>
      </c>
      <c r="F1485">
        <v>3</v>
      </c>
      <c r="G1485" t="s">
        <v>77</v>
      </c>
      <c r="H1485" t="s">
        <v>46</v>
      </c>
    </row>
    <row r="1486" spans="1:8" x14ac:dyDescent="0.3">
      <c r="A1486" t="s">
        <v>405</v>
      </c>
      <c r="B1486">
        <v>1</v>
      </c>
      <c r="C1486" s="7">
        <v>17.13</v>
      </c>
      <c r="D1486" s="7">
        <v>17.309999999999999</v>
      </c>
      <c r="E1486" s="9">
        <v>16.899999999999999</v>
      </c>
      <c r="F1486">
        <v>3</v>
      </c>
      <c r="G1486" t="s">
        <v>77</v>
      </c>
      <c r="H1486" t="s">
        <v>46</v>
      </c>
    </row>
    <row r="1487" spans="1:8" x14ac:dyDescent="0.3">
      <c r="A1487" t="s">
        <v>405</v>
      </c>
      <c r="B1487">
        <v>4</v>
      </c>
      <c r="C1487" s="7">
        <v>45.38</v>
      </c>
      <c r="D1487" s="7">
        <v>45.52</v>
      </c>
      <c r="E1487" s="9">
        <v>10</v>
      </c>
      <c r="F1487">
        <v>3</v>
      </c>
      <c r="G1487" t="s">
        <v>77</v>
      </c>
      <c r="H1487" t="s">
        <v>46</v>
      </c>
    </row>
    <row r="1488" spans="1:8" x14ac:dyDescent="0.3">
      <c r="A1488" t="s">
        <v>405</v>
      </c>
      <c r="B1488">
        <v>4</v>
      </c>
      <c r="C1488" s="7">
        <v>45.06</v>
      </c>
      <c r="D1488" s="7">
        <v>45.2</v>
      </c>
      <c r="E1488" s="9">
        <v>12.9</v>
      </c>
      <c r="F1488">
        <v>3</v>
      </c>
      <c r="G1488" t="s">
        <v>77</v>
      </c>
      <c r="H1488" t="s">
        <v>46</v>
      </c>
    </row>
    <row r="1489" spans="1:8" x14ac:dyDescent="0.3">
      <c r="A1489" t="s">
        <v>405</v>
      </c>
      <c r="B1489">
        <v>4</v>
      </c>
      <c r="C1489" s="7">
        <v>42.02</v>
      </c>
      <c r="D1489" s="7">
        <v>42.15</v>
      </c>
      <c r="E1489" s="9">
        <v>10.5</v>
      </c>
      <c r="F1489">
        <v>3</v>
      </c>
      <c r="G1489" t="s">
        <v>77</v>
      </c>
      <c r="H1489" t="s">
        <v>46</v>
      </c>
    </row>
    <row r="1490" spans="1:8" x14ac:dyDescent="0.3">
      <c r="A1490" t="s">
        <v>405</v>
      </c>
      <c r="B1490">
        <v>4</v>
      </c>
      <c r="C1490" s="7">
        <v>33.67</v>
      </c>
      <c r="D1490" s="7">
        <v>33.85</v>
      </c>
      <c r="E1490" s="9">
        <v>10.9</v>
      </c>
      <c r="F1490">
        <v>3</v>
      </c>
      <c r="G1490" t="s">
        <v>77</v>
      </c>
      <c r="H1490" t="s">
        <v>46</v>
      </c>
    </row>
    <row r="1491" spans="1:8" x14ac:dyDescent="0.3">
      <c r="A1491" t="s">
        <v>405</v>
      </c>
      <c r="B1491">
        <v>3</v>
      </c>
      <c r="C1491" s="7">
        <v>3.7</v>
      </c>
      <c r="D1491" s="7">
        <v>3.8</v>
      </c>
      <c r="E1491" s="9">
        <v>9.6</v>
      </c>
      <c r="F1491">
        <v>3</v>
      </c>
      <c r="G1491" t="s">
        <v>77</v>
      </c>
      <c r="H1491" t="s">
        <v>46</v>
      </c>
    </row>
    <row r="1492" spans="1:8" x14ac:dyDescent="0.3">
      <c r="A1492" t="s">
        <v>405</v>
      </c>
      <c r="B1492">
        <v>3</v>
      </c>
      <c r="C1492" s="7">
        <v>10.48</v>
      </c>
      <c r="D1492" s="7">
        <v>10.62</v>
      </c>
      <c r="E1492" s="9">
        <v>13.8</v>
      </c>
      <c r="F1492">
        <v>3</v>
      </c>
      <c r="G1492" t="s">
        <v>77</v>
      </c>
      <c r="H1492" t="s">
        <v>46</v>
      </c>
    </row>
    <row r="1493" spans="1:8" x14ac:dyDescent="0.3">
      <c r="A1493" t="s">
        <v>405</v>
      </c>
      <c r="B1493">
        <v>3</v>
      </c>
      <c r="C1493" s="7">
        <v>11.95</v>
      </c>
      <c r="D1493" s="7">
        <v>12.06</v>
      </c>
      <c r="E1493" s="9">
        <v>9.5</v>
      </c>
      <c r="F1493">
        <v>3</v>
      </c>
      <c r="G1493" t="s">
        <v>77</v>
      </c>
      <c r="H1493" t="s">
        <v>46</v>
      </c>
    </row>
    <row r="1494" spans="1:8" x14ac:dyDescent="0.3">
      <c r="A1494" t="s">
        <v>405</v>
      </c>
      <c r="B1494">
        <v>3</v>
      </c>
      <c r="C1494" s="7">
        <v>12.76</v>
      </c>
      <c r="D1494" s="7">
        <v>13.12</v>
      </c>
      <c r="E1494" s="9">
        <v>28.1</v>
      </c>
      <c r="F1494">
        <v>3</v>
      </c>
      <c r="G1494" t="s">
        <v>77</v>
      </c>
      <c r="H1494" t="s">
        <v>46</v>
      </c>
    </row>
    <row r="1495" spans="1:8" x14ac:dyDescent="0.3">
      <c r="A1495" t="s">
        <v>405</v>
      </c>
      <c r="B1495">
        <v>3</v>
      </c>
      <c r="C1495" s="7">
        <v>13.88</v>
      </c>
      <c r="D1495" s="7">
        <v>13.97</v>
      </c>
      <c r="E1495" s="9">
        <v>9</v>
      </c>
      <c r="F1495">
        <v>3</v>
      </c>
      <c r="G1495" t="s">
        <v>77</v>
      </c>
      <c r="H1495" t="s">
        <v>46</v>
      </c>
    </row>
    <row r="1496" spans="1:8" x14ac:dyDescent="0.3">
      <c r="A1496" t="s">
        <v>405</v>
      </c>
      <c r="B1496">
        <v>3</v>
      </c>
      <c r="C1496" s="7">
        <v>18.5</v>
      </c>
      <c r="D1496" s="7">
        <v>18.64</v>
      </c>
      <c r="E1496" s="9">
        <v>9.4</v>
      </c>
      <c r="F1496">
        <v>3</v>
      </c>
      <c r="G1496" t="s">
        <v>77</v>
      </c>
      <c r="H1496" t="s">
        <v>46</v>
      </c>
    </row>
    <row r="1497" spans="1:8" x14ac:dyDescent="0.3">
      <c r="A1497" t="s">
        <v>405</v>
      </c>
      <c r="B1497">
        <v>3</v>
      </c>
      <c r="C1497" s="7">
        <v>19.09</v>
      </c>
      <c r="D1497" s="7">
        <v>19.21</v>
      </c>
      <c r="E1497" s="9">
        <v>15</v>
      </c>
      <c r="F1497">
        <v>3</v>
      </c>
      <c r="G1497" t="s">
        <v>77</v>
      </c>
      <c r="H1497" t="s">
        <v>46</v>
      </c>
    </row>
    <row r="1498" spans="1:8" x14ac:dyDescent="0.3">
      <c r="A1498" t="s">
        <v>405</v>
      </c>
      <c r="B1498">
        <v>5</v>
      </c>
      <c r="C1498" s="7">
        <v>0.5</v>
      </c>
      <c r="D1498" s="7">
        <v>0.67</v>
      </c>
      <c r="E1498" s="9">
        <v>14.1</v>
      </c>
      <c r="F1498">
        <v>3</v>
      </c>
      <c r="G1498" t="s">
        <v>77</v>
      </c>
      <c r="H1498" t="s">
        <v>46</v>
      </c>
    </row>
    <row r="1499" spans="1:8" x14ac:dyDescent="0.3">
      <c r="A1499" t="s">
        <v>405</v>
      </c>
      <c r="B1499">
        <v>5</v>
      </c>
      <c r="C1499" s="7">
        <v>1.02</v>
      </c>
      <c r="D1499" s="7">
        <v>1.23</v>
      </c>
      <c r="E1499" s="9">
        <v>16.3</v>
      </c>
      <c r="F1499">
        <v>3</v>
      </c>
      <c r="G1499" t="s">
        <v>77</v>
      </c>
      <c r="H1499" t="s">
        <v>46</v>
      </c>
    </row>
    <row r="1500" spans="1:8" x14ac:dyDescent="0.3">
      <c r="A1500" t="s">
        <v>405</v>
      </c>
      <c r="B1500">
        <v>5</v>
      </c>
      <c r="C1500" s="7">
        <v>3.52</v>
      </c>
      <c r="D1500" s="7">
        <v>3.76</v>
      </c>
      <c r="E1500" s="9">
        <v>13</v>
      </c>
      <c r="F1500">
        <v>3</v>
      </c>
      <c r="G1500" t="s">
        <v>77</v>
      </c>
      <c r="H1500" t="s">
        <v>46</v>
      </c>
    </row>
    <row r="1501" spans="1:8" x14ac:dyDescent="0.3">
      <c r="A1501" t="s">
        <v>405</v>
      </c>
      <c r="B1501">
        <v>5</v>
      </c>
      <c r="C1501" s="7">
        <v>8.6300000000000008</v>
      </c>
      <c r="D1501" s="7">
        <v>8.89</v>
      </c>
      <c r="E1501" s="9">
        <v>19.600000000000001</v>
      </c>
      <c r="F1501">
        <v>3</v>
      </c>
      <c r="G1501" t="s">
        <v>77</v>
      </c>
      <c r="H1501" t="s">
        <v>45</v>
      </c>
    </row>
    <row r="1502" spans="1:8" x14ac:dyDescent="0.3">
      <c r="A1502" t="s">
        <v>405</v>
      </c>
      <c r="B1502">
        <v>5</v>
      </c>
      <c r="C1502" s="7">
        <v>8.6300000000000008</v>
      </c>
      <c r="D1502" s="7" t="s">
        <v>49</v>
      </c>
      <c r="E1502" s="9">
        <v>11.2</v>
      </c>
      <c r="F1502">
        <v>3</v>
      </c>
      <c r="G1502" t="s">
        <v>57</v>
      </c>
      <c r="H1502" t="s">
        <v>45</v>
      </c>
    </row>
    <row r="1503" spans="1:8" x14ac:dyDescent="0.3">
      <c r="A1503" t="s">
        <v>405</v>
      </c>
      <c r="B1503">
        <v>5</v>
      </c>
      <c r="C1503" s="7">
        <v>9</v>
      </c>
      <c r="D1503" s="7">
        <v>9.23</v>
      </c>
      <c r="E1503" s="9">
        <v>12.3</v>
      </c>
      <c r="F1503">
        <v>3</v>
      </c>
      <c r="G1503" t="s">
        <v>77</v>
      </c>
      <c r="H1503" t="s">
        <v>46</v>
      </c>
    </row>
    <row r="1504" spans="1:8" x14ac:dyDescent="0.3">
      <c r="A1504" t="s">
        <v>405</v>
      </c>
      <c r="B1504">
        <v>5</v>
      </c>
      <c r="C1504" s="7">
        <v>9.7899999999999991</v>
      </c>
      <c r="D1504" s="7">
        <v>9.91</v>
      </c>
      <c r="E1504" s="9">
        <v>11.3</v>
      </c>
      <c r="F1504">
        <v>3</v>
      </c>
      <c r="G1504" t="s">
        <v>77</v>
      </c>
      <c r="H1504" t="s">
        <v>46</v>
      </c>
    </row>
    <row r="1505" spans="1:8" x14ac:dyDescent="0.3">
      <c r="A1505" t="s">
        <v>405</v>
      </c>
      <c r="B1505">
        <v>5</v>
      </c>
      <c r="C1505" s="7">
        <v>10.01</v>
      </c>
      <c r="D1505" s="7">
        <v>10.15</v>
      </c>
      <c r="E1505" s="9">
        <v>11.1</v>
      </c>
      <c r="F1505">
        <v>3</v>
      </c>
      <c r="G1505" t="s">
        <v>77</v>
      </c>
      <c r="H1505" t="s">
        <v>46</v>
      </c>
    </row>
    <row r="1506" spans="1:8" x14ac:dyDescent="0.3">
      <c r="A1506" t="s">
        <v>405</v>
      </c>
      <c r="B1506">
        <v>5</v>
      </c>
      <c r="C1506" s="7">
        <v>11.68</v>
      </c>
      <c r="D1506" s="7">
        <v>11.79</v>
      </c>
      <c r="E1506" s="9">
        <v>12.7</v>
      </c>
      <c r="F1506">
        <v>3</v>
      </c>
      <c r="G1506" t="s">
        <v>77</v>
      </c>
      <c r="H1506" t="s">
        <v>46</v>
      </c>
    </row>
    <row r="1507" spans="1:8" x14ac:dyDescent="0.3">
      <c r="A1507" t="s">
        <v>405</v>
      </c>
      <c r="B1507">
        <v>5</v>
      </c>
      <c r="C1507" s="7">
        <v>14.89</v>
      </c>
      <c r="D1507" s="7">
        <v>15.12</v>
      </c>
      <c r="E1507" s="9">
        <v>24</v>
      </c>
      <c r="F1507">
        <v>3</v>
      </c>
      <c r="G1507" t="s">
        <v>77</v>
      </c>
      <c r="H1507" t="s">
        <v>45</v>
      </c>
    </row>
    <row r="1508" spans="1:8" x14ac:dyDescent="0.3">
      <c r="A1508" t="s">
        <v>405</v>
      </c>
      <c r="B1508">
        <v>5</v>
      </c>
      <c r="C1508" s="7">
        <v>14.89</v>
      </c>
      <c r="D1508" s="7" t="s">
        <v>49</v>
      </c>
      <c r="E1508" s="9">
        <v>16.2</v>
      </c>
      <c r="F1508">
        <v>3</v>
      </c>
      <c r="G1508" t="s">
        <v>77</v>
      </c>
      <c r="H1508" t="s">
        <v>45</v>
      </c>
    </row>
    <row r="1509" spans="1:8" x14ac:dyDescent="0.3">
      <c r="A1509" t="s">
        <v>405</v>
      </c>
      <c r="B1509">
        <v>5</v>
      </c>
      <c r="C1509" s="7">
        <v>18.25</v>
      </c>
      <c r="D1509" s="7">
        <v>18.399999999999999</v>
      </c>
      <c r="E1509" s="9">
        <v>18.3</v>
      </c>
      <c r="F1509">
        <v>3</v>
      </c>
      <c r="G1509" t="s">
        <v>57</v>
      </c>
      <c r="H1509" t="s">
        <v>46</v>
      </c>
    </row>
    <row r="1510" spans="1:8" x14ac:dyDescent="0.3">
      <c r="A1510" t="s">
        <v>405</v>
      </c>
      <c r="B1510">
        <v>5</v>
      </c>
      <c r="C1510" s="7">
        <v>18.61</v>
      </c>
      <c r="D1510" s="7">
        <v>18.75</v>
      </c>
      <c r="E1510" s="9">
        <v>13.8</v>
      </c>
      <c r="F1510">
        <v>3</v>
      </c>
      <c r="G1510" t="s">
        <v>77</v>
      </c>
      <c r="H1510" t="s">
        <v>46</v>
      </c>
    </row>
  </sheetData>
  <sortState xmlns:xlrd2="http://schemas.microsoft.com/office/spreadsheetml/2017/richdata2" ref="A2:H138">
    <sortCondition ref="A2:A138"/>
    <sortCondition ref="B2:B138"/>
    <sortCondition ref="C2:C138"/>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4BA2E-7BB1-4D9D-BF54-22D89E1EC128}">
  <dimension ref="A1:G753"/>
  <sheetViews>
    <sheetView tabSelected="1" workbookViewId="0">
      <pane ySplit="1" topLeftCell="A735" activePane="bottomLeft" state="frozen"/>
      <selection pane="bottomLeft" activeCell="E739" sqref="E739"/>
    </sheetView>
  </sheetViews>
  <sheetFormatPr defaultRowHeight="14.4" x14ac:dyDescent="0.3"/>
  <cols>
    <col min="1" max="1" width="28.77734375" customWidth="1"/>
    <col min="3" max="3" width="3.109375" customWidth="1"/>
    <col min="4" max="4" width="3.77734375" customWidth="1"/>
  </cols>
  <sheetData>
    <row r="1" spans="1:7" x14ac:dyDescent="0.3">
      <c r="A1" t="s">
        <v>36</v>
      </c>
      <c r="B1" t="s">
        <v>33</v>
      </c>
      <c r="C1" t="s">
        <v>50</v>
      </c>
      <c r="D1" t="s">
        <v>132</v>
      </c>
      <c r="E1" t="s">
        <v>353</v>
      </c>
      <c r="F1" t="s">
        <v>59</v>
      </c>
      <c r="G1" t="s">
        <v>22</v>
      </c>
    </row>
    <row r="2" spans="1:7" x14ac:dyDescent="0.3">
      <c r="A2" t="s">
        <v>98</v>
      </c>
      <c r="B2" t="s">
        <v>357</v>
      </c>
      <c r="C2">
        <v>2</v>
      </c>
      <c r="D2">
        <v>25</v>
      </c>
      <c r="E2">
        <v>1</v>
      </c>
      <c r="F2">
        <v>0.1</v>
      </c>
      <c r="G2" t="s">
        <v>49</v>
      </c>
    </row>
    <row r="3" spans="1:7" x14ac:dyDescent="0.3">
      <c r="A3" t="s">
        <v>98</v>
      </c>
      <c r="B3" t="s">
        <v>360</v>
      </c>
      <c r="C3">
        <v>1</v>
      </c>
      <c r="D3">
        <v>30</v>
      </c>
      <c r="E3">
        <v>3</v>
      </c>
      <c r="F3">
        <v>0.1</v>
      </c>
      <c r="G3" t="s">
        <v>49</v>
      </c>
    </row>
    <row r="4" spans="1:7" x14ac:dyDescent="0.3">
      <c r="A4" t="s">
        <v>98</v>
      </c>
      <c r="B4" t="s">
        <v>360</v>
      </c>
      <c r="C4">
        <v>2</v>
      </c>
      <c r="D4">
        <v>10</v>
      </c>
      <c r="E4">
        <v>2</v>
      </c>
      <c r="F4">
        <v>0.1</v>
      </c>
      <c r="G4" t="s">
        <v>49</v>
      </c>
    </row>
    <row r="5" spans="1:7" x14ac:dyDescent="0.3">
      <c r="A5" t="s">
        <v>145</v>
      </c>
      <c r="B5" t="s">
        <v>357</v>
      </c>
      <c r="C5">
        <v>2</v>
      </c>
      <c r="D5">
        <v>15</v>
      </c>
      <c r="E5">
        <v>5</v>
      </c>
      <c r="F5">
        <v>0.2</v>
      </c>
      <c r="G5" t="s">
        <v>49</v>
      </c>
    </row>
    <row r="6" spans="1:7" x14ac:dyDescent="0.3">
      <c r="A6" t="s">
        <v>145</v>
      </c>
      <c r="B6" t="s">
        <v>366</v>
      </c>
      <c r="C6">
        <v>1</v>
      </c>
      <c r="D6">
        <v>5</v>
      </c>
      <c r="E6">
        <v>1</v>
      </c>
      <c r="F6">
        <v>0.2</v>
      </c>
      <c r="G6" t="s">
        <v>49</v>
      </c>
    </row>
    <row r="7" spans="1:7" x14ac:dyDescent="0.3">
      <c r="A7" t="s">
        <v>145</v>
      </c>
      <c r="B7" t="s">
        <v>366</v>
      </c>
      <c r="C7">
        <v>1</v>
      </c>
      <c r="D7">
        <v>10</v>
      </c>
      <c r="E7">
        <v>25</v>
      </c>
      <c r="F7">
        <v>0.1</v>
      </c>
      <c r="G7" t="s">
        <v>49</v>
      </c>
    </row>
    <row r="8" spans="1:7" x14ac:dyDescent="0.3">
      <c r="A8" t="s">
        <v>145</v>
      </c>
      <c r="B8" t="s">
        <v>366</v>
      </c>
      <c r="C8">
        <v>1</v>
      </c>
      <c r="D8">
        <v>20</v>
      </c>
      <c r="E8">
        <v>10</v>
      </c>
      <c r="F8">
        <v>0.17</v>
      </c>
      <c r="G8" t="s">
        <v>49</v>
      </c>
    </row>
    <row r="9" spans="1:7" x14ac:dyDescent="0.3">
      <c r="A9" t="s">
        <v>145</v>
      </c>
      <c r="B9" t="s">
        <v>366</v>
      </c>
      <c r="C9">
        <v>1</v>
      </c>
      <c r="D9">
        <v>30</v>
      </c>
      <c r="E9">
        <v>2</v>
      </c>
      <c r="F9">
        <v>0.1</v>
      </c>
      <c r="G9" t="s">
        <v>49</v>
      </c>
    </row>
    <row r="10" spans="1:7" x14ac:dyDescent="0.3">
      <c r="A10" t="s">
        <v>145</v>
      </c>
      <c r="B10" t="s">
        <v>366</v>
      </c>
      <c r="C10">
        <v>1</v>
      </c>
      <c r="D10">
        <v>40</v>
      </c>
      <c r="E10">
        <v>7</v>
      </c>
      <c r="F10">
        <v>0.1</v>
      </c>
      <c r="G10" t="s">
        <v>49</v>
      </c>
    </row>
    <row r="11" spans="1:7" x14ac:dyDescent="0.3">
      <c r="A11" t="s">
        <v>145</v>
      </c>
      <c r="B11" t="s">
        <v>354</v>
      </c>
      <c r="C11">
        <v>1</v>
      </c>
      <c r="D11">
        <v>15</v>
      </c>
      <c r="E11">
        <v>3</v>
      </c>
      <c r="F11">
        <v>0.2</v>
      </c>
      <c r="G11" t="s">
        <v>49</v>
      </c>
    </row>
    <row r="12" spans="1:7" x14ac:dyDescent="0.3">
      <c r="A12" t="s">
        <v>145</v>
      </c>
      <c r="B12" t="s">
        <v>369</v>
      </c>
      <c r="C12">
        <v>2</v>
      </c>
      <c r="D12">
        <v>20</v>
      </c>
      <c r="E12">
        <v>35</v>
      </c>
      <c r="F12">
        <v>0.3</v>
      </c>
      <c r="G12" t="s">
        <v>49</v>
      </c>
    </row>
    <row r="13" spans="1:7" x14ac:dyDescent="0.3">
      <c r="A13" t="s">
        <v>145</v>
      </c>
      <c r="B13" t="s">
        <v>360</v>
      </c>
      <c r="C13">
        <v>1</v>
      </c>
      <c r="D13">
        <v>15</v>
      </c>
      <c r="E13">
        <v>1</v>
      </c>
      <c r="F13">
        <v>0.1</v>
      </c>
      <c r="G13" t="s">
        <v>49</v>
      </c>
    </row>
    <row r="14" spans="1:7" x14ac:dyDescent="0.3">
      <c r="A14" t="s">
        <v>145</v>
      </c>
      <c r="B14" t="s">
        <v>360</v>
      </c>
      <c r="C14">
        <v>1</v>
      </c>
      <c r="D14">
        <v>20</v>
      </c>
      <c r="E14">
        <v>5</v>
      </c>
      <c r="F14">
        <v>0.1</v>
      </c>
      <c r="G14" t="s">
        <v>49</v>
      </c>
    </row>
    <row r="15" spans="1:7" x14ac:dyDescent="0.3">
      <c r="A15" t="s">
        <v>145</v>
      </c>
      <c r="B15" t="s">
        <v>360</v>
      </c>
      <c r="C15">
        <v>1</v>
      </c>
      <c r="D15">
        <v>25</v>
      </c>
      <c r="E15">
        <v>5</v>
      </c>
      <c r="F15">
        <v>0.1</v>
      </c>
      <c r="G15" t="s">
        <v>49</v>
      </c>
    </row>
    <row r="16" spans="1:7" x14ac:dyDescent="0.3">
      <c r="A16" t="s">
        <v>145</v>
      </c>
      <c r="B16" t="s">
        <v>360</v>
      </c>
      <c r="C16">
        <v>1</v>
      </c>
      <c r="D16">
        <v>30</v>
      </c>
      <c r="E16">
        <v>10</v>
      </c>
      <c r="F16">
        <v>0.17</v>
      </c>
      <c r="G16" t="s">
        <v>49</v>
      </c>
    </row>
    <row r="17" spans="1:7" s="4" customFormat="1" x14ac:dyDescent="0.3">
      <c r="A17" s="4" t="s">
        <v>145</v>
      </c>
      <c r="B17" s="4" t="s">
        <v>363</v>
      </c>
      <c r="C17" s="4">
        <v>2</v>
      </c>
      <c r="D17" s="4">
        <v>35</v>
      </c>
      <c r="E17" s="4">
        <v>10</v>
      </c>
      <c r="F17" s="4" t="s">
        <v>49</v>
      </c>
      <c r="G17" s="4" t="s">
        <v>418</v>
      </c>
    </row>
    <row r="18" spans="1:7" x14ac:dyDescent="0.3">
      <c r="A18" t="s">
        <v>157</v>
      </c>
      <c r="B18" t="s">
        <v>357</v>
      </c>
      <c r="C18">
        <v>1</v>
      </c>
      <c r="D18">
        <v>30</v>
      </c>
      <c r="E18">
        <v>1</v>
      </c>
      <c r="F18">
        <v>0.1</v>
      </c>
      <c r="G18" t="s">
        <v>49</v>
      </c>
    </row>
    <row r="19" spans="1:7" x14ac:dyDescent="0.3">
      <c r="A19" t="s">
        <v>157</v>
      </c>
      <c r="B19" t="s">
        <v>357</v>
      </c>
      <c r="C19">
        <v>2</v>
      </c>
      <c r="D19">
        <v>20</v>
      </c>
      <c r="E19">
        <v>2</v>
      </c>
      <c r="F19">
        <v>0.1</v>
      </c>
      <c r="G19" t="s">
        <v>49</v>
      </c>
    </row>
    <row r="20" spans="1:7" x14ac:dyDescent="0.3">
      <c r="A20" t="s">
        <v>157</v>
      </c>
      <c r="B20" t="s">
        <v>366</v>
      </c>
      <c r="C20">
        <v>1</v>
      </c>
      <c r="D20">
        <v>10</v>
      </c>
      <c r="E20">
        <v>20</v>
      </c>
      <c r="F20">
        <v>0.2</v>
      </c>
      <c r="G20" t="s">
        <v>49</v>
      </c>
    </row>
    <row r="21" spans="1:7" x14ac:dyDescent="0.3">
      <c r="A21" t="s">
        <v>157</v>
      </c>
      <c r="B21" t="s">
        <v>366</v>
      </c>
      <c r="C21">
        <v>1</v>
      </c>
      <c r="D21">
        <v>15</v>
      </c>
      <c r="E21">
        <v>20</v>
      </c>
      <c r="F21">
        <v>0.2</v>
      </c>
      <c r="G21" t="s">
        <v>49</v>
      </c>
    </row>
    <row r="22" spans="1:7" x14ac:dyDescent="0.3">
      <c r="A22" t="s">
        <v>157</v>
      </c>
      <c r="B22" t="s">
        <v>366</v>
      </c>
      <c r="C22">
        <v>1</v>
      </c>
      <c r="D22">
        <v>20</v>
      </c>
      <c r="E22">
        <v>6</v>
      </c>
      <c r="F22">
        <v>0.1</v>
      </c>
      <c r="G22" t="s">
        <v>49</v>
      </c>
    </row>
    <row r="23" spans="1:7" x14ac:dyDescent="0.3">
      <c r="A23" t="s">
        <v>157</v>
      </c>
      <c r="B23" t="s">
        <v>366</v>
      </c>
      <c r="C23">
        <v>1</v>
      </c>
      <c r="D23">
        <v>25</v>
      </c>
      <c r="E23">
        <v>4</v>
      </c>
      <c r="F23">
        <v>0.2</v>
      </c>
      <c r="G23" t="s">
        <v>49</v>
      </c>
    </row>
    <row r="24" spans="1:7" x14ac:dyDescent="0.3">
      <c r="A24" t="s">
        <v>157</v>
      </c>
      <c r="B24" t="s">
        <v>366</v>
      </c>
      <c r="C24">
        <v>1</v>
      </c>
      <c r="D24">
        <v>30</v>
      </c>
      <c r="E24">
        <v>55</v>
      </c>
      <c r="F24">
        <v>0.24</v>
      </c>
      <c r="G24" t="s">
        <v>49</v>
      </c>
    </row>
    <row r="25" spans="1:7" x14ac:dyDescent="0.3">
      <c r="A25" t="s">
        <v>157</v>
      </c>
      <c r="B25" t="s">
        <v>366</v>
      </c>
      <c r="C25">
        <v>1</v>
      </c>
      <c r="D25">
        <v>35</v>
      </c>
      <c r="E25">
        <v>20</v>
      </c>
      <c r="F25">
        <v>0.3</v>
      </c>
      <c r="G25" t="s">
        <v>49</v>
      </c>
    </row>
    <row r="26" spans="1:7" x14ac:dyDescent="0.3">
      <c r="A26" t="s">
        <v>157</v>
      </c>
      <c r="B26" t="s">
        <v>366</v>
      </c>
      <c r="C26">
        <v>2</v>
      </c>
      <c r="D26">
        <v>10</v>
      </c>
      <c r="E26">
        <v>60</v>
      </c>
      <c r="F26">
        <v>0.3</v>
      </c>
      <c r="G26" t="s">
        <v>49</v>
      </c>
    </row>
    <row r="27" spans="1:7" x14ac:dyDescent="0.3">
      <c r="A27" t="s">
        <v>157</v>
      </c>
      <c r="B27" t="s">
        <v>366</v>
      </c>
      <c r="C27">
        <v>2</v>
      </c>
      <c r="D27">
        <v>20</v>
      </c>
      <c r="E27">
        <v>8</v>
      </c>
      <c r="F27">
        <v>0.17</v>
      </c>
      <c r="G27" t="s">
        <v>49</v>
      </c>
    </row>
    <row r="28" spans="1:7" x14ac:dyDescent="0.3">
      <c r="A28" t="s">
        <v>157</v>
      </c>
      <c r="B28" t="s">
        <v>366</v>
      </c>
      <c r="C28">
        <v>2</v>
      </c>
      <c r="D28">
        <v>40</v>
      </c>
      <c r="E28">
        <v>70</v>
      </c>
      <c r="F28">
        <v>0.28000000000000003</v>
      </c>
      <c r="G28" t="s">
        <v>49</v>
      </c>
    </row>
    <row r="29" spans="1:7" x14ac:dyDescent="0.3">
      <c r="A29" t="s">
        <v>157</v>
      </c>
      <c r="B29" t="s">
        <v>366</v>
      </c>
      <c r="C29">
        <v>3</v>
      </c>
      <c r="D29">
        <v>5</v>
      </c>
      <c r="E29">
        <v>45</v>
      </c>
      <c r="F29">
        <v>0.3</v>
      </c>
      <c r="G29" t="s">
        <v>49</v>
      </c>
    </row>
    <row r="30" spans="1:7" x14ac:dyDescent="0.3">
      <c r="A30" t="s">
        <v>157</v>
      </c>
      <c r="B30" t="s">
        <v>366</v>
      </c>
      <c r="C30">
        <v>3</v>
      </c>
      <c r="D30">
        <v>10</v>
      </c>
      <c r="E30">
        <v>35</v>
      </c>
      <c r="F30">
        <v>0.2</v>
      </c>
      <c r="G30" t="s">
        <v>49</v>
      </c>
    </row>
    <row r="31" spans="1:7" x14ac:dyDescent="0.3">
      <c r="A31" t="s">
        <v>157</v>
      </c>
      <c r="B31" t="s">
        <v>366</v>
      </c>
      <c r="C31">
        <v>3</v>
      </c>
      <c r="D31">
        <v>15</v>
      </c>
      <c r="E31">
        <v>40</v>
      </c>
      <c r="F31">
        <v>0.26</v>
      </c>
      <c r="G31" t="s">
        <v>49</v>
      </c>
    </row>
    <row r="32" spans="1:7" x14ac:dyDescent="0.3">
      <c r="A32" t="s">
        <v>157</v>
      </c>
      <c r="B32" t="s">
        <v>366</v>
      </c>
      <c r="C32">
        <v>3</v>
      </c>
      <c r="D32">
        <v>20</v>
      </c>
      <c r="E32">
        <v>15</v>
      </c>
      <c r="F32">
        <v>0.23</v>
      </c>
      <c r="G32" t="s">
        <v>49</v>
      </c>
    </row>
    <row r="33" spans="1:7" x14ac:dyDescent="0.3">
      <c r="A33" t="s">
        <v>157</v>
      </c>
      <c r="B33" t="s">
        <v>366</v>
      </c>
      <c r="C33">
        <v>3</v>
      </c>
      <c r="D33">
        <v>30</v>
      </c>
      <c r="E33">
        <v>20</v>
      </c>
      <c r="F33">
        <v>0.35</v>
      </c>
      <c r="G33" t="s">
        <v>49</v>
      </c>
    </row>
    <row r="34" spans="1:7" x14ac:dyDescent="0.3">
      <c r="A34" t="s">
        <v>157</v>
      </c>
      <c r="B34" t="s">
        <v>366</v>
      </c>
      <c r="C34">
        <v>3</v>
      </c>
      <c r="D34">
        <v>35</v>
      </c>
      <c r="E34">
        <v>30</v>
      </c>
      <c r="F34">
        <v>0.14000000000000001</v>
      </c>
      <c r="G34" t="s">
        <v>49</v>
      </c>
    </row>
    <row r="35" spans="1:7" x14ac:dyDescent="0.3">
      <c r="A35" t="s">
        <v>157</v>
      </c>
      <c r="B35" t="s">
        <v>366</v>
      </c>
      <c r="C35">
        <v>3</v>
      </c>
      <c r="D35">
        <v>40</v>
      </c>
      <c r="E35">
        <v>20</v>
      </c>
      <c r="F35">
        <v>0.1</v>
      </c>
      <c r="G35" t="s">
        <v>49</v>
      </c>
    </row>
    <row r="36" spans="1:7" x14ac:dyDescent="0.3">
      <c r="A36" t="s">
        <v>157</v>
      </c>
      <c r="B36" t="s">
        <v>369</v>
      </c>
      <c r="C36">
        <v>1</v>
      </c>
      <c r="D36">
        <v>30</v>
      </c>
      <c r="E36">
        <v>1</v>
      </c>
      <c r="F36">
        <v>0.1</v>
      </c>
      <c r="G36" t="s">
        <v>49</v>
      </c>
    </row>
    <row r="37" spans="1:7" x14ac:dyDescent="0.3">
      <c r="A37" t="s">
        <v>157</v>
      </c>
      <c r="B37" t="s">
        <v>360</v>
      </c>
      <c r="C37">
        <v>3</v>
      </c>
      <c r="D37">
        <v>5</v>
      </c>
      <c r="E37">
        <v>15</v>
      </c>
      <c r="F37">
        <v>0.1</v>
      </c>
      <c r="G37" t="s">
        <v>49</v>
      </c>
    </row>
    <row r="38" spans="1:7" x14ac:dyDescent="0.3">
      <c r="A38" t="s">
        <v>157</v>
      </c>
      <c r="B38" t="s">
        <v>360</v>
      </c>
      <c r="C38">
        <v>3</v>
      </c>
      <c r="D38">
        <v>30</v>
      </c>
      <c r="E38">
        <v>3</v>
      </c>
      <c r="F38">
        <v>0.1</v>
      </c>
      <c r="G38" t="s">
        <v>49</v>
      </c>
    </row>
    <row r="39" spans="1:7" x14ac:dyDescent="0.3">
      <c r="A39" t="s">
        <v>157</v>
      </c>
      <c r="B39" t="s">
        <v>360</v>
      </c>
      <c r="C39">
        <v>3</v>
      </c>
      <c r="D39">
        <v>35</v>
      </c>
      <c r="E39">
        <v>10</v>
      </c>
      <c r="F39">
        <v>0.1</v>
      </c>
      <c r="G39" t="s">
        <v>49</v>
      </c>
    </row>
    <row r="40" spans="1:7" x14ac:dyDescent="0.3">
      <c r="A40" t="s">
        <v>157</v>
      </c>
      <c r="B40" t="s">
        <v>363</v>
      </c>
      <c r="C40">
        <v>3</v>
      </c>
      <c r="D40">
        <v>40</v>
      </c>
      <c r="E40">
        <v>50</v>
      </c>
      <c r="F40">
        <v>1</v>
      </c>
      <c r="G40" t="s">
        <v>49</v>
      </c>
    </row>
    <row r="41" spans="1:7" x14ac:dyDescent="0.3">
      <c r="A41" t="s">
        <v>167</v>
      </c>
      <c r="B41" t="s">
        <v>366</v>
      </c>
      <c r="C41">
        <v>1</v>
      </c>
      <c r="D41">
        <v>15</v>
      </c>
      <c r="E41">
        <v>1</v>
      </c>
      <c r="F41">
        <v>0.1</v>
      </c>
      <c r="G41" t="s">
        <v>49</v>
      </c>
    </row>
    <row r="42" spans="1:7" x14ac:dyDescent="0.3">
      <c r="A42" t="s">
        <v>167</v>
      </c>
      <c r="B42" t="s">
        <v>366</v>
      </c>
      <c r="C42">
        <v>1</v>
      </c>
      <c r="D42">
        <v>20</v>
      </c>
      <c r="E42">
        <v>8</v>
      </c>
      <c r="F42">
        <v>1.7</v>
      </c>
      <c r="G42" t="s">
        <v>49</v>
      </c>
    </row>
    <row r="43" spans="1:7" x14ac:dyDescent="0.3">
      <c r="A43" t="s">
        <v>167</v>
      </c>
      <c r="B43" t="s">
        <v>366</v>
      </c>
      <c r="C43">
        <v>1</v>
      </c>
      <c r="D43">
        <v>25</v>
      </c>
      <c r="E43">
        <v>15</v>
      </c>
      <c r="F43">
        <v>0.3</v>
      </c>
      <c r="G43" t="s">
        <v>49</v>
      </c>
    </row>
    <row r="44" spans="1:7" x14ac:dyDescent="0.3">
      <c r="A44" t="s">
        <v>167</v>
      </c>
      <c r="B44" t="s">
        <v>366</v>
      </c>
      <c r="C44">
        <v>1</v>
      </c>
      <c r="D44">
        <v>35</v>
      </c>
      <c r="E44">
        <v>6</v>
      </c>
      <c r="F44">
        <v>0.3</v>
      </c>
      <c r="G44" t="s">
        <v>49</v>
      </c>
    </row>
    <row r="45" spans="1:7" x14ac:dyDescent="0.3">
      <c r="A45" t="s">
        <v>167</v>
      </c>
      <c r="B45" t="s">
        <v>366</v>
      </c>
      <c r="C45">
        <v>1</v>
      </c>
      <c r="D45">
        <v>40</v>
      </c>
      <c r="E45">
        <v>3</v>
      </c>
      <c r="F45">
        <v>0.3</v>
      </c>
      <c r="G45" t="s">
        <v>49</v>
      </c>
    </row>
    <row r="46" spans="1:7" x14ac:dyDescent="0.3">
      <c r="A46" t="s">
        <v>167</v>
      </c>
      <c r="B46" t="s">
        <v>366</v>
      </c>
      <c r="C46">
        <v>2</v>
      </c>
      <c r="D46">
        <v>5</v>
      </c>
      <c r="E46">
        <v>20</v>
      </c>
      <c r="F46">
        <v>0.17</v>
      </c>
      <c r="G46" t="s">
        <v>49</v>
      </c>
    </row>
    <row r="47" spans="1:7" x14ac:dyDescent="0.3">
      <c r="A47" t="s">
        <v>167</v>
      </c>
      <c r="B47" t="s">
        <v>366</v>
      </c>
      <c r="C47">
        <v>2</v>
      </c>
      <c r="D47">
        <v>10</v>
      </c>
      <c r="E47">
        <v>25</v>
      </c>
      <c r="F47">
        <v>0.5</v>
      </c>
      <c r="G47" t="s">
        <v>49</v>
      </c>
    </row>
    <row r="48" spans="1:7" x14ac:dyDescent="0.3">
      <c r="A48" t="s">
        <v>167</v>
      </c>
      <c r="B48" t="s">
        <v>366</v>
      </c>
      <c r="C48">
        <v>2</v>
      </c>
      <c r="D48">
        <v>15</v>
      </c>
      <c r="E48">
        <v>15</v>
      </c>
      <c r="F48">
        <v>0.24</v>
      </c>
      <c r="G48" t="s">
        <v>49</v>
      </c>
    </row>
    <row r="49" spans="1:7" x14ac:dyDescent="0.3">
      <c r="A49" t="s">
        <v>167</v>
      </c>
      <c r="B49" t="s">
        <v>366</v>
      </c>
      <c r="C49">
        <v>2</v>
      </c>
      <c r="D49">
        <v>30</v>
      </c>
      <c r="E49">
        <v>1</v>
      </c>
      <c r="F49">
        <v>0.3</v>
      </c>
      <c r="G49" t="s">
        <v>49</v>
      </c>
    </row>
    <row r="50" spans="1:7" x14ac:dyDescent="0.3">
      <c r="A50" t="s">
        <v>167</v>
      </c>
      <c r="B50" t="s">
        <v>366</v>
      </c>
      <c r="C50">
        <v>2</v>
      </c>
      <c r="D50">
        <v>35</v>
      </c>
      <c r="E50">
        <v>3</v>
      </c>
      <c r="F50">
        <v>0.3</v>
      </c>
      <c r="G50" t="s">
        <v>49</v>
      </c>
    </row>
    <row r="51" spans="1:7" x14ac:dyDescent="0.3">
      <c r="A51" t="s">
        <v>167</v>
      </c>
      <c r="B51" t="s">
        <v>366</v>
      </c>
      <c r="C51">
        <v>3</v>
      </c>
      <c r="D51">
        <v>5</v>
      </c>
      <c r="E51">
        <v>5</v>
      </c>
      <c r="F51">
        <v>0.2</v>
      </c>
      <c r="G51" t="s">
        <v>49</v>
      </c>
    </row>
    <row r="52" spans="1:7" x14ac:dyDescent="0.3">
      <c r="A52" t="s">
        <v>167</v>
      </c>
      <c r="B52" t="s">
        <v>366</v>
      </c>
      <c r="C52">
        <v>3</v>
      </c>
      <c r="D52">
        <v>10</v>
      </c>
      <c r="E52">
        <v>4</v>
      </c>
      <c r="F52">
        <v>0.4</v>
      </c>
      <c r="G52" t="s">
        <v>49</v>
      </c>
    </row>
    <row r="53" spans="1:7" x14ac:dyDescent="0.3">
      <c r="A53" t="s">
        <v>167</v>
      </c>
      <c r="B53" t="s">
        <v>366</v>
      </c>
      <c r="C53">
        <v>3</v>
      </c>
      <c r="D53">
        <v>15</v>
      </c>
      <c r="E53">
        <v>1</v>
      </c>
      <c r="F53">
        <v>0.1</v>
      </c>
      <c r="G53" t="s">
        <v>49</v>
      </c>
    </row>
    <row r="54" spans="1:7" x14ac:dyDescent="0.3">
      <c r="A54" t="s">
        <v>167</v>
      </c>
      <c r="B54" t="s">
        <v>366</v>
      </c>
      <c r="C54">
        <v>3</v>
      </c>
      <c r="D54">
        <v>20</v>
      </c>
      <c r="E54">
        <v>15</v>
      </c>
      <c r="F54">
        <v>0.15</v>
      </c>
      <c r="G54" t="s">
        <v>49</v>
      </c>
    </row>
    <row r="55" spans="1:7" x14ac:dyDescent="0.3">
      <c r="A55" t="s">
        <v>167</v>
      </c>
      <c r="B55" t="s">
        <v>366</v>
      </c>
      <c r="C55">
        <v>3</v>
      </c>
      <c r="D55">
        <v>25</v>
      </c>
      <c r="E55">
        <v>30</v>
      </c>
      <c r="F55">
        <v>0.25</v>
      </c>
      <c r="G55" t="s">
        <v>49</v>
      </c>
    </row>
    <row r="56" spans="1:7" x14ac:dyDescent="0.3">
      <c r="A56" t="s">
        <v>167</v>
      </c>
      <c r="B56" t="s">
        <v>366</v>
      </c>
      <c r="C56">
        <v>3</v>
      </c>
      <c r="D56">
        <v>30</v>
      </c>
      <c r="E56">
        <v>20</v>
      </c>
      <c r="F56">
        <v>0.35</v>
      </c>
      <c r="G56" t="s">
        <v>49</v>
      </c>
    </row>
    <row r="57" spans="1:7" x14ac:dyDescent="0.3">
      <c r="A57" t="s">
        <v>167</v>
      </c>
      <c r="B57" t="s">
        <v>369</v>
      </c>
      <c r="C57">
        <v>3</v>
      </c>
      <c r="D57">
        <v>25</v>
      </c>
      <c r="E57">
        <v>35</v>
      </c>
      <c r="F57">
        <v>0.4</v>
      </c>
      <c r="G57" t="s">
        <v>49</v>
      </c>
    </row>
    <row r="58" spans="1:7" x14ac:dyDescent="0.3">
      <c r="A58" t="s">
        <v>167</v>
      </c>
      <c r="B58" t="s">
        <v>360</v>
      </c>
      <c r="C58">
        <v>1</v>
      </c>
      <c r="D58">
        <v>10</v>
      </c>
      <c r="E58">
        <v>4</v>
      </c>
      <c r="F58">
        <v>0.1</v>
      </c>
      <c r="G58" t="s">
        <v>49</v>
      </c>
    </row>
    <row r="59" spans="1:7" x14ac:dyDescent="0.3">
      <c r="A59" t="s">
        <v>167</v>
      </c>
      <c r="B59" t="s">
        <v>360</v>
      </c>
      <c r="C59">
        <v>1</v>
      </c>
      <c r="D59">
        <v>20</v>
      </c>
      <c r="E59">
        <v>2</v>
      </c>
      <c r="F59">
        <v>0.1</v>
      </c>
      <c r="G59" t="s">
        <v>49</v>
      </c>
    </row>
    <row r="60" spans="1:7" x14ac:dyDescent="0.3">
      <c r="A60" t="s">
        <v>167</v>
      </c>
      <c r="B60" t="s">
        <v>360</v>
      </c>
      <c r="C60">
        <v>1</v>
      </c>
      <c r="D60">
        <v>25</v>
      </c>
      <c r="E60">
        <v>6</v>
      </c>
      <c r="F60">
        <v>0.1</v>
      </c>
      <c r="G60" t="s">
        <v>49</v>
      </c>
    </row>
    <row r="61" spans="1:7" x14ac:dyDescent="0.3">
      <c r="A61" t="s">
        <v>167</v>
      </c>
      <c r="B61" t="s">
        <v>360</v>
      </c>
      <c r="C61">
        <v>3</v>
      </c>
      <c r="D61">
        <v>15</v>
      </c>
      <c r="E61">
        <v>2</v>
      </c>
      <c r="F61">
        <v>0.1</v>
      </c>
      <c r="G61" t="s">
        <v>49</v>
      </c>
    </row>
    <row r="62" spans="1:7" x14ac:dyDescent="0.3">
      <c r="A62" t="s">
        <v>172</v>
      </c>
      <c r="B62" t="s">
        <v>357</v>
      </c>
      <c r="C62">
        <v>1</v>
      </c>
      <c r="D62">
        <v>5</v>
      </c>
      <c r="E62">
        <v>60</v>
      </c>
      <c r="F62">
        <v>1.6</v>
      </c>
      <c r="G62" t="s">
        <v>49</v>
      </c>
    </row>
    <row r="63" spans="1:7" x14ac:dyDescent="0.3">
      <c r="A63" t="s">
        <v>172</v>
      </c>
      <c r="B63" t="s">
        <v>357</v>
      </c>
      <c r="C63">
        <v>1</v>
      </c>
      <c r="D63">
        <v>10</v>
      </c>
      <c r="E63">
        <v>95</v>
      </c>
      <c r="F63">
        <v>1</v>
      </c>
      <c r="G63" t="s">
        <v>49</v>
      </c>
    </row>
    <row r="64" spans="1:7" x14ac:dyDescent="0.3">
      <c r="A64" t="s">
        <v>172</v>
      </c>
      <c r="B64" t="s">
        <v>357</v>
      </c>
      <c r="C64">
        <v>1</v>
      </c>
      <c r="D64">
        <v>15</v>
      </c>
      <c r="E64">
        <v>80</v>
      </c>
      <c r="F64">
        <v>0.8</v>
      </c>
      <c r="G64" t="s">
        <v>49</v>
      </c>
    </row>
    <row r="65" spans="1:7" x14ac:dyDescent="0.3">
      <c r="A65" t="s">
        <v>172</v>
      </c>
      <c r="B65" t="s">
        <v>357</v>
      </c>
      <c r="C65">
        <v>1</v>
      </c>
      <c r="D65">
        <v>20</v>
      </c>
      <c r="E65">
        <v>60</v>
      </c>
      <c r="F65">
        <v>1.1499999999999999</v>
      </c>
      <c r="G65" t="s">
        <v>49</v>
      </c>
    </row>
    <row r="66" spans="1:7" x14ac:dyDescent="0.3">
      <c r="A66" t="s">
        <v>172</v>
      </c>
      <c r="B66" t="s">
        <v>357</v>
      </c>
      <c r="C66">
        <v>1</v>
      </c>
      <c r="D66">
        <v>25</v>
      </c>
      <c r="E66">
        <v>95</v>
      </c>
      <c r="F66">
        <v>1.2</v>
      </c>
      <c r="G66" t="s">
        <v>49</v>
      </c>
    </row>
    <row r="67" spans="1:7" x14ac:dyDescent="0.3">
      <c r="A67" t="s">
        <v>172</v>
      </c>
      <c r="B67" t="s">
        <v>357</v>
      </c>
      <c r="C67">
        <v>1</v>
      </c>
      <c r="D67">
        <v>30</v>
      </c>
      <c r="E67">
        <v>45</v>
      </c>
      <c r="F67">
        <v>0.9</v>
      </c>
      <c r="G67" t="s">
        <v>49</v>
      </c>
    </row>
    <row r="68" spans="1:7" x14ac:dyDescent="0.3">
      <c r="A68" t="s">
        <v>172</v>
      </c>
      <c r="B68" t="s">
        <v>357</v>
      </c>
      <c r="C68">
        <v>1</v>
      </c>
      <c r="D68">
        <v>35</v>
      </c>
      <c r="E68">
        <v>3</v>
      </c>
      <c r="F68">
        <v>0.5</v>
      </c>
      <c r="G68" t="s">
        <v>49</v>
      </c>
    </row>
    <row r="69" spans="1:7" x14ac:dyDescent="0.3">
      <c r="A69" t="s">
        <v>172</v>
      </c>
      <c r="B69" t="s">
        <v>357</v>
      </c>
      <c r="C69">
        <v>2</v>
      </c>
      <c r="D69">
        <v>20</v>
      </c>
      <c r="E69">
        <v>30</v>
      </c>
      <c r="F69">
        <v>0.8</v>
      </c>
      <c r="G69" t="s">
        <v>49</v>
      </c>
    </row>
    <row r="70" spans="1:7" x14ac:dyDescent="0.3">
      <c r="A70" t="s">
        <v>172</v>
      </c>
      <c r="B70" t="s">
        <v>357</v>
      </c>
      <c r="C70">
        <v>2</v>
      </c>
      <c r="D70">
        <v>30</v>
      </c>
      <c r="E70">
        <v>70</v>
      </c>
      <c r="F70">
        <v>1.3</v>
      </c>
      <c r="G70" t="s">
        <v>49</v>
      </c>
    </row>
    <row r="71" spans="1:7" x14ac:dyDescent="0.3">
      <c r="A71" t="s">
        <v>172</v>
      </c>
      <c r="B71" t="s">
        <v>357</v>
      </c>
      <c r="C71">
        <v>2</v>
      </c>
      <c r="D71">
        <v>35</v>
      </c>
      <c r="E71">
        <v>90</v>
      </c>
      <c r="F71">
        <v>1.4</v>
      </c>
      <c r="G71" t="s">
        <v>49</v>
      </c>
    </row>
    <row r="72" spans="1:7" x14ac:dyDescent="0.3">
      <c r="A72" t="s">
        <v>172</v>
      </c>
      <c r="B72" t="s">
        <v>357</v>
      </c>
      <c r="C72">
        <v>2</v>
      </c>
      <c r="D72">
        <v>40</v>
      </c>
      <c r="E72">
        <v>70</v>
      </c>
      <c r="F72">
        <v>1.2</v>
      </c>
      <c r="G72" t="s">
        <v>49</v>
      </c>
    </row>
    <row r="73" spans="1:7" x14ac:dyDescent="0.3">
      <c r="A73" t="s">
        <v>172</v>
      </c>
      <c r="B73" t="s">
        <v>357</v>
      </c>
      <c r="C73">
        <v>2</v>
      </c>
      <c r="D73">
        <v>45</v>
      </c>
      <c r="E73">
        <v>65</v>
      </c>
      <c r="F73">
        <v>1</v>
      </c>
      <c r="G73" t="s">
        <v>49</v>
      </c>
    </row>
    <row r="74" spans="1:7" x14ac:dyDescent="0.3">
      <c r="A74" t="s">
        <v>172</v>
      </c>
      <c r="B74" t="s">
        <v>357</v>
      </c>
      <c r="C74">
        <v>3</v>
      </c>
      <c r="D74">
        <v>5</v>
      </c>
      <c r="E74">
        <v>35</v>
      </c>
      <c r="F74">
        <v>0.8</v>
      </c>
      <c r="G74" t="s">
        <v>49</v>
      </c>
    </row>
    <row r="75" spans="1:7" x14ac:dyDescent="0.3">
      <c r="A75" t="s">
        <v>172</v>
      </c>
      <c r="B75" t="s">
        <v>357</v>
      </c>
      <c r="C75">
        <v>3</v>
      </c>
      <c r="D75">
        <v>15</v>
      </c>
      <c r="E75">
        <v>50</v>
      </c>
      <c r="F75">
        <v>0.8</v>
      </c>
      <c r="G75" t="s">
        <v>49</v>
      </c>
    </row>
    <row r="76" spans="1:7" x14ac:dyDescent="0.3">
      <c r="A76" t="s">
        <v>172</v>
      </c>
      <c r="B76" t="s">
        <v>357</v>
      </c>
      <c r="C76">
        <v>2</v>
      </c>
      <c r="D76">
        <v>25</v>
      </c>
      <c r="E76">
        <v>45</v>
      </c>
      <c r="F76">
        <v>0.9</v>
      </c>
      <c r="G76" t="s">
        <v>49</v>
      </c>
    </row>
    <row r="77" spans="1:7" x14ac:dyDescent="0.3">
      <c r="A77" t="s">
        <v>172</v>
      </c>
      <c r="B77" t="s">
        <v>357</v>
      </c>
      <c r="C77">
        <v>2</v>
      </c>
      <c r="D77">
        <v>30</v>
      </c>
      <c r="E77">
        <v>25</v>
      </c>
      <c r="F77">
        <v>0.9</v>
      </c>
      <c r="G77" t="s">
        <v>49</v>
      </c>
    </row>
    <row r="78" spans="1:7" x14ac:dyDescent="0.3">
      <c r="A78" t="s">
        <v>172</v>
      </c>
      <c r="B78" t="s">
        <v>357</v>
      </c>
      <c r="C78">
        <v>2</v>
      </c>
      <c r="D78">
        <v>35</v>
      </c>
      <c r="E78">
        <v>75</v>
      </c>
      <c r="F78">
        <v>1</v>
      </c>
      <c r="G78" t="s">
        <v>49</v>
      </c>
    </row>
    <row r="79" spans="1:7" x14ac:dyDescent="0.3">
      <c r="A79" t="s">
        <v>172</v>
      </c>
      <c r="B79" t="s">
        <v>366</v>
      </c>
      <c r="C79">
        <v>1</v>
      </c>
      <c r="D79">
        <v>5</v>
      </c>
      <c r="E79">
        <v>2</v>
      </c>
      <c r="F79">
        <v>0.25</v>
      </c>
      <c r="G79" t="s">
        <v>49</v>
      </c>
    </row>
    <row r="80" spans="1:7" x14ac:dyDescent="0.3">
      <c r="A80" t="s">
        <v>172</v>
      </c>
      <c r="B80" t="s">
        <v>366</v>
      </c>
      <c r="C80">
        <v>1</v>
      </c>
      <c r="D80">
        <v>10</v>
      </c>
      <c r="E80">
        <v>10</v>
      </c>
      <c r="F80">
        <v>0.33</v>
      </c>
      <c r="G80" t="s">
        <v>49</v>
      </c>
    </row>
    <row r="81" spans="1:7" x14ac:dyDescent="0.3">
      <c r="A81" t="s">
        <v>172</v>
      </c>
      <c r="B81" t="s">
        <v>366</v>
      </c>
      <c r="C81">
        <v>1</v>
      </c>
      <c r="D81">
        <v>15</v>
      </c>
      <c r="E81">
        <v>3</v>
      </c>
      <c r="F81">
        <v>0.27</v>
      </c>
      <c r="G81" t="s">
        <v>49</v>
      </c>
    </row>
    <row r="82" spans="1:7" x14ac:dyDescent="0.3">
      <c r="A82" t="s">
        <v>172</v>
      </c>
      <c r="B82" t="s">
        <v>366</v>
      </c>
      <c r="C82">
        <v>1</v>
      </c>
      <c r="D82">
        <v>30</v>
      </c>
      <c r="E82">
        <v>4</v>
      </c>
      <c r="F82">
        <v>0.3</v>
      </c>
      <c r="G82" t="s">
        <v>49</v>
      </c>
    </row>
    <row r="83" spans="1:7" x14ac:dyDescent="0.3">
      <c r="A83" t="s">
        <v>172</v>
      </c>
      <c r="B83" t="s">
        <v>366</v>
      </c>
      <c r="C83">
        <v>2</v>
      </c>
      <c r="D83">
        <v>10</v>
      </c>
      <c r="E83">
        <v>3</v>
      </c>
      <c r="F83">
        <v>0.125</v>
      </c>
      <c r="G83" t="s">
        <v>49</v>
      </c>
    </row>
    <row r="84" spans="1:7" x14ac:dyDescent="0.3">
      <c r="A84" t="s">
        <v>172</v>
      </c>
      <c r="B84" t="s">
        <v>366</v>
      </c>
      <c r="C84">
        <v>2</v>
      </c>
      <c r="D84">
        <v>15</v>
      </c>
      <c r="E84">
        <v>2</v>
      </c>
      <c r="F84">
        <v>0.15</v>
      </c>
      <c r="G84" t="s">
        <v>49</v>
      </c>
    </row>
    <row r="85" spans="1:7" x14ac:dyDescent="0.3">
      <c r="A85" t="s">
        <v>172</v>
      </c>
      <c r="B85" t="s">
        <v>366</v>
      </c>
      <c r="C85">
        <v>2</v>
      </c>
      <c r="D85">
        <v>20</v>
      </c>
      <c r="E85">
        <v>5</v>
      </c>
      <c r="F85">
        <v>0.12</v>
      </c>
      <c r="G85" t="s">
        <v>49</v>
      </c>
    </row>
    <row r="86" spans="1:7" x14ac:dyDescent="0.3">
      <c r="A86" t="s">
        <v>172</v>
      </c>
      <c r="B86" t="s">
        <v>366</v>
      </c>
      <c r="C86">
        <v>3</v>
      </c>
      <c r="D86">
        <v>5</v>
      </c>
      <c r="E86">
        <v>10</v>
      </c>
      <c r="F86">
        <v>0.35</v>
      </c>
      <c r="G86" t="s">
        <v>49</v>
      </c>
    </row>
    <row r="87" spans="1:7" x14ac:dyDescent="0.3">
      <c r="A87" t="s">
        <v>172</v>
      </c>
      <c r="B87" t="s">
        <v>366</v>
      </c>
      <c r="C87">
        <v>3</v>
      </c>
      <c r="D87">
        <v>10</v>
      </c>
      <c r="E87">
        <v>2</v>
      </c>
      <c r="F87">
        <v>0.2</v>
      </c>
      <c r="G87" t="s">
        <v>49</v>
      </c>
    </row>
    <row r="88" spans="1:7" x14ac:dyDescent="0.3">
      <c r="A88" t="s">
        <v>172</v>
      </c>
      <c r="B88" t="s">
        <v>366</v>
      </c>
      <c r="C88">
        <v>3</v>
      </c>
      <c r="D88">
        <v>15</v>
      </c>
      <c r="E88">
        <v>7</v>
      </c>
      <c r="F88">
        <v>0.15</v>
      </c>
      <c r="G88" t="s">
        <v>49</v>
      </c>
    </row>
    <row r="89" spans="1:7" x14ac:dyDescent="0.3">
      <c r="A89" t="s">
        <v>172</v>
      </c>
      <c r="B89" t="s">
        <v>366</v>
      </c>
      <c r="C89">
        <v>3</v>
      </c>
      <c r="D89">
        <v>20</v>
      </c>
      <c r="E89">
        <v>6</v>
      </c>
      <c r="F89">
        <v>0.15</v>
      </c>
      <c r="G89" t="s">
        <v>49</v>
      </c>
    </row>
    <row r="90" spans="1:7" x14ac:dyDescent="0.3">
      <c r="A90" t="s">
        <v>172</v>
      </c>
      <c r="B90" t="s">
        <v>366</v>
      </c>
      <c r="C90">
        <v>3</v>
      </c>
      <c r="D90">
        <v>25</v>
      </c>
      <c r="E90">
        <v>7</v>
      </c>
      <c r="F90">
        <v>0.23</v>
      </c>
      <c r="G90" t="s">
        <v>49</v>
      </c>
    </row>
    <row r="91" spans="1:7" x14ac:dyDescent="0.3">
      <c r="A91" t="s">
        <v>172</v>
      </c>
      <c r="B91" t="s">
        <v>366</v>
      </c>
      <c r="C91">
        <v>3</v>
      </c>
      <c r="D91">
        <v>35</v>
      </c>
      <c r="E91">
        <v>15</v>
      </c>
      <c r="F91">
        <v>0.25</v>
      </c>
      <c r="G91" t="s">
        <v>49</v>
      </c>
    </row>
    <row r="92" spans="1:7" x14ac:dyDescent="0.3">
      <c r="A92" t="s">
        <v>172</v>
      </c>
      <c r="B92" t="s">
        <v>369</v>
      </c>
      <c r="C92">
        <v>1</v>
      </c>
      <c r="D92">
        <v>20</v>
      </c>
      <c r="E92">
        <v>40</v>
      </c>
      <c r="F92">
        <v>0.6</v>
      </c>
      <c r="G92" t="s">
        <v>49</v>
      </c>
    </row>
    <row r="93" spans="1:7" x14ac:dyDescent="0.3">
      <c r="A93" t="s">
        <v>172</v>
      </c>
      <c r="B93" t="s">
        <v>369</v>
      </c>
      <c r="C93">
        <v>1</v>
      </c>
      <c r="D93">
        <v>30</v>
      </c>
      <c r="E93">
        <v>8</v>
      </c>
      <c r="F93">
        <v>0.4</v>
      </c>
      <c r="G93" t="s">
        <v>49</v>
      </c>
    </row>
    <row r="94" spans="1:7" x14ac:dyDescent="0.3">
      <c r="A94" t="s">
        <v>172</v>
      </c>
      <c r="B94" t="s">
        <v>409</v>
      </c>
      <c r="C94">
        <v>1</v>
      </c>
      <c r="D94">
        <v>30</v>
      </c>
      <c r="E94">
        <v>6</v>
      </c>
      <c r="F94">
        <v>0.2</v>
      </c>
      <c r="G94" t="s">
        <v>49</v>
      </c>
    </row>
    <row r="95" spans="1:7" x14ac:dyDescent="0.3">
      <c r="A95" t="s">
        <v>172</v>
      </c>
      <c r="B95" t="s">
        <v>409</v>
      </c>
      <c r="C95">
        <v>3</v>
      </c>
      <c r="D95">
        <v>20</v>
      </c>
      <c r="E95">
        <v>4</v>
      </c>
      <c r="F95">
        <v>0.1</v>
      </c>
      <c r="G95" t="s">
        <v>49</v>
      </c>
    </row>
    <row r="96" spans="1:7" x14ac:dyDescent="0.3">
      <c r="A96" t="s">
        <v>182</v>
      </c>
      <c r="B96" t="s">
        <v>366</v>
      </c>
      <c r="C96">
        <v>1</v>
      </c>
      <c r="D96">
        <v>15</v>
      </c>
      <c r="E96">
        <v>10</v>
      </c>
      <c r="F96">
        <v>0.33</v>
      </c>
      <c r="G96" t="s">
        <v>49</v>
      </c>
    </row>
    <row r="97" spans="1:7" x14ac:dyDescent="0.3">
      <c r="A97" t="s">
        <v>182</v>
      </c>
      <c r="B97" t="s">
        <v>366</v>
      </c>
      <c r="C97">
        <v>2</v>
      </c>
      <c r="D97">
        <v>15</v>
      </c>
      <c r="E97">
        <v>4</v>
      </c>
      <c r="F97">
        <v>0.2</v>
      </c>
      <c r="G97" t="s">
        <v>49</v>
      </c>
    </row>
    <row r="98" spans="1:7" x14ac:dyDescent="0.3">
      <c r="A98" t="s">
        <v>182</v>
      </c>
      <c r="B98" t="s">
        <v>366</v>
      </c>
      <c r="C98">
        <v>2</v>
      </c>
      <c r="D98">
        <v>35</v>
      </c>
      <c r="E98">
        <v>6</v>
      </c>
      <c r="F98">
        <v>0.2</v>
      </c>
      <c r="G98" t="s">
        <v>49</v>
      </c>
    </row>
    <row r="99" spans="1:7" x14ac:dyDescent="0.3">
      <c r="A99" t="s">
        <v>182</v>
      </c>
      <c r="B99" t="s">
        <v>366</v>
      </c>
      <c r="C99">
        <v>2</v>
      </c>
      <c r="D99">
        <v>40</v>
      </c>
      <c r="E99">
        <v>3</v>
      </c>
      <c r="F99">
        <v>0.2</v>
      </c>
      <c r="G99" t="s">
        <v>49</v>
      </c>
    </row>
    <row r="100" spans="1:7" x14ac:dyDescent="0.3">
      <c r="A100" t="s">
        <v>182</v>
      </c>
      <c r="B100" t="s">
        <v>366</v>
      </c>
      <c r="C100">
        <v>2</v>
      </c>
      <c r="D100">
        <v>45</v>
      </c>
      <c r="E100">
        <v>4</v>
      </c>
      <c r="F100">
        <v>0.13</v>
      </c>
      <c r="G100" t="s">
        <v>49</v>
      </c>
    </row>
    <row r="101" spans="1:7" x14ac:dyDescent="0.3">
      <c r="A101" t="s">
        <v>182</v>
      </c>
      <c r="B101" t="s">
        <v>366</v>
      </c>
      <c r="C101">
        <v>3</v>
      </c>
      <c r="D101">
        <v>10</v>
      </c>
      <c r="E101">
        <v>4</v>
      </c>
      <c r="F101">
        <v>0.15</v>
      </c>
      <c r="G101" t="s">
        <v>49</v>
      </c>
    </row>
    <row r="102" spans="1:7" x14ac:dyDescent="0.3">
      <c r="A102" t="s">
        <v>182</v>
      </c>
      <c r="B102" t="s">
        <v>366</v>
      </c>
      <c r="C102">
        <v>3</v>
      </c>
      <c r="D102">
        <v>25</v>
      </c>
      <c r="E102">
        <v>3</v>
      </c>
      <c r="F102">
        <v>0.4</v>
      </c>
      <c r="G102" t="s">
        <v>49</v>
      </c>
    </row>
    <row r="103" spans="1:7" x14ac:dyDescent="0.3">
      <c r="A103" t="s">
        <v>182</v>
      </c>
      <c r="B103" t="s">
        <v>354</v>
      </c>
      <c r="C103">
        <v>1</v>
      </c>
      <c r="D103">
        <v>5</v>
      </c>
      <c r="E103">
        <v>2</v>
      </c>
      <c r="F103">
        <v>0.2</v>
      </c>
      <c r="G103" t="s">
        <v>49</v>
      </c>
    </row>
    <row r="104" spans="1:7" x14ac:dyDescent="0.3">
      <c r="A104" t="s">
        <v>182</v>
      </c>
      <c r="B104" t="s">
        <v>369</v>
      </c>
      <c r="C104">
        <v>1</v>
      </c>
      <c r="D104">
        <v>25</v>
      </c>
      <c r="E104">
        <v>25</v>
      </c>
      <c r="F104">
        <v>0.37</v>
      </c>
      <c r="G104" t="s">
        <v>49</v>
      </c>
    </row>
    <row r="105" spans="1:7" x14ac:dyDescent="0.3">
      <c r="A105" t="s">
        <v>182</v>
      </c>
      <c r="B105" t="s">
        <v>369</v>
      </c>
      <c r="C105">
        <v>2</v>
      </c>
      <c r="D105">
        <v>5</v>
      </c>
      <c r="E105">
        <v>3</v>
      </c>
      <c r="F105">
        <v>0.8</v>
      </c>
      <c r="G105" t="s">
        <v>49</v>
      </c>
    </row>
    <row r="106" spans="1:7" x14ac:dyDescent="0.3">
      <c r="A106" t="s">
        <v>182</v>
      </c>
      <c r="B106" t="s">
        <v>369</v>
      </c>
      <c r="C106">
        <v>3</v>
      </c>
      <c r="D106">
        <v>20</v>
      </c>
      <c r="E106">
        <v>1</v>
      </c>
      <c r="F106">
        <v>0.4</v>
      </c>
      <c r="G106" t="s">
        <v>49</v>
      </c>
    </row>
    <row r="107" spans="1:7" x14ac:dyDescent="0.3">
      <c r="A107" t="s">
        <v>182</v>
      </c>
      <c r="B107" t="s">
        <v>360</v>
      </c>
      <c r="C107">
        <v>2</v>
      </c>
      <c r="D107">
        <v>35</v>
      </c>
      <c r="E107">
        <v>1</v>
      </c>
      <c r="F107">
        <v>0.1</v>
      </c>
      <c r="G107" t="s">
        <v>49</v>
      </c>
    </row>
    <row r="108" spans="1:7" x14ac:dyDescent="0.3">
      <c r="A108" t="s">
        <v>182</v>
      </c>
      <c r="B108" t="s">
        <v>409</v>
      </c>
      <c r="C108">
        <v>1</v>
      </c>
      <c r="D108">
        <v>5</v>
      </c>
      <c r="E108">
        <v>13</v>
      </c>
      <c r="F108">
        <v>0.3</v>
      </c>
      <c r="G108" t="s">
        <v>49</v>
      </c>
    </row>
    <row r="109" spans="1:7" x14ac:dyDescent="0.3">
      <c r="A109" t="s">
        <v>182</v>
      </c>
      <c r="B109" t="s">
        <v>409</v>
      </c>
      <c r="C109">
        <v>1</v>
      </c>
      <c r="D109">
        <v>10</v>
      </c>
      <c r="E109">
        <v>20</v>
      </c>
      <c r="F109">
        <v>0.3</v>
      </c>
      <c r="G109" t="s">
        <v>49</v>
      </c>
    </row>
    <row r="110" spans="1:7" x14ac:dyDescent="0.3">
      <c r="A110" t="s">
        <v>182</v>
      </c>
      <c r="B110" t="s">
        <v>409</v>
      </c>
      <c r="C110">
        <v>1</v>
      </c>
      <c r="D110">
        <v>20</v>
      </c>
      <c r="E110">
        <v>3</v>
      </c>
      <c r="F110">
        <v>0.1</v>
      </c>
      <c r="G110" t="s">
        <v>49</v>
      </c>
    </row>
    <row r="111" spans="1:7" x14ac:dyDescent="0.3">
      <c r="A111" t="s">
        <v>182</v>
      </c>
      <c r="B111" t="s">
        <v>409</v>
      </c>
      <c r="C111">
        <v>2</v>
      </c>
      <c r="D111">
        <v>5</v>
      </c>
      <c r="E111">
        <v>20</v>
      </c>
      <c r="F111">
        <v>0.3</v>
      </c>
      <c r="G111" t="s">
        <v>49</v>
      </c>
    </row>
    <row r="112" spans="1:7" x14ac:dyDescent="0.3">
      <c r="A112" t="s">
        <v>182</v>
      </c>
      <c r="B112" t="s">
        <v>409</v>
      </c>
      <c r="C112">
        <v>2</v>
      </c>
      <c r="D112">
        <v>15</v>
      </c>
      <c r="E112">
        <v>40</v>
      </c>
      <c r="F112">
        <v>0.4</v>
      </c>
      <c r="G112" t="s">
        <v>49</v>
      </c>
    </row>
    <row r="113" spans="1:7" x14ac:dyDescent="0.3">
      <c r="A113" t="s">
        <v>182</v>
      </c>
      <c r="B113" t="s">
        <v>409</v>
      </c>
      <c r="C113">
        <v>2</v>
      </c>
      <c r="D113">
        <v>35</v>
      </c>
      <c r="E113">
        <v>4</v>
      </c>
      <c r="F113">
        <v>0.3</v>
      </c>
      <c r="G113" t="s">
        <v>49</v>
      </c>
    </row>
    <row r="114" spans="1:7" x14ac:dyDescent="0.3">
      <c r="A114" t="s">
        <v>182</v>
      </c>
      <c r="B114" t="s">
        <v>409</v>
      </c>
      <c r="C114">
        <v>3</v>
      </c>
      <c r="D114">
        <v>10</v>
      </c>
      <c r="E114">
        <v>10</v>
      </c>
      <c r="F114">
        <v>0.25</v>
      </c>
      <c r="G114" t="s">
        <v>49</v>
      </c>
    </row>
    <row r="115" spans="1:7" x14ac:dyDescent="0.3">
      <c r="A115" t="s">
        <v>182</v>
      </c>
      <c r="B115" t="s">
        <v>409</v>
      </c>
      <c r="C115">
        <v>3</v>
      </c>
      <c r="D115">
        <v>30</v>
      </c>
      <c r="E115">
        <v>3</v>
      </c>
      <c r="F115">
        <v>0.25</v>
      </c>
      <c r="G115" t="s">
        <v>49</v>
      </c>
    </row>
    <row r="116" spans="1:7" x14ac:dyDescent="0.3">
      <c r="A116" t="s">
        <v>182</v>
      </c>
      <c r="B116" t="s">
        <v>412</v>
      </c>
      <c r="C116">
        <v>2</v>
      </c>
      <c r="D116">
        <v>15</v>
      </c>
      <c r="E116">
        <v>60</v>
      </c>
      <c r="F116">
        <v>0.65</v>
      </c>
      <c r="G116" t="s">
        <v>49</v>
      </c>
    </row>
    <row r="117" spans="1:7" x14ac:dyDescent="0.3">
      <c r="A117" t="s">
        <v>182</v>
      </c>
      <c r="B117" t="s">
        <v>412</v>
      </c>
      <c r="C117">
        <v>2</v>
      </c>
      <c r="D117">
        <v>35</v>
      </c>
      <c r="E117">
        <v>10</v>
      </c>
      <c r="F117">
        <v>0.5</v>
      </c>
      <c r="G117" t="s">
        <v>49</v>
      </c>
    </row>
    <row r="118" spans="1:7" x14ac:dyDescent="0.3">
      <c r="A118" t="s">
        <v>182</v>
      </c>
      <c r="B118" t="s">
        <v>415</v>
      </c>
      <c r="C118">
        <v>2</v>
      </c>
      <c r="D118">
        <v>40</v>
      </c>
      <c r="E118">
        <v>15</v>
      </c>
      <c r="F118">
        <v>0.8</v>
      </c>
      <c r="G118" t="s">
        <v>49</v>
      </c>
    </row>
    <row r="119" spans="1:7" x14ac:dyDescent="0.3">
      <c r="A119" t="s">
        <v>188</v>
      </c>
      <c r="B119" t="s">
        <v>366</v>
      </c>
      <c r="C119">
        <v>1</v>
      </c>
      <c r="D119">
        <v>5</v>
      </c>
      <c r="E119">
        <v>20</v>
      </c>
      <c r="F119">
        <v>0.22</v>
      </c>
      <c r="G119" t="s">
        <v>49</v>
      </c>
    </row>
    <row r="120" spans="1:7" x14ac:dyDescent="0.3">
      <c r="A120" t="s">
        <v>188</v>
      </c>
      <c r="B120" t="s">
        <v>366</v>
      </c>
      <c r="C120">
        <v>1</v>
      </c>
      <c r="D120">
        <v>10</v>
      </c>
      <c r="E120">
        <v>4</v>
      </c>
      <c r="F120">
        <v>0.2</v>
      </c>
      <c r="G120" t="s">
        <v>49</v>
      </c>
    </row>
    <row r="121" spans="1:7" x14ac:dyDescent="0.3">
      <c r="A121" t="s">
        <v>188</v>
      </c>
      <c r="B121" t="s">
        <v>366</v>
      </c>
      <c r="C121">
        <v>1</v>
      </c>
      <c r="D121">
        <v>15</v>
      </c>
      <c r="E121">
        <v>7</v>
      </c>
      <c r="F121">
        <v>0.2</v>
      </c>
      <c r="G121" t="s">
        <v>49</v>
      </c>
    </row>
    <row r="122" spans="1:7" x14ac:dyDescent="0.3">
      <c r="A122" t="s">
        <v>188</v>
      </c>
      <c r="B122" t="s">
        <v>366</v>
      </c>
      <c r="C122">
        <v>1</v>
      </c>
      <c r="D122">
        <v>25</v>
      </c>
      <c r="E122">
        <v>15</v>
      </c>
      <c r="F122">
        <v>0.2</v>
      </c>
      <c r="G122" t="s">
        <v>49</v>
      </c>
    </row>
    <row r="123" spans="1:7" x14ac:dyDescent="0.3">
      <c r="A123" t="s">
        <v>188</v>
      </c>
      <c r="B123" t="s">
        <v>366</v>
      </c>
      <c r="C123">
        <v>1</v>
      </c>
      <c r="D123">
        <v>30</v>
      </c>
      <c r="E123">
        <v>4</v>
      </c>
      <c r="F123">
        <v>0.15</v>
      </c>
      <c r="G123" t="s">
        <v>49</v>
      </c>
    </row>
    <row r="124" spans="1:7" x14ac:dyDescent="0.3">
      <c r="A124" t="s">
        <v>188</v>
      </c>
      <c r="B124" t="s">
        <v>366</v>
      </c>
      <c r="C124">
        <v>1</v>
      </c>
      <c r="D124">
        <v>35</v>
      </c>
      <c r="E124">
        <v>20</v>
      </c>
      <c r="F124">
        <v>0.22</v>
      </c>
      <c r="G124" t="s">
        <v>49</v>
      </c>
    </row>
    <row r="125" spans="1:7" s="4" customFormat="1" x14ac:dyDescent="0.3">
      <c r="A125" s="4" t="s">
        <v>188</v>
      </c>
      <c r="B125" s="4" t="s">
        <v>366</v>
      </c>
      <c r="C125" s="4">
        <v>2</v>
      </c>
      <c r="D125" s="4">
        <v>5</v>
      </c>
      <c r="E125" s="4">
        <v>10</v>
      </c>
      <c r="F125" s="4" t="s">
        <v>49</v>
      </c>
      <c r="G125" s="4" t="s">
        <v>418</v>
      </c>
    </row>
    <row r="126" spans="1:7" x14ac:dyDescent="0.3">
      <c r="A126" t="s">
        <v>188</v>
      </c>
      <c r="B126" t="s">
        <v>366</v>
      </c>
      <c r="C126">
        <v>2</v>
      </c>
      <c r="D126">
        <v>15</v>
      </c>
      <c r="E126">
        <v>4</v>
      </c>
      <c r="F126">
        <v>0.1</v>
      </c>
      <c r="G126" t="s">
        <v>49</v>
      </c>
    </row>
    <row r="127" spans="1:7" x14ac:dyDescent="0.3">
      <c r="A127" t="s">
        <v>188</v>
      </c>
      <c r="B127" t="s">
        <v>366</v>
      </c>
      <c r="C127">
        <v>2</v>
      </c>
      <c r="D127">
        <v>20</v>
      </c>
      <c r="E127">
        <v>6</v>
      </c>
      <c r="F127">
        <v>0.3</v>
      </c>
      <c r="G127" t="s">
        <v>49</v>
      </c>
    </row>
    <row r="128" spans="1:7" x14ac:dyDescent="0.3">
      <c r="A128" t="s">
        <v>188</v>
      </c>
      <c r="B128" t="s">
        <v>366</v>
      </c>
      <c r="C128">
        <v>2</v>
      </c>
      <c r="D128">
        <v>30</v>
      </c>
      <c r="E128">
        <v>2</v>
      </c>
      <c r="F128">
        <v>0.1</v>
      </c>
      <c r="G128" t="s">
        <v>49</v>
      </c>
    </row>
    <row r="129" spans="1:7" x14ac:dyDescent="0.3">
      <c r="A129" t="s">
        <v>188</v>
      </c>
      <c r="B129" t="s">
        <v>366</v>
      </c>
      <c r="C129">
        <v>2</v>
      </c>
      <c r="D129">
        <v>35</v>
      </c>
      <c r="E129">
        <v>6</v>
      </c>
      <c r="F129">
        <v>0.1</v>
      </c>
      <c r="G129" t="s">
        <v>49</v>
      </c>
    </row>
    <row r="130" spans="1:7" x14ac:dyDescent="0.3">
      <c r="A130" t="s">
        <v>188</v>
      </c>
      <c r="B130" t="s">
        <v>366</v>
      </c>
      <c r="C130">
        <v>2</v>
      </c>
      <c r="D130">
        <v>40</v>
      </c>
      <c r="E130">
        <v>2</v>
      </c>
      <c r="F130">
        <v>0.1</v>
      </c>
      <c r="G130" t="s">
        <v>49</v>
      </c>
    </row>
    <row r="131" spans="1:7" x14ac:dyDescent="0.3">
      <c r="A131" t="s">
        <v>188</v>
      </c>
      <c r="B131" t="s">
        <v>366</v>
      </c>
      <c r="C131">
        <v>2</v>
      </c>
      <c r="D131">
        <v>45</v>
      </c>
      <c r="E131">
        <v>10</v>
      </c>
      <c r="F131">
        <v>0.16</v>
      </c>
      <c r="G131" t="s">
        <v>49</v>
      </c>
    </row>
    <row r="132" spans="1:7" x14ac:dyDescent="0.3">
      <c r="A132" t="s">
        <v>188</v>
      </c>
      <c r="B132" t="s">
        <v>366</v>
      </c>
      <c r="C132">
        <v>3</v>
      </c>
      <c r="D132">
        <v>5</v>
      </c>
      <c r="E132">
        <v>15</v>
      </c>
      <c r="F132">
        <v>0.1</v>
      </c>
      <c r="G132" t="s">
        <v>49</v>
      </c>
    </row>
    <row r="133" spans="1:7" x14ac:dyDescent="0.3">
      <c r="A133" t="s">
        <v>188</v>
      </c>
      <c r="B133" t="s">
        <v>366</v>
      </c>
      <c r="C133">
        <v>3</v>
      </c>
      <c r="D133">
        <v>15</v>
      </c>
      <c r="E133">
        <v>30</v>
      </c>
      <c r="F133">
        <v>0.18</v>
      </c>
      <c r="G133" t="s">
        <v>49</v>
      </c>
    </row>
    <row r="134" spans="1:7" x14ac:dyDescent="0.3">
      <c r="A134" t="s">
        <v>188</v>
      </c>
      <c r="B134" t="s">
        <v>366</v>
      </c>
      <c r="C134">
        <v>3</v>
      </c>
      <c r="D134">
        <v>20</v>
      </c>
      <c r="E134">
        <v>15</v>
      </c>
      <c r="F134">
        <v>0.12</v>
      </c>
      <c r="G134" t="s">
        <v>49</v>
      </c>
    </row>
    <row r="135" spans="1:7" x14ac:dyDescent="0.3">
      <c r="A135" t="s">
        <v>188</v>
      </c>
      <c r="B135" t="s">
        <v>366</v>
      </c>
      <c r="C135">
        <v>3</v>
      </c>
      <c r="D135">
        <v>25</v>
      </c>
      <c r="E135">
        <v>6</v>
      </c>
      <c r="F135">
        <v>0.1</v>
      </c>
      <c r="G135" t="s">
        <v>49</v>
      </c>
    </row>
    <row r="136" spans="1:7" x14ac:dyDescent="0.3">
      <c r="A136" t="s">
        <v>188</v>
      </c>
      <c r="B136" t="s">
        <v>354</v>
      </c>
      <c r="C136">
        <v>1</v>
      </c>
      <c r="D136">
        <v>10</v>
      </c>
      <c r="E136">
        <v>5</v>
      </c>
      <c r="F136">
        <v>0.1</v>
      </c>
      <c r="G136" t="s">
        <v>49</v>
      </c>
    </row>
    <row r="137" spans="1:7" x14ac:dyDescent="0.3">
      <c r="A137" t="s">
        <v>188</v>
      </c>
      <c r="B137" t="s">
        <v>354</v>
      </c>
      <c r="C137">
        <v>1</v>
      </c>
      <c r="D137">
        <v>15</v>
      </c>
      <c r="E137">
        <v>20</v>
      </c>
      <c r="F137">
        <v>0.1</v>
      </c>
      <c r="G137" t="s">
        <v>49</v>
      </c>
    </row>
    <row r="138" spans="1:7" x14ac:dyDescent="0.3">
      <c r="A138" t="s">
        <v>188</v>
      </c>
      <c r="B138" t="s">
        <v>354</v>
      </c>
      <c r="C138">
        <v>2</v>
      </c>
      <c r="D138">
        <v>45</v>
      </c>
      <c r="E138">
        <v>4</v>
      </c>
      <c r="F138">
        <v>0.1</v>
      </c>
      <c r="G138" t="s">
        <v>49</v>
      </c>
    </row>
    <row r="139" spans="1:7" x14ac:dyDescent="0.3">
      <c r="A139" t="s">
        <v>188</v>
      </c>
      <c r="B139" t="s">
        <v>354</v>
      </c>
      <c r="C139">
        <v>3</v>
      </c>
      <c r="D139">
        <v>30</v>
      </c>
      <c r="E139">
        <v>20</v>
      </c>
      <c r="F139">
        <v>0.1</v>
      </c>
      <c r="G139" t="s">
        <v>49</v>
      </c>
    </row>
    <row r="140" spans="1:7" x14ac:dyDescent="0.3">
      <c r="A140" t="s">
        <v>188</v>
      </c>
      <c r="B140" t="s">
        <v>369</v>
      </c>
      <c r="C140">
        <v>3</v>
      </c>
      <c r="D140">
        <v>30</v>
      </c>
      <c r="E140">
        <v>50</v>
      </c>
      <c r="F140">
        <v>0.2</v>
      </c>
      <c r="G140" t="s">
        <v>49</v>
      </c>
    </row>
    <row r="141" spans="1:7" x14ac:dyDescent="0.3">
      <c r="A141" t="s">
        <v>207</v>
      </c>
      <c r="B141" t="s">
        <v>366</v>
      </c>
      <c r="C141">
        <v>2</v>
      </c>
      <c r="D141">
        <v>30</v>
      </c>
      <c r="E141">
        <v>10</v>
      </c>
      <c r="F141">
        <v>0.2</v>
      </c>
      <c r="G141" t="s">
        <v>49</v>
      </c>
    </row>
    <row r="142" spans="1:7" x14ac:dyDescent="0.3">
      <c r="A142" t="s">
        <v>207</v>
      </c>
      <c r="B142" t="s">
        <v>366</v>
      </c>
      <c r="C142">
        <v>2</v>
      </c>
      <c r="D142">
        <v>35</v>
      </c>
      <c r="E142">
        <v>70</v>
      </c>
      <c r="F142">
        <v>0.34</v>
      </c>
      <c r="G142" t="s">
        <v>49</v>
      </c>
    </row>
    <row r="143" spans="1:7" x14ac:dyDescent="0.3">
      <c r="A143" t="s">
        <v>207</v>
      </c>
      <c r="B143" t="s">
        <v>366</v>
      </c>
      <c r="C143">
        <v>2</v>
      </c>
      <c r="D143">
        <v>40</v>
      </c>
      <c r="E143">
        <v>30</v>
      </c>
      <c r="F143">
        <v>0.27</v>
      </c>
      <c r="G143" t="s">
        <v>49</v>
      </c>
    </row>
    <row r="144" spans="1:7" x14ac:dyDescent="0.3">
      <c r="A144" t="s">
        <v>207</v>
      </c>
      <c r="B144" t="s">
        <v>366</v>
      </c>
      <c r="C144">
        <v>3</v>
      </c>
      <c r="D144">
        <v>5</v>
      </c>
      <c r="E144">
        <v>1</v>
      </c>
      <c r="F144">
        <v>0.1</v>
      </c>
      <c r="G144" t="s">
        <v>49</v>
      </c>
    </row>
    <row r="145" spans="1:7" x14ac:dyDescent="0.3">
      <c r="A145" t="s">
        <v>207</v>
      </c>
      <c r="B145" t="s">
        <v>366</v>
      </c>
      <c r="C145">
        <v>3</v>
      </c>
      <c r="D145">
        <v>15</v>
      </c>
      <c r="E145">
        <v>90</v>
      </c>
      <c r="F145">
        <v>0.3</v>
      </c>
      <c r="G145" t="s">
        <v>49</v>
      </c>
    </row>
    <row r="146" spans="1:7" x14ac:dyDescent="0.3">
      <c r="A146" t="s">
        <v>207</v>
      </c>
      <c r="B146" t="s">
        <v>366</v>
      </c>
      <c r="C146">
        <v>3</v>
      </c>
      <c r="D146">
        <v>25</v>
      </c>
      <c r="E146">
        <v>50</v>
      </c>
      <c r="F146">
        <v>0.24</v>
      </c>
      <c r="G146" t="s">
        <v>49</v>
      </c>
    </row>
    <row r="147" spans="1:7" x14ac:dyDescent="0.3">
      <c r="A147" t="s">
        <v>207</v>
      </c>
      <c r="B147" t="s">
        <v>366</v>
      </c>
      <c r="C147">
        <v>3</v>
      </c>
      <c r="D147">
        <v>30</v>
      </c>
      <c r="E147">
        <v>7</v>
      </c>
      <c r="F147">
        <v>0.14000000000000001</v>
      </c>
      <c r="G147" t="s">
        <v>49</v>
      </c>
    </row>
    <row r="148" spans="1:7" x14ac:dyDescent="0.3">
      <c r="A148" t="s">
        <v>207</v>
      </c>
      <c r="B148" t="s">
        <v>366</v>
      </c>
      <c r="C148">
        <v>3</v>
      </c>
      <c r="D148">
        <v>35</v>
      </c>
      <c r="E148">
        <v>2</v>
      </c>
      <c r="F148">
        <v>0.3</v>
      </c>
      <c r="G148" t="s">
        <v>49</v>
      </c>
    </row>
    <row r="149" spans="1:7" x14ac:dyDescent="0.3">
      <c r="A149" t="s">
        <v>207</v>
      </c>
      <c r="B149" t="s">
        <v>366</v>
      </c>
      <c r="C149">
        <v>3</v>
      </c>
      <c r="D149">
        <v>40</v>
      </c>
      <c r="E149">
        <v>10</v>
      </c>
      <c r="F149">
        <v>0.18</v>
      </c>
      <c r="G149" t="s">
        <v>49</v>
      </c>
    </row>
    <row r="150" spans="1:7" x14ac:dyDescent="0.3">
      <c r="A150" t="s">
        <v>195</v>
      </c>
      <c r="B150" t="s">
        <v>49</v>
      </c>
      <c r="C150" t="s">
        <v>49</v>
      </c>
      <c r="D150" t="s">
        <v>49</v>
      </c>
      <c r="E150">
        <v>0</v>
      </c>
      <c r="F150" t="s">
        <v>49</v>
      </c>
      <c r="G150" t="s">
        <v>425</v>
      </c>
    </row>
    <row r="151" spans="1:7" x14ac:dyDescent="0.3">
      <c r="A151" t="s">
        <v>201</v>
      </c>
      <c r="B151" t="s">
        <v>366</v>
      </c>
      <c r="C151">
        <v>1</v>
      </c>
      <c r="D151">
        <v>5</v>
      </c>
      <c r="E151">
        <v>25</v>
      </c>
      <c r="F151">
        <v>0.43</v>
      </c>
      <c r="G151" t="s">
        <v>49</v>
      </c>
    </row>
    <row r="152" spans="1:7" x14ac:dyDescent="0.3">
      <c r="A152" t="s">
        <v>201</v>
      </c>
      <c r="B152" t="s">
        <v>366</v>
      </c>
      <c r="C152">
        <v>1</v>
      </c>
      <c r="D152">
        <v>10</v>
      </c>
      <c r="E152">
        <v>4</v>
      </c>
      <c r="F152">
        <v>0.04</v>
      </c>
      <c r="G152" t="s">
        <v>49</v>
      </c>
    </row>
    <row r="153" spans="1:7" x14ac:dyDescent="0.3">
      <c r="A153" t="s">
        <v>201</v>
      </c>
      <c r="B153" t="s">
        <v>366</v>
      </c>
      <c r="C153">
        <v>1</v>
      </c>
      <c r="D153">
        <v>20</v>
      </c>
      <c r="E153">
        <v>25</v>
      </c>
      <c r="F153">
        <v>0.28000000000000003</v>
      </c>
      <c r="G153" t="s">
        <v>49</v>
      </c>
    </row>
    <row r="154" spans="1:7" x14ac:dyDescent="0.3">
      <c r="A154" t="s">
        <v>201</v>
      </c>
      <c r="B154" t="s">
        <v>366</v>
      </c>
      <c r="C154">
        <v>1</v>
      </c>
      <c r="D154">
        <v>25</v>
      </c>
      <c r="E154">
        <v>2</v>
      </c>
      <c r="F154">
        <v>0.28999999999999998</v>
      </c>
      <c r="G154" t="s">
        <v>49</v>
      </c>
    </row>
    <row r="155" spans="1:7" x14ac:dyDescent="0.3">
      <c r="A155" t="s">
        <v>201</v>
      </c>
      <c r="B155" t="s">
        <v>366</v>
      </c>
      <c r="C155">
        <v>1</v>
      </c>
      <c r="D155">
        <v>30</v>
      </c>
      <c r="E155">
        <v>10</v>
      </c>
      <c r="F155">
        <v>0.23</v>
      </c>
      <c r="G155" t="s">
        <v>49</v>
      </c>
    </row>
    <row r="156" spans="1:7" x14ac:dyDescent="0.3">
      <c r="A156" t="s">
        <v>201</v>
      </c>
      <c r="B156" t="s">
        <v>366</v>
      </c>
      <c r="C156">
        <v>1</v>
      </c>
      <c r="D156">
        <v>35</v>
      </c>
      <c r="E156">
        <v>20</v>
      </c>
      <c r="F156">
        <v>0.13</v>
      </c>
      <c r="G156" t="s">
        <v>49</v>
      </c>
    </row>
    <row r="157" spans="1:7" x14ac:dyDescent="0.3">
      <c r="A157" t="s">
        <v>201</v>
      </c>
      <c r="B157" t="s">
        <v>366</v>
      </c>
      <c r="C157">
        <v>2</v>
      </c>
      <c r="D157">
        <v>5</v>
      </c>
      <c r="E157">
        <v>30</v>
      </c>
      <c r="F157">
        <v>0.3</v>
      </c>
      <c r="G157" t="s">
        <v>49</v>
      </c>
    </row>
    <row r="158" spans="1:7" x14ac:dyDescent="0.3">
      <c r="A158" t="s">
        <v>201</v>
      </c>
      <c r="B158" t="s">
        <v>366</v>
      </c>
      <c r="C158">
        <v>2</v>
      </c>
      <c r="D158">
        <v>10</v>
      </c>
      <c r="E158">
        <v>1</v>
      </c>
      <c r="F158">
        <v>0.1</v>
      </c>
      <c r="G158" t="s">
        <v>49</v>
      </c>
    </row>
    <row r="159" spans="1:7" x14ac:dyDescent="0.3">
      <c r="A159" t="s">
        <v>201</v>
      </c>
      <c r="B159" t="s">
        <v>366</v>
      </c>
      <c r="C159">
        <v>2</v>
      </c>
      <c r="D159">
        <v>15</v>
      </c>
      <c r="E159">
        <v>6</v>
      </c>
      <c r="F159">
        <v>0.31</v>
      </c>
      <c r="G159" t="s">
        <v>49</v>
      </c>
    </row>
    <row r="160" spans="1:7" x14ac:dyDescent="0.3">
      <c r="A160" t="s">
        <v>201</v>
      </c>
      <c r="B160" t="s">
        <v>366</v>
      </c>
      <c r="C160">
        <v>2</v>
      </c>
      <c r="D160">
        <v>20</v>
      </c>
      <c r="E160">
        <v>20</v>
      </c>
      <c r="F160">
        <v>0.35</v>
      </c>
      <c r="G160" t="s">
        <v>49</v>
      </c>
    </row>
    <row r="161" spans="1:7" x14ac:dyDescent="0.3">
      <c r="A161" t="s">
        <v>201</v>
      </c>
      <c r="B161" t="s">
        <v>366</v>
      </c>
      <c r="C161">
        <v>2</v>
      </c>
      <c r="D161">
        <v>25</v>
      </c>
      <c r="E161">
        <v>3</v>
      </c>
      <c r="F161">
        <v>0.33</v>
      </c>
      <c r="G161" t="s">
        <v>49</v>
      </c>
    </row>
    <row r="162" spans="1:7" x14ac:dyDescent="0.3">
      <c r="A162" t="s">
        <v>201</v>
      </c>
      <c r="B162" t="s">
        <v>366</v>
      </c>
      <c r="C162">
        <v>2</v>
      </c>
      <c r="D162">
        <v>30</v>
      </c>
      <c r="E162">
        <v>4</v>
      </c>
      <c r="F162">
        <v>0.32</v>
      </c>
      <c r="G162" t="s">
        <v>49</v>
      </c>
    </row>
    <row r="163" spans="1:7" x14ac:dyDescent="0.3">
      <c r="A163" t="s">
        <v>201</v>
      </c>
      <c r="B163" t="s">
        <v>366</v>
      </c>
      <c r="C163">
        <v>2</v>
      </c>
      <c r="D163">
        <v>40</v>
      </c>
      <c r="E163">
        <v>7</v>
      </c>
      <c r="F163">
        <v>0.3</v>
      </c>
      <c r="G163" t="s">
        <v>49</v>
      </c>
    </row>
    <row r="164" spans="1:7" x14ac:dyDescent="0.3">
      <c r="A164" t="s">
        <v>201</v>
      </c>
      <c r="B164" t="s">
        <v>366</v>
      </c>
      <c r="C164">
        <v>2</v>
      </c>
      <c r="D164">
        <v>45</v>
      </c>
      <c r="E164">
        <v>15</v>
      </c>
      <c r="F164">
        <v>0.4</v>
      </c>
      <c r="G164" t="s">
        <v>49</v>
      </c>
    </row>
    <row r="165" spans="1:7" x14ac:dyDescent="0.3">
      <c r="A165" t="s">
        <v>201</v>
      </c>
      <c r="B165" t="s">
        <v>366</v>
      </c>
      <c r="C165">
        <v>3</v>
      </c>
      <c r="D165">
        <v>5</v>
      </c>
      <c r="E165">
        <v>5</v>
      </c>
      <c r="F165">
        <v>0.34</v>
      </c>
      <c r="G165" t="s">
        <v>49</v>
      </c>
    </row>
    <row r="166" spans="1:7" x14ac:dyDescent="0.3">
      <c r="A166" t="s">
        <v>201</v>
      </c>
      <c r="B166" t="s">
        <v>366</v>
      </c>
      <c r="C166">
        <v>3</v>
      </c>
      <c r="D166">
        <v>15</v>
      </c>
      <c r="E166">
        <v>20</v>
      </c>
      <c r="F166">
        <v>0.24</v>
      </c>
      <c r="G166" t="s">
        <v>49</v>
      </c>
    </row>
    <row r="167" spans="1:7" x14ac:dyDescent="0.3">
      <c r="A167" t="s">
        <v>201</v>
      </c>
      <c r="B167" t="s">
        <v>366</v>
      </c>
      <c r="C167">
        <v>3</v>
      </c>
      <c r="D167">
        <v>20</v>
      </c>
      <c r="E167">
        <v>30</v>
      </c>
      <c r="F167">
        <v>0.27</v>
      </c>
      <c r="G167" t="s">
        <v>49</v>
      </c>
    </row>
    <row r="168" spans="1:7" x14ac:dyDescent="0.3">
      <c r="A168" t="s">
        <v>201</v>
      </c>
      <c r="B168" t="s">
        <v>366</v>
      </c>
      <c r="C168">
        <v>3</v>
      </c>
      <c r="D168">
        <v>25</v>
      </c>
      <c r="E168">
        <v>15</v>
      </c>
      <c r="F168">
        <v>0.2</v>
      </c>
      <c r="G168" t="s">
        <v>49</v>
      </c>
    </row>
    <row r="169" spans="1:7" x14ac:dyDescent="0.3">
      <c r="A169" t="s">
        <v>201</v>
      </c>
      <c r="B169" t="s">
        <v>366</v>
      </c>
      <c r="C169">
        <v>3</v>
      </c>
      <c r="D169">
        <v>30</v>
      </c>
      <c r="E169">
        <v>10</v>
      </c>
      <c r="F169">
        <v>0.3</v>
      </c>
      <c r="G169" t="s">
        <v>49</v>
      </c>
    </row>
    <row r="170" spans="1:7" x14ac:dyDescent="0.3">
      <c r="A170" t="s">
        <v>201</v>
      </c>
      <c r="B170" t="s">
        <v>366</v>
      </c>
      <c r="C170">
        <v>3</v>
      </c>
      <c r="D170">
        <v>35</v>
      </c>
      <c r="E170">
        <v>20</v>
      </c>
      <c r="F170">
        <v>0.26</v>
      </c>
      <c r="G170" t="s">
        <v>49</v>
      </c>
    </row>
    <row r="171" spans="1:7" x14ac:dyDescent="0.3">
      <c r="A171" t="s">
        <v>201</v>
      </c>
      <c r="B171" t="s">
        <v>366</v>
      </c>
      <c r="C171">
        <v>3</v>
      </c>
      <c r="D171">
        <v>40</v>
      </c>
      <c r="E171">
        <v>3</v>
      </c>
      <c r="F171">
        <v>0.1</v>
      </c>
      <c r="G171" t="s">
        <v>49</v>
      </c>
    </row>
    <row r="172" spans="1:7" x14ac:dyDescent="0.3">
      <c r="A172" t="s">
        <v>201</v>
      </c>
      <c r="B172" t="s">
        <v>354</v>
      </c>
      <c r="C172">
        <v>1</v>
      </c>
      <c r="D172">
        <v>20</v>
      </c>
      <c r="E172">
        <v>50</v>
      </c>
      <c r="F172">
        <v>0.11</v>
      </c>
      <c r="G172" t="s">
        <v>49</v>
      </c>
    </row>
    <row r="173" spans="1:7" x14ac:dyDescent="0.3">
      <c r="A173" t="s">
        <v>201</v>
      </c>
      <c r="B173" t="s">
        <v>354</v>
      </c>
      <c r="C173">
        <v>2</v>
      </c>
      <c r="D173">
        <v>5</v>
      </c>
      <c r="E173">
        <v>5</v>
      </c>
      <c r="F173">
        <v>0.09</v>
      </c>
      <c r="G173" t="s">
        <v>49</v>
      </c>
    </row>
    <row r="174" spans="1:7" x14ac:dyDescent="0.3">
      <c r="A174" t="s">
        <v>201</v>
      </c>
      <c r="B174" t="s">
        <v>354</v>
      </c>
      <c r="C174">
        <v>2</v>
      </c>
      <c r="D174">
        <v>15</v>
      </c>
      <c r="E174">
        <v>5</v>
      </c>
      <c r="F174">
        <v>0.08</v>
      </c>
      <c r="G174" t="s">
        <v>49</v>
      </c>
    </row>
    <row r="175" spans="1:7" x14ac:dyDescent="0.3">
      <c r="A175" t="s">
        <v>201</v>
      </c>
      <c r="B175" t="s">
        <v>354</v>
      </c>
      <c r="C175">
        <v>2</v>
      </c>
      <c r="D175">
        <v>20</v>
      </c>
      <c r="E175">
        <v>15</v>
      </c>
      <c r="F175">
        <v>0.08</v>
      </c>
      <c r="G175" t="s">
        <v>49</v>
      </c>
    </row>
    <row r="176" spans="1:7" x14ac:dyDescent="0.3">
      <c r="A176" t="s">
        <v>201</v>
      </c>
      <c r="B176" t="s">
        <v>354</v>
      </c>
      <c r="C176">
        <v>2</v>
      </c>
      <c r="D176">
        <v>25</v>
      </c>
      <c r="E176">
        <v>3</v>
      </c>
      <c r="F176">
        <v>0.06</v>
      </c>
      <c r="G176" t="s">
        <v>49</v>
      </c>
    </row>
    <row r="177" spans="1:7" x14ac:dyDescent="0.3">
      <c r="A177" t="s">
        <v>201</v>
      </c>
      <c r="B177" t="s">
        <v>354</v>
      </c>
      <c r="C177">
        <v>2</v>
      </c>
      <c r="D177">
        <v>30</v>
      </c>
      <c r="E177">
        <v>1</v>
      </c>
      <c r="F177">
        <v>0.05</v>
      </c>
      <c r="G177" t="s">
        <v>49</v>
      </c>
    </row>
    <row r="178" spans="1:7" x14ac:dyDescent="0.3">
      <c r="A178" t="s">
        <v>201</v>
      </c>
      <c r="B178" t="s">
        <v>354</v>
      </c>
      <c r="C178">
        <v>2</v>
      </c>
      <c r="D178">
        <v>35</v>
      </c>
      <c r="E178">
        <v>3</v>
      </c>
      <c r="F178">
        <v>0.05</v>
      </c>
      <c r="G178" t="s">
        <v>49</v>
      </c>
    </row>
    <row r="179" spans="1:7" x14ac:dyDescent="0.3">
      <c r="A179" t="s">
        <v>201</v>
      </c>
      <c r="B179" t="s">
        <v>354</v>
      </c>
      <c r="C179">
        <v>3</v>
      </c>
      <c r="D179">
        <v>5</v>
      </c>
      <c r="E179">
        <v>3</v>
      </c>
      <c r="F179">
        <v>0.06</v>
      </c>
      <c r="G179" t="s">
        <v>49</v>
      </c>
    </row>
    <row r="180" spans="1:7" x14ac:dyDescent="0.3">
      <c r="A180" t="s">
        <v>201</v>
      </c>
      <c r="B180" t="s">
        <v>354</v>
      </c>
      <c r="C180">
        <v>3</v>
      </c>
      <c r="D180">
        <v>20</v>
      </c>
      <c r="E180">
        <v>2</v>
      </c>
      <c r="F180">
        <v>0.11</v>
      </c>
      <c r="G180" t="s">
        <v>49</v>
      </c>
    </row>
    <row r="181" spans="1:7" x14ac:dyDescent="0.3">
      <c r="A181" t="s">
        <v>201</v>
      </c>
      <c r="B181" t="s">
        <v>354</v>
      </c>
      <c r="C181">
        <v>3</v>
      </c>
      <c r="D181">
        <v>25</v>
      </c>
      <c r="E181">
        <v>7</v>
      </c>
      <c r="F181">
        <v>0.1</v>
      </c>
      <c r="G181" t="s">
        <v>49</v>
      </c>
    </row>
    <row r="182" spans="1:7" x14ac:dyDescent="0.3">
      <c r="A182" t="s">
        <v>201</v>
      </c>
      <c r="B182" t="s">
        <v>354</v>
      </c>
      <c r="C182">
        <v>3</v>
      </c>
      <c r="D182">
        <v>30</v>
      </c>
      <c r="E182">
        <v>40</v>
      </c>
      <c r="F182">
        <v>0.1</v>
      </c>
      <c r="G182" t="s">
        <v>49</v>
      </c>
    </row>
    <row r="183" spans="1:7" x14ac:dyDescent="0.3">
      <c r="A183" t="s">
        <v>201</v>
      </c>
      <c r="B183" t="s">
        <v>354</v>
      </c>
      <c r="C183">
        <v>3</v>
      </c>
      <c r="D183">
        <v>40</v>
      </c>
      <c r="E183">
        <v>2</v>
      </c>
      <c r="F183">
        <v>0.1</v>
      </c>
      <c r="G183" t="s">
        <v>49</v>
      </c>
    </row>
    <row r="184" spans="1:7" x14ac:dyDescent="0.3">
      <c r="A184" t="s">
        <v>201</v>
      </c>
      <c r="B184" t="s">
        <v>369</v>
      </c>
      <c r="C184">
        <v>2</v>
      </c>
      <c r="D184">
        <v>20</v>
      </c>
      <c r="E184">
        <v>15</v>
      </c>
      <c r="F184">
        <v>0.55000000000000004</v>
      </c>
      <c r="G184" t="s">
        <v>49</v>
      </c>
    </row>
    <row r="185" spans="1:7" x14ac:dyDescent="0.3">
      <c r="A185" t="s">
        <v>201</v>
      </c>
      <c r="B185" t="s">
        <v>419</v>
      </c>
      <c r="C185">
        <v>1</v>
      </c>
      <c r="D185">
        <v>20</v>
      </c>
      <c r="E185">
        <v>2</v>
      </c>
      <c r="F185">
        <v>0.1</v>
      </c>
      <c r="G185" t="s">
        <v>49</v>
      </c>
    </row>
    <row r="186" spans="1:7" x14ac:dyDescent="0.3">
      <c r="A186" t="s">
        <v>201</v>
      </c>
      <c r="B186" t="s">
        <v>419</v>
      </c>
      <c r="C186">
        <v>1</v>
      </c>
      <c r="D186">
        <v>25</v>
      </c>
      <c r="E186">
        <v>5</v>
      </c>
      <c r="F186">
        <v>0.3</v>
      </c>
      <c r="G186" t="s">
        <v>49</v>
      </c>
    </row>
    <row r="187" spans="1:7" x14ac:dyDescent="0.3">
      <c r="A187" t="s">
        <v>201</v>
      </c>
      <c r="B187" t="s">
        <v>415</v>
      </c>
      <c r="C187">
        <v>1</v>
      </c>
      <c r="D187">
        <v>25</v>
      </c>
      <c r="E187">
        <v>2</v>
      </c>
      <c r="F187">
        <v>0.27</v>
      </c>
      <c r="G187" t="s">
        <v>49</v>
      </c>
    </row>
    <row r="188" spans="1:7" x14ac:dyDescent="0.3">
      <c r="A188" t="s">
        <v>201</v>
      </c>
      <c r="B188" t="s">
        <v>422</v>
      </c>
      <c r="C188">
        <v>2</v>
      </c>
      <c r="D188">
        <v>10</v>
      </c>
      <c r="E188">
        <v>2</v>
      </c>
      <c r="F188">
        <v>0.48</v>
      </c>
      <c r="G188" t="s">
        <v>49</v>
      </c>
    </row>
    <row r="189" spans="1:7" x14ac:dyDescent="0.3">
      <c r="A189" t="s">
        <v>238</v>
      </c>
      <c r="B189" t="s">
        <v>354</v>
      </c>
      <c r="C189">
        <v>1</v>
      </c>
      <c r="D189">
        <v>35</v>
      </c>
      <c r="E189">
        <v>7</v>
      </c>
      <c r="F189">
        <v>0.1</v>
      </c>
      <c r="G189" t="s">
        <v>49</v>
      </c>
    </row>
    <row r="190" spans="1:7" x14ac:dyDescent="0.3">
      <c r="A190" t="s">
        <v>238</v>
      </c>
      <c r="B190" t="s">
        <v>360</v>
      </c>
      <c r="C190">
        <v>1</v>
      </c>
      <c r="D190">
        <v>10</v>
      </c>
      <c r="E190">
        <v>4</v>
      </c>
      <c r="F190">
        <v>0.1</v>
      </c>
      <c r="G190" t="s">
        <v>49</v>
      </c>
    </row>
    <row r="191" spans="1:7" x14ac:dyDescent="0.3">
      <c r="A191" t="s">
        <v>238</v>
      </c>
      <c r="B191" t="s">
        <v>360</v>
      </c>
      <c r="C191">
        <v>2</v>
      </c>
      <c r="D191">
        <v>20</v>
      </c>
      <c r="E191">
        <v>1</v>
      </c>
      <c r="F191">
        <v>0.1</v>
      </c>
      <c r="G191" t="s">
        <v>49</v>
      </c>
    </row>
    <row r="192" spans="1:7" x14ac:dyDescent="0.3">
      <c r="A192" t="s">
        <v>238</v>
      </c>
      <c r="B192" t="s">
        <v>360</v>
      </c>
      <c r="C192">
        <v>3</v>
      </c>
      <c r="D192">
        <v>10</v>
      </c>
      <c r="E192">
        <v>1</v>
      </c>
      <c r="F192">
        <v>0.1</v>
      </c>
      <c r="G192" t="s">
        <v>49</v>
      </c>
    </row>
    <row r="193" spans="1:7" x14ac:dyDescent="0.3">
      <c r="A193" t="s">
        <v>238</v>
      </c>
      <c r="B193" t="s">
        <v>360</v>
      </c>
      <c r="C193">
        <v>3</v>
      </c>
      <c r="D193">
        <v>30</v>
      </c>
      <c r="E193">
        <v>2</v>
      </c>
      <c r="F193">
        <v>0.1</v>
      </c>
      <c r="G193" t="s">
        <v>49</v>
      </c>
    </row>
    <row r="194" spans="1:7" x14ac:dyDescent="0.3">
      <c r="A194" t="s">
        <v>242</v>
      </c>
      <c r="B194" t="s">
        <v>354</v>
      </c>
      <c r="C194">
        <v>1</v>
      </c>
      <c r="D194">
        <v>5</v>
      </c>
      <c r="E194">
        <v>30</v>
      </c>
      <c r="F194">
        <v>0.2</v>
      </c>
      <c r="G194" t="s">
        <v>49</v>
      </c>
    </row>
    <row r="195" spans="1:7" x14ac:dyDescent="0.3">
      <c r="A195" t="s">
        <v>242</v>
      </c>
      <c r="B195" t="s">
        <v>354</v>
      </c>
      <c r="C195">
        <v>1</v>
      </c>
      <c r="D195">
        <v>15</v>
      </c>
      <c r="E195">
        <v>2</v>
      </c>
      <c r="F195">
        <v>0.1</v>
      </c>
      <c r="G195" t="s">
        <v>49</v>
      </c>
    </row>
    <row r="196" spans="1:7" x14ac:dyDescent="0.3">
      <c r="A196" t="s">
        <v>242</v>
      </c>
      <c r="B196" t="s">
        <v>354</v>
      </c>
      <c r="C196">
        <v>2</v>
      </c>
      <c r="D196">
        <v>5</v>
      </c>
      <c r="E196">
        <v>75</v>
      </c>
      <c r="F196">
        <v>0.15</v>
      </c>
      <c r="G196" t="s">
        <v>49</v>
      </c>
    </row>
    <row r="197" spans="1:7" x14ac:dyDescent="0.3">
      <c r="A197" t="s">
        <v>242</v>
      </c>
      <c r="B197" t="s">
        <v>354</v>
      </c>
      <c r="C197">
        <v>2</v>
      </c>
      <c r="D197">
        <v>30</v>
      </c>
      <c r="E197">
        <v>50</v>
      </c>
      <c r="F197">
        <v>0.3</v>
      </c>
      <c r="G197" t="s">
        <v>49</v>
      </c>
    </row>
    <row r="198" spans="1:7" x14ac:dyDescent="0.3">
      <c r="A198" t="s">
        <v>242</v>
      </c>
      <c r="B198" t="s">
        <v>354</v>
      </c>
      <c r="C198">
        <v>2</v>
      </c>
      <c r="D198">
        <v>35</v>
      </c>
      <c r="E198">
        <v>20</v>
      </c>
      <c r="F198">
        <v>0.2</v>
      </c>
      <c r="G198" t="s">
        <v>49</v>
      </c>
    </row>
    <row r="199" spans="1:7" x14ac:dyDescent="0.3">
      <c r="A199" t="s">
        <v>242</v>
      </c>
      <c r="B199" t="s">
        <v>354</v>
      </c>
      <c r="C199">
        <v>3</v>
      </c>
      <c r="D199">
        <v>30</v>
      </c>
      <c r="E199">
        <v>2</v>
      </c>
      <c r="F199">
        <v>0.2</v>
      </c>
      <c r="G199" t="s">
        <v>49</v>
      </c>
    </row>
    <row r="200" spans="1:7" x14ac:dyDescent="0.3">
      <c r="A200" t="s">
        <v>242</v>
      </c>
      <c r="B200" t="s">
        <v>354</v>
      </c>
      <c r="C200">
        <v>3</v>
      </c>
      <c r="D200">
        <v>35</v>
      </c>
      <c r="E200">
        <v>60</v>
      </c>
      <c r="F200">
        <v>0.2</v>
      </c>
      <c r="G200" t="s">
        <v>49</v>
      </c>
    </row>
    <row r="201" spans="1:7" x14ac:dyDescent="0.3">
      <c r="A201" t="s">
        <v>242</v>
      </c>
      <c r="B201" t="s">
        <v>354</v>
      </c>
      <c r="C201">
        <v>3</v>
      </c>
      <c r="D201">
        <v>40</v>
      </c>
      <c r="E201">
        <v>85</v>
      </c>
      <c r="F201">
        <v>0.2</v>
      </c>
      <c r="G201" t="s">
        <v>49</v>
      </c>
    </row>
    <row r="202" spans="1:7" x14ac:dyDescent="0.3">
      <c r="A202" t="s">
        <v>242</v>
      </c>
      <c r="B202" t="s">
        <v>369</v>
      </c>
      <c r="C202">
        <v>1</v>
      </c>
      <c r="D202">
        <v>35</v>
      </c>
      <c r="E202">
        <v>4</v>
      </c>
      <c r="F202">
        <v>0.15</v>
      </c>
      <c r="G202" t="s">
        <v>49</v>
      </c>
    </row>
    <row r="203" spans="1:7" x14ac:dyDescent="0.3">
      <c r="A203" t="s">
        <v>242</v>
      </c>
      <c r="B203" t="s">
        <v>369</v>
      </c>
      <c r="C203">
        <v>2</v>
      </c>
      <c r="D203">
        <v>10</v>
      </c>
      <c r="E203">
        <v>8</v>
      </c>
      <c r="F203">
        <v>0.3</v>
      </c>
      <c r="G203" t="s">
        <v>49</v>
      </c>
    </row>
    <row r="204" spans="1:7" x14ac:dyDescent="0.3">
      <c r="A204" t="s">
        <v>242</v>
      </c>
      <c r="B204" t="s">
        <v>369</v>
      </c>
      <c r="C204">
        <v>2</v>
      </c>
      <c r="D204">
        <v>30</v>
      </c>
      <c r="E204">
        <v>8</v>
      </c>
      <c r="F204">
        <v>0.3</v>
      </c>
      <c r="G204" t="s">
        <v>49</v>
      </c>
    </row>
    <row r="205" spans="1:7" x14ac:dyDescent="0.3">
      <c r="A205" t="s">
        <v>242</v>
      </c>
      <c r="B205" t="s">
        <v>369</v>
      </c>
      <c r="C205">
        <v>2</v>
      </c>
      <c r="D205">
        <v>40</v>
      </c>
      <c r="E205">
        <v>1</v>
      </c>
      <c r="F205">
        <v>0.3</v>
      </c>
      <c r="G205" t="s">
        <v>49</v>
      </c>
    </row>
    <row r="206" spans="1:7" x14ac:dyDescent="0.3">
      <c r="A206" t="s">
        <v>242</v>
      </c>
      <c r="B206" t="s">
        <v>360</v>
      </c>
      <c r="C206">
        <v>1</v>
      </c>
      <c r="D206">
        <v>20</v>
      </c>
      <c r="E206">
        <v>15</v>
      </c>
      <c r="F206">
        <v>0.16</v>
      </c>
      <c r="G206" t="s">
        <v>49</v>
      </c>
    </row>
    <row r="207" spans="1:7" x14ac:dyDescent="0.3">
      <c r="A207" t="s">
        <v>242</v>
      </c>
      <c r="B207" t="s">
        <v>360</v>
      </c>
      <c r="C207">
        <v>1</v>
      </c>
      <c r="D207">
        <v>30</v>
      </c>
      <c r="E207">
        <v>4</v>
      </c>
      <c r="F207">
        <v>0.1</v>
      </c>
      <c r="G207" t="s">
        <v>49</v>
      </c>
    </row>
    <row r="208" spans="1:7" x14ac:dyDescent="0.3">
      <c r="A208" t="s">
        <v>242</v>
      </c>
      <c r="B208" t="s">
        <v>360</v>
      </c>
      <c r="C208">
        <v>2</v>
      </c>
      <c r="D208">
        <v>35</v>
      </c>
      <c r="E208">
        <v>7</v>
      </c>
      <c r="F208">
        <v>0.15</v>
      </c>
      <c r="G208" t="s">
        <v>49</v>
      </c>
    </row>
    <row r="209" spans="1:7" x14ac:dyDescent="0.3">
      <c r="A209" t="s">
        <v>242</v>
      </c>
      <c r="B209" t="s">
        <v>409</v>
      </c>
      <c r="C209">
        <v>2</v>
      </c>
      <c r="D209">
        <v>25</v>
      </c>
      <c r="E209">
        <v>1</v>
      </c>
      <c r="F209">
        <v>0.1</v>
      </c>
      <c r="G209" t="s">
        <v>49</v>
      </c>
    </row>
    <row r="210" spans="1:7" x14ac:dyDescent="0.3">
      <c r="A210" t="s">
        <v>231</v>
      </c>
      <c r="B210" t="s">
        <v>366</v>
      </c>
      <c r="C210">
        <v>1</v>
      </c>
      <c r="D210">
        <v>10</v>
      </c>
      <c r="E210">
        <v>2</v>
      </c>
      <c r="F210">
        <v>0.1</v>
      </c>
      <c r="G210" t="s">
        <v>49</v>
      </c>
    </row>
    <row r="211" spans="1:7" x14ac:dyDescent="0.3">
      <c r="A211" t="s">
        <v>231</v>
      </c>
      <c r="B211" t="s">
        <v>366</v>
      </c>
      <c r="C211">
        <v>1</v>
      </c>
      <c r="D211">
        <v>25</v>
      </c>
      <c r="E211">
        <v>8</v>
      </c>
      <c r="F211">
        <v>0.18</v>
      </c>
      <c r="G211" t="s">
        <v>49</v>
      </c>
    </row>
    <row r="212" spans="1:7" x14ac:dyDescent="0.3">
      <c r="A212" t="s">
        <v>231</v>
      </c>
      <c r="B212" t="s">
        <v>366</v>
      </c>
      <c r="C212">
        <v>1</v>
      </c>
      <c r="D212">
        <v>35</v>
      </c>
      <c r="E212">
        <v>3</v>
      </c>
      <c r="F212">
        <v>0.25</v>
      </c>
      <c r="G212" t="s">
        <v>49</v>
      </c>
    </row>
    <row r="213" spans="1:7" x14ac:dyDescent="0.3">
      <c r="A213" t="s">
        <v>231</v>
      </c>
      <c r="B213" t="s">
        <v>366</v>
      </c>
      <c r="C213">
        <v>1</v>
      </c>
      <c r="D213">
        <v>40</v>
      </c>
      <c r="E213">
        <v>7</v>
      </c>
      <c r="F213">
        <v>0.3</v>
      </c>
      <c r="G213" t="s">
        <v>49</v>
      </c>
    </row>
    <row r="214" spans="1:7" x14ac:dyDescent="0.3">
      <c r="A214" t="s">
        <v>231</v>
      </c>
      <c r="B214" t="s">
        <v>366</v>
      </c>
      <c r="C214">
        <v>2</v>
      </c>
      <c r="D214">
        <v>5</v>
      </c>
      <c r="E214">
        <v>1</v>
      </c>
      <c r="F214">
        <v>0.2</v>
      </c>
      <c r="G214" t="s">
        <v>49</v>
      </c>
    </row>
    <row r="215" spans="1:7" x14ac:dyDescent="0.3">
      <c r="A215" t="s">
        <v>231</v>
      </c>
      <c r="B215" t="s">
        <v>366</v>
      </c>
      <c r="C215">
        <v>3</v>
      </c>
      <c r="D215">
        <v>5</v>
      </c>
      <c r="E215">
        <v>3</v>
      </c>
      <c r="F215">
        <v>0.1</v>
      </c>
      <c r="G215" t="s">
        <v>49</v>
      </c>
    </row>
    <row r="216" spans="1:7" x14ac:dyDescent="0.3">
      <c r="A216" t="s">
        <v>231</v>
      </c>
      <c r="B216" t="s">
        <v>366</v>
      </c>
      <c r="C216">
        <v>3</v>
      </c>
      <c r="D216">
        <v>20</v>
      </c>
      <c r="E216">
        <v>9</v>
      </c>
      <c r="F216">
        <v>0.2</v>
      </c>
      <c r="G216" t="s">
        <v>49</v>
      </c>
    </row>
    <row r="217" spans="1:7" x14ac:dyDescent="0.3">
      <c r="A217" t="s">
        <v>231</v>
      </c>
      <c r="B217" t="s">
        <v>354</v>
      </c>
      <c r="C217">
        <v>1</v>
      </c>
      <c r="D217">
        <v>25</v>
      </c>
      <c r="E217">
        <v>2</v>
      </c>
      <c r="F217">
        <v>0.1</v>
      </c>
      <c r="G217" t="s">
        <v>49</v>
      </c>
    </row>
    <row r="218" spans="1:7" x14ac:dyDescent="0.3">
      <c r="A218" t="s">
        <v>231</v>
      </c>
      <c r="B218" t="s">
        <v>354</v>
      </c>
      <c r="C218">
        <v>1</v>
      </c>
      <c r="D218">
        <v>30</v>
      </c>
      <c r="E218">
        <v>9</v>
      </c>
      <c r="F218">
        <v>0.1</v>
      </c>
      <c r="G218" t="s">
        <v>49</v>
      </c>
    </row>
    <row r="219" spans="1:7" x14ac:dyDescent="0.3">
      <c r="A219" t="s">
        <v>231</v>
      </c>
      <c r="B219" t="s">
        <v>426</v>
      </c>
      <c r="C219">
        <v>2</v>
      </c>
      <c r="D219">
        <v>5</v>
      </c>
      <c r="E219">
        <v>3</v>
      </c>
      <c r="F219" t="s">
        <v>49</v>
      </c>
      <c r="G219" t="s">
        <v>418</v>
      </c>
    </row>
    <row r="220" spans="1:7" x14ac:dyDescent="0.3">
      <c r="A220" t="s">
        <v>247</v>
      </c>
      <c r="B220" t="s">
        <v>366</v>
      </c>
      <c r="C220">
        <v>1</v>
      </c>
      <c r="D220">
        <v>5</v>
      </c>
      <c r="E220">
        <v>6</v>
      </c>
      <c r="F220">
        <v>0.27</v>
      </c>
      <c r="G220" t="s">
        <v>49</v>
      </c>
    </row>
    <row r="221" spans="1:7" x14ac:dyDescent="0.3">
      <c r="A221" t="s">
        <v>247</v>
      </c>
      <c r="B221" t="s">
        <v>366</v>
      </c>
      <c r="C221">
        <v>1</v>
      </c>
      <c r="D221">
        <v>10</v>
      </c>
      <c r="E221">
        <v>7</v>
      </c>
      <c r="F221">
        <v>0.3</v>
      </c>
      <c r="G221" t="s">
        <v>49</v>
      </c>
    </row>
    <row r="222" spans="1:7" x14ac:dyDescent="0.3">
      <c r="A222" t="s">
        <v>247</v>
      </c>
      <c r="B222" t="s">
        <v>366</v>
      </c>
      <c r="C222">
        <v>1</v>
      </c>
      <c r="D222">
        <v>20</v>
      </c>
      <c r="E222">
        <v>1</v>
      </c>
      <c r="F222">
        <v>0.1</v>
      </c>
      <c r="G222" t="s">
        <v>49</v>
      </c>
    </row>
    <row r="223" spans="1:7" x14ac:dyDescent="0.3">
      <c r="A223" t="s">
        <v>247</v>
      </c>
      <c r="B223" t="s">
        <v>366</v>
      </c>
      <c r="C223">
        <v>2</v>
      </c>
      <c r="D223">
        <v>35</v>
      </c>
      <c r="E223">
        <v>6</v>
      </c>
      <c r="F223">
        <v>0.17</v>
      </c>
      <c r="G223" t="s">
        <v>49</v>
      </c>
    </row>
    <row r="224" spans="1:7" x14ac:dyDescent="0.3">
      <c r="A224" t="s">
        <v>247</v>
      </c>
      <c r="B224" t="s">
        <v>366</v>
      </c>
      <c r="C224">
        <v>2</v>
      </c>
      <c r="D224">
        <v>45</v>
      </c>
      <c r="E224">
        <v>45</v>
      </c>
      <c r="F224">
        <v>0.2</v>
      </c>
      <c r="G224" t="s">
        <v>49</v>
      </c>
    </row>
    <row r="225" spans="1:7" x14ac:dyDescent="0.3">
      <c r="A225" t="s">
        <v>247</v>
      </c>
      <c r="B225" t="s">
        <v>366</v>
      </c>
      <c r="C225">
        <v>3</v>
      </c>
      <c r="D225">
        <v>40</v>
      </c>
      <c r="E225">
        <v>9</v>
      </c>
      <c r="F225">
        <v>0.22</v>
      </c>
      <c r="G225" t="s">
        <v>49</v>
      </c>
    </row>
    <row r="226" spans="1:7" x14ac:dyDescent="0.3">
      <c r="A226" t="s">
        <v>247</v>
      </c>
      <c r="B226" t="s">
        <v>354</v>
      </c>
      <c r="C226">
        <v>1</v>
      </c>
      <c r="D226">
        <v>20</v>
      </c>
      <c r="E226">
        <v>6</v>
      </c>
      <c r="F226">
        <v>0.1</v>
      </c>
      <c r="G226" t="s">
        <v>49</v>
      </c>
    </row>
    <row r="227" spans="1:7" x14ac:dyDescent="0.3">
      <c r="A227" t="s">
        <v>247</v>
      </c>
      <c r="B227" t="s">
        <v>354</v>
      </c>
      <c r="C227">
        <v>3</v>
      </c>
      <c r="D227">
        <v>40</v>
      </c>
      <c r="E227">
        <v>1</v>
      </c>
      <c r="F227">
        <v>0.1</v>
      </c>
      <c r="G227" t="s">
        <v>49</v>
      </c>
    </row>
    <row r="228" spans="1:7" x14ac:dyDescent="0.3">
      <c r="A228" t="s">
        <v>251</v>
      </c>
      <c r="B228" t="s">
        <v>357</v>
      </c>
      <c r="C228">
        <v>3</v>
      </c>
      <c r="D228">
        <v>15</v>
      </c>
      <c r="E228">
        <v>2</v>
      </c>
      <c r="F228">
        <v>0.1</v>
      </c>
      <c r="G228" t="s">
        <v>49</v>
      </c>
    </row>
    <row r="229" spans="1:7" x14ac:dyDescent="0.3">
      <c r="A229" t="s">
        <v>251</v>
      </c>
      <c r="B229" t="s">
        <v>366</v>
      </c>
      <c r="C229">
        <v>3</v>
      </c>
      <c r="D229">
        <v>5</v>
      </c>
      <c r="E229">
        <v>3</v>
      </c>
      <c r="F229">
        <v>0.2</v>
      </c>
      <c r="G229" t="s">
        <v>49</v>
      </c>
    </row>
    <row r="230" spans="1:7" x14ac:dyDescent="0.3">
      <c r="A230" t="s">
        <v>255</v>
      </c>
      <c r="B230" t="s">
        <v>366</v>
      </c>
      <c r="C230">
        <v>1</v>
      </c>
      <c r="D230">
        <v>15</v>
      </c>
      <c r="E230">
        <v>1</v>
      </c>
      <c r="F230">
        <v>0.2</v>
      </c>
      <c r="G230" t="s">
        <v>49</v>
      </c>
    </row>
    <row r="231" spans="1:7" x14ac:dyDescent="0.3">
      <c r="A231" t="s">
        <v>255</v>
      </c>
      <c r="B231" t="s">
        <v>366</v>
      </c>
      <c r="C231">
        <v>1</v>
      </c>
      <c r="D231">
        <v>20</v>
      </c>
      <c r="E231">
        <v>1</v>
      </c>
      <c r="F231">
        <v>0.1</v>
      </c>
      <c r="G231" t="s">
        <v>49</v>
      </c>
    </row>
    <row r="232" spans="1:7" x14ac:dyDescent="0.3">
      <c r="A232" t="s">
        <v>255</v>
      </c>
      <c r="B232" t="s">
        <v>366</v>
      </c>
      <c r="C232">
        <v>1</v>
      </c>
      <c r="D232">
        <v>30</v>
      </c>
      <c r="E232">
        <v>1</v>
      </c>
      <c r="F232">
        <v>0.1</v>
      </c>
      <c r="G232" t="s">
        <v>49</v>
      </c>
    </row>
    <row r="233" spans="1:7" x14ac:dyDescent="0.3">
      <c r="A233" t="s">
        <v>255</v>
      </c>
      <c r="B233" t="s">
        <v>366</v>
      </c>
      <c r="C233">
        <v>1</v>
      </c>
      <c r="D233">
        <v>35</v>
      </c>
      <c r="E233">
        <v>1</v>
      </c>
      <c r="F233">
        <v>0.1</v>
      </c>
      <c r="G233" t="s">
        <v>49</v>
      </c>
    </row>
    <row r="234" spans="1:7" x14ac:dyDescent="0.3">
      <c r="A234" t="s">
        <v>255</v>
      </c>
      <c r="B234" t="s">
        <v>366</v>
      </c>
      <c r="C234">
        <v>2</v>
      </c>
      <c r="D234">
        <v>10</v>
      </c>
      <c r="E234">
        <v>25</v>
      </c>
      <c r="F234">
        <v>0.26</v>
      </c>
      <c r="G234" t="s">
        <v>49</v>
      </c>
    </row>
    <row r="235" spans="1:7" x14ac:dyDescent="0.3">
      <c r="A235" t="s">
        <v>255</v>
      </c>
      <c r="B235" t="s">
        <v>366</v>
      </c>
      <c r="C235">
        <v>2</v>
      </c>
      <c r="D235">
        <v>45</v>
      </c>
      <c r="E235">
        <v>1</v>
      </c>
      <c r="F235">
        <v>0.1</v>
      </c>
      <c r="G235" t="s">
        <v>49</v>
      </c>
    </row>
    <row r="236" spans="1:7" x14ac:dyDescent="0.3">
      <c r="A236" t="s">
        <v>255</v>
      </c>
      <c r="B236" t="s">
        <v>366</v>
      </c>
      <c r="C236">
        <v>3</v>
      </c>
      <c r="D236">
        <v>10</v>
      </c>
      <c r="E236">
        <v>8</v>
      </c>
      <c r="F236">
        <v>0.23</v>
      </c>
      <c r="G236" t="s">
        <v>49</v>
      </c>
    </row>
    <row r="237" spans="1:7" x14ac:dyDescent="0.3">
      <c r="A237" t="s">
        <v>255</v>
      </c>
      <c r="B237" t="s">
        <v>426</v>
      </c>
      <c r="C237">
        <v>2</v>
      </c>
      <c r="D237">
        <v>15</v>
      </c>
      <c r="E237">
        <v>1</v>
      </c>
      <c r="F237">
        <v>0.2</v>
      </c>
      <c r="G237" t="s">
        <v>49</v>
      </c>
    </row>
    <row r="238" spans="1:7" x14ac:dyDescent="0.3">
      <c r="A238" t="s">
        <v>255</v>
      </c>
      <c r="B238" t="s">
        <v>426</v>
      </c>
      <c r="C238">
        <v>2</v>
      </c>
      <c r="D238">
        <v>25</v>
      </c>
      <c r="E238">
        <v>2</v>
      </c>
      <c r="F238">
        <v>0.2</v>
      </c>
      <c r="G238" t="s">
        <v>49</v>
      </c>
    </row>
    <row r="239" spans="1:7" x14ac:dyDescent="0.3">
      <c r="A239" t="s">
        <v>255</v>
      </c>
      <c r="B239" t="s">
        <v>426</v>
      </c>
      <c r="C239">
        <v>2</v>
      </c>
      <c r="D239">
        <v>30</v>
      </c>
      <c r="E239">
        <v>20</v>
      </c>
      <c r="F239">
        <v>0.3</v>
      </c>
      <c r="G239" t="s">
        <v>49</v>
      </c>
    </row>
    <row r="240" spans="1:7" x14ac:dyDescent="0.3">
      <c r="A240" t="s">
        <v>255</v>
      </c>
      <c r="B240" t="s">
        <v>426</v>
      </c>
      <c r="C240">
        <v>3</v>
      </c>
      <c r="D240">
        <v>25</v>
      </c>
      <c r="E240">
        <v>3</v>
      </c>
      <c r="F240">
        <v>0.25</v>
      </c>
      <c r="G240" t="s">
        <v>49</v>
      </c>
    </row>
    <row r="241" spans="1:7" x14ac:dyDescent="0.3">
      <c r="A241" t="s">
        <v>261</v>
      </c>
      <c r="B241" t="s">
        <v>354</v>
      </c>
      <c r="C241">
        <v>1</v>
      </c>
      <c r="D241">
        <v>30</v>
      </c>
      <c r="E241">
        <v>1</v>
      </c>
      <c r="F241">
        <v>0.1</v>
      </c>
      <c r="G241" t="s">
        <v>49</v>
      </c>
    </row>
    <row r="242" spans="1:7" x14ac:dyDescent="0.3">
      <c r="A242" t="s">
        <v>261</v>
      </c>
      <c r="B242" t="s">
        <v>354</v>
      </c>
      <c r="C242">
        <v>2</v>
      </c>
      <c r="D242">
        <v>5</v>
      </c>
      <c r="E242">
        <v>1</v>
      </c>
      <c r="F242">
        <v>0.1</v>
      </c>
      <c r="G242" t="s">
        <v>49</v>
      </c>
    </row>
    <row r="243" spans="1:7" x14ac:dyDescent="0.3">
      <c r="A243" t="s">
        <v>261</v>
      </c>
      <c r="B243" t="s">
        <v>354</v>
      </c>
      <c r="C243">
        <v>2</v>
      </c>
      <c r="D243">
        <v>40</v>
      </c>
      <c r="E243">
        <v>35</v>
      </c>
      <c r="F243">
        <v>0.1</v>
      </c>
      <c r="G243" t="s">
        <v>49</v>
      </c>
    </row>
    <row r="244" spans="1:7" x14ac:dyDescent="0.3">
      <c r="A244" t="s">
        <v>261</v>
      </c>
      <c r="B244" t="s">
        <v>354</v>
      </c>
      <c r="C244">
        <v>3</v>
      </c>
      <c r="D244">
        <v>5</v>
      </c>
      <c r="E244">
        <v>6</v>
      </c>
      <c r="F244">
        <v>0.1</v>
      </c>
      <c r="G244" t="s">
        <v>49</v>
      </c>
    </row>
    <row r="245" spans="1:7" x14ac:dyDescent="0.3">
      <c r="A245" t="s">
        <v>267</v>
      </c>
      <c r="B245" t="s">
        <v>366</v>
      </c>
      <c r="C245">
        <v>1</v>
      </c>
      <c r="D245">
        <v>15</v>
      </c>
      <c r="E245">
        <v>1</v>
      </c>
      <c r="F245">
        <v>0.1</v>
      </c>
      <c r="G245" t="s">
        <v>49</v>
      </c>
    </row>
    <row r="246" spans="1:7" x14ac:dyDescent="0.3">
      <c r="A246" t="s">
        <v>267</v>
      </c>
      <c r="B246" t="s">
        <v>366</v>
      </c>
      <c r="C246">
        <v>1</v>
      </c>
      <c r="D246">
        <v>40</v>
      </c>
      <c r="E246">
        <v>3</v>
      </c>
      <c r="F246">
        <v>0.1</v>
      </c>
      <c r="G246" t="s">
        <v>49</v>
      </c>
    </row>
    <row r="247" spans="1:7" x14ac:dyDescent="0.3">
      <c r="A247" t="s">
        <v>267</v>
      </c>
      <c r="B247" t="s">
        <v>366</v>
      </c>
      <c r="C247">
        <v>3</v>
      </c>
      <c r="D247">
        <v>5</v>
      </c>
      <c r="E247">
        <v>2</v>
      </c>
      <c r="F247">
        <v>0.1</v>
      </c>
      <c r="G247" t="s">
        <v>49</v>
      </c>
    </row>
    <row r="248" spans="1:7" x14ac:dyDescent="0.3">
      <c r="A248" t="s">
        <v>267</v>
      </c>
      <c r="B248" t="s">
        <v>366</v>
      </c>
      <c r="C248">
        <v>3</v>
      </c>
      <c r="D248">
        <v>25</v>
      </c>
      <c r="E248">
        <v>20</v>
      </c>
      <c r="F248">
        <v>0.1</v>
      </c>
      <c r="G248" t="s">
        <v>49</v>
      </c>
    </row>
    <row r="249" spans="1:7" x14ac:dyDescent="0.3">
      <c r="A249" t="s">
        <v>267</v>
      </c>
      <c r="B249" t="s">
        <v>366</v>
      </c>
      <c r="C249">
        <v>3</v>
      </c>
      <c r="D249">
        <v>30</v>
      </c>
      <c r="E249">
        <v>1</v>
      </c>
      <c r="F249">
        <v>0.1</v>
      </c>
      <c r="G249" t="s">
        <v>49</v>
      </c>
    </row>
    <row r="250" spans="1:7" x14ac:dyDescent="0.3">
      <c r="A250" t="s">
        <v>267</v>
      </c>
      <c r="B250" t="s">
        <v>354</v>
      </c>
      <c r="C250">
        <v>1</v>
      </c>
      <c r="D250">
        <v>25</v>
      </c>
      <c r="E250">
        <v>2</v>
      </c>
      <c r="F250">
        <v>0.1</v>
      </c>
      <c r="G250" t="s">
        <v>49</v>
      </c>
    </row>
    <row r="251" spans="1:7" x14ac:dyDescent="0.3">
      <c r="A251" t="s">
        <v>267</v>
      </c>
      <c r="B251" t="s">
        <v>354</v>
      </c>
      <c r="C251">
        <v>1</v>
      </c>
      <c r="D251">
        <v>30</v>
      </c>
      <c r="E251">
        <v>45</v>
      </c>
      <c r="F251">
        <v>0.1</v>
      </c>
      <c r="G251" t="s">
        <v>49</v>
      </c>
    </row>
    <row r="252" spans="1:7" x14ac:dyDescent="0.3">
      <c r="A252" t="s">
        <v>267</v>
      </c>
      <c r="B252" t="s">
        <v>354</v>
      </c>
      <c r="C252">
        <v>1</v>
      </c>
      <c r="D252">
        <v>35</v>
      </c>
      <c r="E252">
        <v>20</v>
      </c>
      <c r="F252">
        <v>0.1</v>
      </c>
      <c r="G252" t="s">
        <v>49</v>
      </c>
    </row>
    <row r="253" spans="1:7" x14ac:dyDescent="0.3">
      <c r="A253" t="s">
        <v>267</v>
      </c>
      <c r="B253" t="s">
        <v>354</v>
      </c>
      <c r="C253">
        <v>1</v>
      </c>
      <c r="D253">
        <v>40</v>
      </c>
      <c r="E253">
        <v>2</v>
      </c>
      <c r="F253">
        <v>0.1</v>
      </c>
      <c r="G253" t="s">
        <v>49</v>
      </c>
    </row>
    <row r="254" spans="1:7" x14ac:dyDescent="0.3">
      <c r="A254" t="s">
        <v>267</v>
      </c>
      <c r="B254" t="s">
        <v>354</v>
      </c>
      <c r="C254">
        <v>2</v>
      </c>
      <c r="D254">
        <v>45</v>
      </c>
      <c r="E254">
        <v>1</v>
      </c>
      <c r="F254">
        <v>0.1</v>
      </c>
      <c r="G254" t="s">
        <v>49</v>
      </c>
    </row>
    <row r="255" spans="1:7" x14ac:dyDescent="0.3">
      <c r="A255" t="s">
        <v>267</v>
      </c>
      <c r="B255" t="s">
        <v>360</v>
      </c>
      <c r="C255">
        <v>1</v>
      </c>
      <c r="D255">
        <v>15</v>
      </c>
      <c r="E255">
        <v>1</v>
      </c>
      <c r="F255">
        <v>0.1</v>
      </c>
      <c r="G255" t="s">
        <v>49</v>
      </c>
    </row>
    <row r="256" spans="1:7" x14ac:dyDescent="0.3">
      <c r="A256" t="s">
        <v>273</v>
      </c>
      <c r="B256" t="s">
        <v>354</v>
      </c>
      <c r="C256">
        <v>1</v>
      </c>
      <c r="D256">
        <v>20</v>
      </c>
      <c r="E256">
        <v>15</v>
      </c>
      <c r="F256">
        <v>0.1</v>
      </c>
      <c r="G256" t="s">
        <v>49</v>
      </c>
    </row>
    <row r="257" spans="1:7" x14ac:dyDescent="0.3">
      <c r="A257" t="s">
        <v>273</v>
      </c>
      <c r="B257" t="s">
        <v>354</v>
      </c>
      <c r="C257">
        <v>1</v>
      </c>
      <c r="D257">
        <v>30</v>
      </c>
      <c r="E257">
        <v>2</v>
      </c>
      <c r="F257">
        <v>0.1</v>
      </c>
      <c r="G257" t="s">
        <v>49</v>
      </c>
    </row>
    <row r="258" spans="1:7" x14ac:dyDescent="0.3">
      <c r="A258" t="s">
        <v>273</v>
      </c>
      <c r="B258" t="s">
        <v>354</v>
      </c>
      <c r="C258">
        <v>1</v>
      </c>
      <c r="D258">
        <v>35</v>
      </c>
      <c r="E258">
        <v>1</v>
      </c>
      <c r="F258">
        <v>0.1</v>
      </c>
      <c r="G258" t="s">
        <v>49</v>
      </c>
    </row>
    <row r="259" spans="1:7" x14ac:dyDescent="0.3">
      <c r="A259" t="s">
        <v>273</v>
      </c>
      <c r="B259" t="s">
        <v>354</v>
      </c>
      <c r="C259">
        <v>1</v>
      </c>
      <c r="D259">
        <v>40</v>
      </c>
      <c r="E259">
        <v>2</v>
      </c>
      <c r="F259">
        <v>0.1</v>
      </c>
      <c r="G259" t="s">
        <v>49</v>
      </c>
    </row>
    <row r="260" spans="1:7" x14ac:dyDescent="0.3">
      <c r="A260" t="s">
        <v>273</v>
      </c>
      <c r="B260" t="s">
        <v>354</v>
      </c>
      <c r="C260">
        <v>2</v>
      </c>
      <c r="D260">
        <v>5</v>
      </c>
      <c r="E260">
        <v>20</v>
      </c>
      <c r="F260">
        <v>0.1</v>
      </c>
      <c r="G260" t="s">
        <v>49</v>
      </c>
    </row>
    <row r="261" spans="1:7" x14ac:dyDescent="0.3">
      <c r="A261" t="s">
        <v>273</v>
      </c>
      <c r="B261" t="s">
        <v>354</v>
      </c>
      <c r="C261">
        <v>2</v>
      </c>
      <c r="D261">
        <v>15</v>
      </c>
      <c r="E261">
        <v>9</v>
      </c>
      <c r="F261">
        <v>0.1</v>
      </c>
      <c r="G261" t="s">
        <v>49</v>
      </c>
    </row>
    <row r="262" spans="1:7" x14ac:dyDescent="0.3">
      <c r="A262" t="s">
        <v>273</v>
      </c>
      <c r="B262" t="s">
        <v>354</v>
      </c>
      <c r="C262">
        <v>2</v>
      </c>
      <c r="D262">
        <v>20</v>
      </c>
      <c r="E262">
        <v>30</v>
      </c>
      <c r="F262">
        <v>0.1</v>
      </c>
      <c r="G262" t="s">
        <v>49</v>
      </c>
    </row>
    <row r="263" spans="1:7" x14ac:dyDescent="0.3">
      <c r="A263" t="s">
        <v>273</v>
      </c>
      <c r="B263" t="s">
        <v>354</v>
      </c>
      <c r="C263">
        <v>2</v>
      </c>
      <c r="D263">
        <v>25</v>
      </c>
      <c r="E263">
        <v>40</v>
      </c>
      <c r="F263">
        <v>0.1</v>
      </c>
      <c r="G263" t="s">
        <v>49</v>
      </c>
    </row>
    <row r="264" spans="1:7" x14ac:dyDescent="0.3">
      <c r="A264" t="s">
        <v>273</v>
      </c>
      <c r="B264" t="s">
        <v>354</v>
      </c>
      <c r="C264">
        <v>2</v>
      </c>
      <c r="D264">
        <v>35</v>
      </c>
      <c r="E264">
        <v>6</v>
      </c>
      <c r="F264">
        <v>0.1</v>
      </c>
      <c r="G264" t="s">
        <v>49</v>
      </c>
    </row>
    <row r="265" spans="1:7" x14ac:dyDescent="0.3">
      <c r="A265" t="s">
        <v>273</v>
      </c>
      <c r="B265" t="s">
        <v>354</v>
      </c>
      <c r="C265">
        <v>2</v>
      </c>
      <c r="D265">
        <v>40</v>
      </c>
      <c r="E265">
        <v>30</v>
      </c>
      <c r="F265">
        <v>0.1</v>
      </c>
      <c r="G265" t="s">
        <v>49</v>
      </c>
    </row>
    <row r="266" spans="1:7" x14ac:dyDescent="0.3">
      <c r="A266" t="s">
        <v>273</v>
      </c>
      <c r="B266" t="s">
        <v>354</v>
      </c>
      <c r="C266">
        <v>2</v>
      </c>
      <c r="D266">
        <v>45</v>
      </c>
      <c r="E266">
        <v>25</v>
      </c>
      <c r="F266">
        <v>0.1</v>
      </c>
      <c r="G266" t="s">
        <v>49</v>
      </c>
    </row>
    <row r="267" spans="1:7" x14ac:dyDescent="0.3">
      <c r="A267" t="s">
        <v>273</v>
      </c>
      <c r="B267" t="s">
        <v>354</v>
      </c>
      <c r="C267">
        <v>3</v>
      </c>
      <c r="D267">
        <v>15</v>
      </c>
      <c r="E267">
        <v>80</v>
      </c>
      <c r="F267">
        <v>0.1</v>
      </c>
      <c r="G267" t="s">
        <v>49</v>
      </c>
    </row>
    <row r="268" spans="1:7" x14ac:dyDescent="0.3">
      <c r="A268" t="s">
        <v>273</v>
      </c>
      <c r="B268" t="s">
        <v>354</v>
      </c>
      <c r="C268">
        <v>3</v>
      </c>
      <c r="D268">
        <v>20</v>
      </c>
      <c r="E268">
        <v>80</v>
      </c>
      <c r="F268">
        <v>0.1</v>
      </c>
      <c r="G268" t="s">
        <v>49</v>
      </c>
    </row>
    <row r="269" spans="1:7" x14ac:dyDescent="0.3">
      <c r="A269" t="s">
        <v>273</v>
      </c>
      <c r="B269" t="s">
        <v>354</v>
      </c>
      <c r="C269">
        <v>3</v>
      </c>
      <c r="D269">
        <v>25</v>
      </c>
      <c r="E269">
        <v>30</v>
      </c>
      <c r="F269">
        <v>0.1</v>
      </c>
      <c r="G269" t="s">
        <v>49</v>
      </c>
    </row>
    <row r="270" spans="1:7" x14ac:dyDescent="0.3">
      <c r="A270" t="s">
        <v>273</v>
      </c>
      <c r="B270" t="s">
        <v>354</v>
      </c>
      <c r="C270">
        <v>3</v>
      </c>
      <c r="D270">
        <v>30</v>
      </c>
      <c r="E270">
        <v>6</v>
      </c>
      <c r="F270">
        <v>0.1</v>
      </c>
      <c r="G270" t="s">
        <v>49</v>
      </c>
    </row>
    <row r="271" spans="1:7" x14ac:dyDescent="0.3">
      <c r="A271" t="s">
        <v>273</v>
      </c>
      <c r="B271" t="s">
        <v>354</v>
      </c>
      <c r="C271">
        <v>3</v>
      </c>
      <c r="D271">
        <v>35</v>
      </c>
      <c r="E271">
        <v>30</v>
      </c>
      <c r="F271">
        <v>0.1</v>
      </c>
      <c r="G271" t="s">
        <v>49</v>
      </c>
    </row>
    <row r="272" spans="1:7" x14ac:dyDescent="0.3">
      <c r="A272" t="s">
        <v>273</v>
      </c>
      <c r="B272" t="s">
        <v>354</v>
      </c>
      <c r="C272">
        <v>3</v>
      </c>
      <c r="D272">
        <v>40</v>
      </c>
      <c r="E272">
        <v>7</v>
      </c>
      <c r="F272">
        <v>0.1</v>
      </c>
      <c r="G272" t="s">
        <v>49</v>
      </c>
    </row>
    <row r="273" spans="1:7" x14ac:dyDescent="0.3">
      <c r="A273" t="s">
        <v>277</v>
      </c>
      <c r="B273" t="s">
        <v>354</v>
      </c>
      <c r="C273">
        <v>3</v>
      </c>
      <c r="D273">
        <v>5</v>
      </c>
      <c r="E273">
        <v>9</v>
      </c>
      <c r="F273">
        <v>0.1</v>
      </c>
      <c r="G273" t="s">
        <v>49</v>
      </c>
    </row>
    <row r="274" spans="1:7" x14ac:dyDescent="0.3">
      <c r="A274" t="s">
        <v>277</v>
      </c>
      <c r="B274" t="s">
        <v>354</v>
      </c>
      <c r="C274">
        <v>3</v>
      </c>
      <c r="D274">
        <v>15</v>
      </c>
      <c r="E274">
        <v>8</v>
      </c>
      <c r="F274">
        <v>0.1</v>
      </c>
      <c r="G274" t="s">
        <v>49</v>
      </c>
    </row>
    <row r="275" spans="1:7" x14ac:dyDescent="0.3">
      <c r="A275" t="s">
        <v>277</v>
      </c>
      <c r="B275" t="s">
        <v>354</v>
      </c>
      <c r="C275">
        <v>3</v>
      </c>
      <c r="D275">
        <v>20</v>
      </c>
      <c r="E275">
        <v>1</v>
      </c>
      <c r="F275">
        <v>0.1</v>
      </c>
      <c r="G275" t="s">
        <v>49</v>
      </c>
    </row>
    <row r="276" spans="1:7" x14ac:dyDescent="0.3">
      <c r="A276" t="s">
        <v>277</v>
      </c>
      <c r="B276" t="s">
        <v>354</v>
      </c>
      <c r="C276">
        <v>3</v>
      </c>
      <c r="D276">
        <v>25</v>
      </c>
      <c r="E276">
        <v>3</v>
      </c>
      <c r="F276">
        <v>0.1</v>
      </c>
      <c r="G276" t="s">
        <v>49</v>
      </c>
    </row>
    <row r="277" spans="1:7" x14ac:dyDescent="0.3">
      <c r="A277" t="s">
        <v>277</v>
      </c>
      <c r="B277" t="s">
        <v>354</v>
      </c>
      <c r="C277">
        <v>3</v>
      </c>
      <c r="D277">
        <v>40</v>
      </c>
      <c r="E277">
        <v>5</v>
      </c>
      <c r="F277">
        <v>0.1</v>
      </c>
      <c r="G277" t="s">
        <v>49</v>
      </c>
    </row>
    <row r="278" spans="1:7" x14ac:dyDescent="0.3">
      <c r="A278" t="s">
        <v>281</v>
      </c>
      <c r="B278" t="s">
        <v>354</v>
      </c>
      <c r="C278">
        <v>1</v>
      </c>
      <c r="D278">
        <v>10</v>
      </c>
      <c r="E278">
        <v>1</v>
      </c>
      <c r="F278">
        <v>0.1</v>
      </c>
      <c r="G278" t="s">
        <v>49</v>
      </c>
    </row>
    <row r="279" spans="1:7" x14ac:dyDescent="0.3">
      <c r="A279" t="s">
        <v>281</v>
      </c>
      <c r="B279" t="s">
        <v>354</v>
      </c>
      <c r="C279">
        <v>1</v>
      </c>
      <c r="D279">
        <v>15</v>
      </c>
      <c r="E279">
        <v>10</v>
      </c>
      <c r="F279">
        <v>0.15</v>
      </c>
      <c r="G279" t="s">
        <v>49</v>
      </c>
    </row>
    <row r="280" spans="1:7" x14ac:dyDescent="0.3">
      <c r="A280" t="s">
        <v>281</v>
      </c>
      <c r="B280" t="s">
        <v>354</v>
      </c>
      <c r="C280">
        <v>1</v>
      </c>
      <c r="D280">
        <v>25</v>
      </c>
      <c r="E280">
        <v>65</v>
      </c>
      <c r="F280">
        <v>0.1</v>
      </c>
      <c r="G280" t="s">
        <v>49</v>
      </c>
    </row>
    <row r="281" spans="1:7" x14ac:dyDescent="0.3">
      <c r="A281" t="s">
        <v>281</v>
      </c>
      <c r="B281" t="s">
        <v>354</v>
      </c>
      <c r="C281">
        <v>1</v>
      </c>
      <c r="D281">
        <v>35</v>
      </c>
      <c r="E281">
        <v>5</v>
      </c>
      <c r="F281">
        <v>0.1</v>
      </c>
      <c r="G281" t="s">
        <v>49</v>
      </c>
    </row>
    <row r="282" spans="1:7" x14ac:dyDescent="0.3">
      <c r="A282" t="s">
        <v>281</v>
      </c>
      <c r="B282" t="s">
        <v>354</v>
      </c>
      <c r="C282">
        <v>2</v>
      </c>
      <c r="D282">
        <v>5</v>
      </c>
      <c r="E282">
        <v>15</v>
      </c>
      <c r="F282">
        <v>0.2</v>
      </c>
      <c r="G282" t="s">
        <v>49</v>
      </c>
    </row>
    <row r="283" spans="1:7" x14ac:dyDescent="0.3">
      <c r="A283" t="s">
        <v>281</v>
      </c>
      <c r="B283" t="s">
        <v>354</v>
      </c>
      <c r="C283">
        <v>2</v>
      </c>
      <c r="D283">
        <v>10</v>
      </c>
      <c r="E283">
        <v>6</v>
      </c>
      <c r="F283">
        <v>0.1</v>
      </c>
      <c r="G283" t="s">
        <v>49</v>
      </c>
    </row>
    <row r="284" spans="1:7" x14ac:dyDescent="0.3">
      <c r="A284" t="s">
        <v>281</v>
      </c>
      <c r="B284" t="s">
        <v>354</v>
      </c>
      <c r="C284">
        <v>2</v>
      </c>
      <c r="D284">
        <v>25</v>
      </c>
      <c r="E284">
        <v>4</v>
      </c>
      <c r="F284">
        <v>0.1</v>
      </c>
      <c r="G284" t="s">
        <v>49</v>
      </c>
    </row>
    <row r="285" spans="1:7" x14ac:dyDescent="0.3">
      <c r="A285" t="s">
        <v>281</v>
      </c>
      <c r="B285" t="s">
        <v>354</v>
      </c>
      <c r="C285">
        <v>2</v>
      </c>
      <c r="D285">
        <v>30</v>
      </c>
      <c r="E285">
        <v>30</v>
      </c>
      <c r="F285">
        <v>0.1</v>
      </c>
      <c r="G285" t="s">
        <v>49</v>
      </c>
    </row>
    <row r="286" spans="1:7" x14ac:dyDescent="0.3">
      <c r="A286" t="s">
        <v>281</v>
      </c>
      <c r="B286" t="s">
        <v>354</v>
      </c>
      <c r="C286">
        <v>2</v>
      </c>
      <c r="D286">
        <v>35</v>
      </c>
      <c r="E286">
        <v>25</v>
      </c>
      <c r="F286">
        <v>0.1</v>
      </c>
      <c r="G286" t="s">
        <v>49</v>
      </c>
    </row>
    <row r="287" spans="1:7" x14ac:dyDescent="0.3">
      <c r="A287" t="s">
        <v>281</v>
      </c>
      <c r="B287" t="s">
        <v>354</v>
      </c>
      <c r="C287">
        <v>3</v>
      </c>
      <c r="D287">
        <v>20</v>
      </c>
      <c r="E287">
        <v>7</v>
      </c>
      <c r="F287">
        <v>0.1</v>
      </c>
      <c r="G287" t="s">
        <v>49</v>
      </c>
    </row>
    <row r="288" spans="1:7" x14ac:dyDescent="0.3">
      <c r="A288" t="s">
        <v>281</v>
      </c>
      <c r="B288" t="s">
        <v>354</v>
      </c>
      <c r="C288">
        <v>3</v>
      </c>
      <c r="D288">
        <v>25</v>
      </c>
      <c r="E288">
        <v>2</v>
      </c>
      <c r="F288">
        <v>0.1</v>
      </c>
      <c r="G288" t="s">
        <v>49</v>
      </c>
    </row>
    <row r="289" spans="1:7" x14ac:dyDescent="0.3">
      <c r="A289" t="s">
        <v>281</v>
      </c>
      <c r="B289" t="s">
        <v>354</v>
      </c>
      <c r="C289">
        <v>3</v>
      </c>
      <c r="D289">
        <v>40</v>
      </c>
      <c r="E289">
        <v>55</v>
      </c>
      <c r="F289">
        <v>0.1</v>
      </c>
      <c r="G289" t="s">
        <v>49</v>
      </c>
    </row>
    <row r="290" spans="1:7" x14ac:dyDescent="0.3">
      <c r="A290" t="s">
        <v>285</v>
      </c>
      <c r="B290" t="s">
        <v>354</v>
      </c>
      <c r="C290">
        <v>1</v>
      </c>
      <c r="D290">
        <v>25</v>
      </c>
      <c r="E290">
        <v>2</v>
      </c>
      <c r="F290">
        <v>0.1</v>
      </c>
      <c r="G290" t="s">
        <v>49</v>
      </c>
    </row>
    <row r="291" spans="1:7" x14ac:dyDescent="0.3">
      <c r="A291" t="s">
        <v>285</v>
      </c>
      <c r="B291" t="s">
        <v>354</v>
      </c>
      <c r="C291">
        <v>1</v>
      </c>
      <c r="D291">
        <v>30</v>
      </c>
      <c r="E291">
        <v>3</v>
      </c>
      <c r="F291">
        <v>0.2</v>
      </c>
      <c r="G291" t="s">
        <v>49</v>
      </c>
    </row>
    <row r="292" spans="1:7" x14ac:dyDescent="0.3">
      <c r="A292" t="s">
        <v>285</v>
      </c>
      <c r="B292" t="s">
        <v>354</v>
      </c>
      <c r="C292">
        <v>1</v>
      </c>
      <c r="D292">
        <v>40</v>
      </c>
      <c r="E292">
        <v>4</v>
      </c>
      <c r="F292">
        <v>0.2</v>
      </c>
      <c r="G292" t="s">
        <v>49</v>
      </c>
    </row>
    <row r="293" spans="1:7" x14ac:dyDescent="0.3">
      <c r="A293" t="s">
        <v>285</v>
      </c>
      <c r="B293" t="s">
        <v>354</v>
      </c>
      <c r="C293">
        <v>3</v>
      </c>
      <c r="D293">
        <v>20</v>
      </c>
      <c r="E293">
        <v>2</v>
      </c>
      <c r="F293">
        <v>0.1</v>
      </c>
      <c r="G293" t="s">
        <v>49</v>
      </c>
    </row>
    <row r="294" spans="1:7" x14ac:dyDescent="0.3">
      <c r="A294" t="s">
        <v>290</v>
      </c>
      <c r="B294" t="s">
        <v>366</v>
      </c>
      <c r="C294">
        <v>1</v>
      </c>
      <c r="D294">
        <v>10</v>
      </c>
      <c r="E294">
        <v>3</v>
      </c>
      <c r="F294">
        <v>0.1</v>
      </c>
      <c r="G294" t="s">
        <v>49</v>
      </c>
    </row>
    <row r="295" spans="1:7" x14ac:dyDescent="0.3">
      <c r="A295" t="s">
        <v>290</v>
      </c>
      <c r="B295" t="s">
        <v>366</v>
      </c>
      <c r="C295">
        <v>1</v>
      </c>
      <c r="D295">
        <v>15</v>
      </c>
      <c r="E295">
        <v>4</v>
      </c>
      <c r="F295">
        <v>0.2</v>
      </c>
      <c r="G295" t="s">
        <v>49</v>
      </c>
    </row>
    <row r="296" spans="1:7" x14ac:dyDescent="0.3">
      <c r="A296" t="s">
        <v>290</v>
      </c>
      <c r="B296" t="s">
        <v>366</v>
      </c>
      <c r="C296">
        <v>1</v>
      </c>
      <c r="D296">
        <v>25</v>
      </c>
      <c r="E296">
        <v>8</v>
      </c>
      <c r="F296">
        <v>0.1</v>
      </c>
      <c r="G296" t="s">
        <v>49</v>
      </c>
    </row>
    <row r="297" spans="1:7" x14ac:dyDescent="0.3">
      <c r="A297" t="s">
        <v>290</v>
      </c>
      <c r="B297" t="s">
        <v>366</v>
      </c>
      <c r="C297">
        <v>1</v>
      </c>
      <c r="D297">
        <v>30</v>
      </c>
      <c r="E297">
        <v>4</v>
      </c>
      <c r="F297">
        <v>0.1</v>
      </c>
      <c r="G297" t="s">
        <v>49</v>
      </c>
    </row>
    <row r="298" spans="1:7" x14ac:dyDescent="0.3">
      <c r="A298" t="s">
        <v>290</v>
      </c>
      <c r="B298" t="s">
        <v>366</v>
      </c>
      <c r="C298">
        <v>1</v>
      </c>
      <c r="D298">
        <v>35</v>
      </c>
      <c r="E298">
        <v>2</v>
      </c>
      <c r="F298">
        <v>0.1</v>
      </c>
      <c r="G298" t="s">
        <v>49</v>
      </c>
    </row>
    <row r="299" spans="1:7" x14ac:dyDescent="0.3">
      <c r="A299" t="s">
        <v>290</v>
      </c>
      <c r="B299" t="s">
        <v>366</v>
      </c>
      <c r="C299">
        <v>2</v>
      </c>
      <c r="D299">
        <v>15</v>
      </c>
      <c r="E299">
        <v>4</v>
      </c>
      <c r="F299">
        <v>0.2</v>
      </c>
      <c r="G299" t="s">
        <v>49</v>
      </c>
    </row>
    <row r="300" spans="1:7" x14ac:dyDescent="0.3">
      <c r="A300" t="s">
        <v>290</v>
      </c>
      <c r="B300" t="s">
        <v>366</v>
      </c>
      <c r="C300">
        <v>2</v>
      </c>
      <c r="D300">
        <v>20</v>
      </c>
      <c r="E300">
        <v>2</v>
      </c>
      <c r="F300">
        <v>0.1</v>
      </c>
      <c r="G300" t="s">
        <v>49</v>
      </c>
    </row>
    <row r="301" spans="1:7" x14ac:dyDescent="0.3">
      <c r="A301" t="s">
        <v>290</v>
      </c>
      <c r="B301" t="s">
        <v>366</v>
      </c>
      <c r="C301">
        <v>2</v>
      </c>
      <c r="D301">
        <v>25</v>
      </c>
      <c r="E301">
        <v>1</v>
      </c>
      <c r="F301">
        <v>0.1</v>
      </c>
      <c r="G301" t="s">
        <v>49</v>
      </c>
    </row>
    <row r="302" spans="1:7" x14ac:dyDescent="0.3">
      <c r="A302" t="s">
        <v>290</v>
      </c>
      <c r="B302" t="s">
        <v>366</v>
      </c>
      <c r="C302">
        <v>2</v>
      </c>
      <c r="D302">
        <v>30</v>
      </c>
      <c r="E302">
        <v>2</v>
      </c>
      <c r="F302">
        <v>0.1</v>
      </c>
      <c r="G302" t="s">
        <v>49</v>
      </c>
    </row>
    <row r="303" spans="1:7" x14ac:dyDescent="0.3">
      <c r="A303" t="s">
        <v>290</v>
      </c>
      <c r="B303" t="s">
        <v>366</v>
      </c>
      <c r="C303">
        <v>2</v>
      </c>
      <c r="D303">
        <v>35</v>
      </c>
      <c r="E303">
        <v>6</v>
      </c>
      <c r="F303">
        <v>0.1</v>
      </c>
      <c r="G303" t="s">
        <v>49</v>
      </c>
    </row>
    <row r="304" spans="1:7" x14ac:dyDescent="0.3">
      <c r="A304" t="s">
        <v>290</v>
      </c>
      <c r="B304" t="s">
        <v>366</v>
      </c>
      <c r="C304">
        <v>2</v>
      </c>
      <c r="D304">
        <v>40</v>
      </c>
      <c r="E304">
        <v>1</v>
      </c>
      <c r="F304">
        <v>0.1</v>
      </c>
      <c r="G304" t="s">
        <v>49</v>
      </c>
    </row>
    <row r="305" spans="1:7" x14ac:dyDescent="0.3">
      <c r="A305" t="s">
        <v>290</v>
      </c>
      <c r="B305" t="s">
        <v>366</v>
      </c>
      <c r="C305">
        <v>2</v>
      </c>
      <c r="D305">
        <v>45</v>
      </c>
      <c r="E305">
        <v>1</v>
      </c>
      <c r="F305">
        <v>0.1</v>
      </c>
      <c r="G305" t="s">
        <v>49</v>
      </c>
    </row>
    <row r="306" spans="1:7" x14ac:dyDescent="0.3">
      <c r="A306" t="s">
        <v>290</v>
      </c>
      <c r="B306" t="s">
        <v>366</v>
      </c>
      <c r="C306">
        <v>3</v>
      </c>
      <c r="D306">
        <v>5</v>
      </c>
      <c r="E306">
        <v>1</v>
      </c>
      <c r="F306">
        <v>0.1</v>
      </c>
      <c r="G306" t="s">
        <v>49</v>
      </c>
    </row>
    <row r="307" spans="1:7" x14ac:dyDescent="0.3">
      <c r="A307" t="s">
        <v>290</v>
      </c>
      <c r="B307" t="s">
        <v>366</v>
      </c>
      <c r="C307">
        <v>3</v>
      </c>
      <c r="D307">
        <v>10</v>
      </c>
      <c r="E307">
        <v>3</v>
      </c>
      <c r="F307">
        <v>0.1</v>
      </c>
      <c r="G307" t="s">
        <v>49</v>
      </c>
    </row>
    <row r="308" spans="1:7" x14ac:dyDescent="0.3">
      <c r="A308" t="s">
        <v>290</v>
      </c>
      <c r="B308" t="s">
        <v>366</v>
      </c>
      <c r="C308">
        <v>3</v>
      </c>
      <c r="D308">
        <v>15</v>
      </c>
      <c r="E308">
        <v>2</v>
      </c>
      <c r="F308">
        <v>0.1</v>
      </c>
      <c r="G308" t="s">
        <v>49</v>
      </c>
    </row>
    <row r="309" spans="1:7" x14ac:dyDescent="0.3">
      <c r="A309" t="s">
        <v>290</v>
      </c>
      <c r="B309" t="s">
        <v>366</v>
      </c>
      <c r="C309">
        <v>3</v>
      </c>
      <c r="D309">
        <v>20</v>
      </c>
      <c r="E309">
        <v>2</v>
      </c>
      <c r="F309">
        <v>0.1</v>
      </c>
      <c r="G309" t="s">
        <v>49</v>
      </c>
    </row>
    <row r="310" spans="1:7" x14ac:dyDescent="0.3">
      <c r="A310" t="s">
        <v>290</v>
      </c>
      <c r="B310" t="s">
        <v>366</v>
      </c>
      <c r="C310">
        <v>3</v>
      </c>
      <c r="D310">
        <v>25</v>
      </c>
      <c r="E310">
        <v>20</v>
      </c>
      <c r="F310">
        <v>0.18</v>
      </c>
      <c r="G310" t="s">
        <v>49</v>
      </c>
    </row>
    <row r="311" spans="1:7" x14ac:dyDescent="0.3">
      <c r="A311" t="s">
        <v>290</v>
      </c>
      <c r="B311" t="s">
        <v>366</v>
      </c>
      <c r="C311">
        <v>3</v>
      </c>
      <c r="D311">
        <v>30</v>
      </c>
      <c r="E311">
        <v>10</v>
      </c>
      <c r="F311">
        <v>0.1</v>
      </c>
      <c r="G311" t="s">
        <v>49</v>
      </c>
    </row>
    <row r="312" spans="1:7" x14ac:dyDescent="0.3">
      <c r="A312" t="s">
        <v>290</v>
      </c>
      <c r="B312" t="s">
        <v>366</v>
      </c>
      <c r="C312">
        <v>3</v>
      </c>
      <c r="D312">
        <v>35</v>
      </c>
      <c r="E312">
        <v>1</v>
      </c>
      <c r="F312">
        <v>0.1</v>
      </c>
      <c r="G312" t="s">
        <v>49</v>
      </c>
    </row>
    <row r="313" spans="1:7" x14ac:dyDescent="0.3">
      <c r="A313" t="s">
        <v>290</v>
      </c>
      <c r="B313" t="s">
        <v>366</v>
      </c>
      <c r="C313">
        <v>3</v>
      </c>
      <c r="D313">
        <v>40</v>
      </c>
      <c r="E313">
        <v>3</v>
      </c>
      <c r="F313">
        <v>0.1</v>
      </c>
      <c r="G313" t="s">
        <v>49</v>
      </c>
    </row>
    <row r="314" spans="1:7" x14ac:dyDescent="0.3">
      <c r="A314" t="s">
        <v>290</v>
      </c>
      <c r="B314" t="s">
        <v>354</v>
      </c>
      <c r="C314">
        <v>1</v>
      </c>
      <c r="D314">
        <v>15</v>
      </c>
      <c r="E314">
        <v>2</v>
      </c>
      <c r="F314">
        <v>0.1</v>
      </c>
      <c r="G314" t="s">
        <v>49</v>
      </c>
    </row>
    <row r="315" spans="1:7" x14ac:dyDescent="0.3">
      <c r="A315" t="s">
        <v>290</v>
      </c>
      <c r="B315" t="s">
        <v>354</v>
      </c>
      <c r="C315">
        <v>2</v>
      </c>
      <c r="D315">
        <v>35</v>
      </c>
      <c r="E315">
        <v>1</v>
      </c>
      <c r="F315">
        <v>0.1</v>
      </c>
      <c r="G315" t="s">
        <v>49</v>
      </c>
    </row>
    <row r="316" spans="1:7" x14ac:dyDescent="0.3">
      <c r="A316" t="s">
        <v>290</v>
      </c>
      <c r="B316" t="s">
        <v>354</v>
      </c>
      <c r="C316">
        <v>2</v>
      </c>
      <c r="D316">
        <v>40</v>
      </c>
      <c r="E316">
        <v>8</v>
      </c>
      <c r="F316">
        <v>0.1</v>
      </c>
      <c r="G316" t="s">
        <v>49</v>
      </c>
    </row>
    <row r="317" spans="1:7" x14ac:dyDescent="0.3">
      <c r="A317" t="s">
        <v>290</v>
      </c>
      <c r="B317" t="s">
        <v>354</v>
      </c>
      <c r="C317">
        <v>2</v>
      </c>
      <c r="D317">
        <v>45</v>
      </c>
      <c r="E317">
        <v>3</v>
      </c>
      <c r="F317">
        <v>0.1</v>
      </c>
      <c r="G317" t="s">
        <v>49</v>
      </c>
    </row>
    <row r="318" spans="1:7" x14ac:dyDescent="0.3">
      <c r="A318" t="s">
        <v>290</v>
      </c>
      <c r="B318" t="s">
        <v>354</v>
      </c>
      <c r="C318">
        <v>3</v>
      </c>
      <c r="D318">
        <v>5</v>
      </c>
      <c r="E318">
        <v>3</v>
      </c>
      <c r="F318">
        <v>0.1</v>
      </c>
      <c r="G318" t="s">
        <v>49</v>
      </c>
    </row>
    <row r="319" spans="1:7" x14ac:dyDescent="0.3">
      <c r="A319" t="s">
        <v>290</v>
      </c>
      <c r="B319" t="s">
        <v>354</v>
      </c>
      <c r="C319">
        <v>3</v>
      </c>
      <c r="D319">
        <v>10</v>
      </c>
      <c r="E319">
        <v>6</v>
      </c>
      <c r="F319">
        <v>0.1</v>
      </c>
      <c r="G319" t="s">
        <v>49</v>
      </c>
    </row>
    <row r="320" spans="1:7" x14ac:dyDescent="0.3">
      <c r="A320" t="s">
        <v>290</v>
      </c>
      <c r="B320" t="s">
        <v>354</v>
      </c>
      <c r="C320">
        <v>3</v>
      </c>
      <c r="D320">
        <v>15</v>
      </c>
      <c r="E320">
        <v>1</v>
      </c>
      <c r="F320">
        <v>0.1</v>
      </c>
      <c r="G320" t="s">
        <v>49</v>
      </c>
    </row>
    <row r="321" spans="1:7" x14ac:dyDescent="0.3">
      <c r="A321" t="s">
        <v>290</v>
      </c>
      <c r="B321" t="s">
        <v>354</v>
      </c>
      <c r="C321">
        <v>3</v>
      </c>
      <c r="D321">
        <v>35</v>
      </c>
      <c r="E321">
        <v>2</v>
      </c>
      <c r="F321">
        <v>0.1</v>
      </c>
      <c r="G321" t="s">
        <v>49</v>
      </c>
    </row>
    <row r="322" spans="1:7" x14ac:dyDescent="0.3">
      <c r="A322" t="s">
        <v>290</v>
      </c>
      <c r="B322" t="s">
        <v>360</v>
      </c>
      <c r="C322">
        <v>2</v>
      </c>
      <c r="D322">
        <v>30</v>
      </c>
      <c r="E322">
        <v>2</v>
      </c>
      <c r="F322">
        <v>0.1</v>
      </c>
      <c r="G322" t="s">
        <v>49</v>
      </c>
    </row>
    <row r="323" spans="1:7" x14ac:dyDescent="0.3">
      <c r="A323" t="s">
        <v>290</v>
      </c>
      <c r="B323" t="s">
        <v>360</v>
      </c>
      <c r="C323">
        <v>3</v>
      </c>
      <c r="D323">
        <v>35</v>
      </c>
      <c r="E323">
        <v>3</v>
      </c>
      <c r="F323">
        <v>0.1</v>
      </c>
      <c r="G323" t="s">
        <v>49</v>
      </c>
    </row>
    <row r="324" spans="1:7" x14ac:dyDescent="0.3">
      <c r="A324" t="s">
        <v>290</v>
      </c>
      <c r="B324" t="s">
        <v>409</v>
      </c>
      <c r="C324">
        <v>1</v>
      </c>
      <c r="D324">
        <v>20</v>
      </c>
      <c r="E324">
        <v>15</v>
      </c>
      <c r="F324">
        <v>0.1</v>
      </c>
      <c r="G324" t="s">
        <v>49</v>
      </c>
    </row>
    <row r="325" spans="1:7" x14ac:dyDescent="0.3">
      <c r="A325" t="s">
        <v>290</v>
      </c>
      <c r="B325" t="s">
        <v>409</v>
      </c>
      <c r="C325">
        <v>2</v>
      </c>
      <c r="D325">
        <v>5</v>
      </c>
      <c r="E325">
        <v>1</v>
      </c>
      <c r="F325">
        <v>0.1</v>
      </c>
      <c r="G325" t="s">
        <v>49</v>
      </c>
    </row>
    <row r="326" spans="1:7" x14ac:dyDescent="0.3">
      <c r="A326" t="s">
        <v>290</v>
      </c>
      <c r="B326" t="s">
        <v>409</v>
      </c>
      <c r="C326">
        <v>2</v>
      </c>
      <c r="D326">
        <v>45</v>
      </c>
      <c r="E326">
        <v>2</v>
      </c>
      <c r="F326">
        <v>0.1</v>
      </c>
      <c r="G326" t="s">
        <v>49</v>
      </c>
    </row>
    <row r="327" spans="1:7" s="4" customFormat="1" x14ac:dyDescent="0.3">
      <c r="A327" s="4" t="s">
        <v>290</v>
      </c>
      <c r="B327" s="4" t="s">
        <v>429</v>
      </c>
      <c r="C327" s="4">
        <v>1</v>
      </c>
      <c r="D327" s="4">
        <v>10</v>
      </c>
      <c r="E327" s="4">
        <v>1</v>
      </c>
      <c r="F327" s="4" t="s">
        <v>49</v>
      </c>
      <c r="G327" s="4" t="s">
        <v>418</v>
      </c>
    </row>
    <row r="328" spans="1:7" x14ac:dyDescent="0.3">
      <c r="A328" t="s">
        <v>295</v>
      </c>
      <c r="B328" t="s">
        <v>366</v>
      </c>
      <c r="C328">
        <v>1</v>
      </c>
      <c r="D328">
        <v>5</v>
      </c>
      <c r="E328">
        <v>2</v>
      </c>
      <c r="F328">
        <v>0.2</v>
      </c>
      <c r="G328" t="s">
        <v>49</v>
      </c>
    </row>
    <row r="329" spans="1:7" x14ac:dyDescent="0.3">
      <c r="A329" t="s">
        <v>295</v>
      </c>
      <c r="B329" t="s">
        <v>366</v>
      </c>
      <c r="C329">
        <v>1</v>
      </c>
      <c r="D329">
        <v>10</v>
      </c>
      <c r="E329">
        <v>1</v>
      </c>
      <c r="F329">
        <v>0.1</v>
      </c>
      <c r="G329" t="s">
        <v>49</v>
      </c>
    </row>
    <row r="330" spans="1:7" x14ac:dyDescent="0.3">
      <c r="A330" t="s">
        <v>295</v>
      </c>
      <c r="B330" t="s">
        <v>366</v>
      </c>
      <c r="C330">
        <v>1</v>
      </c>
      <c r="D330">
        <v>25</v>
      </c>
      <c r="E330">
        <v>3</v>
      </c>
      <c r="F330">
        <v>0.2</v>
      </c>
      <c r="G330" t="s">
        <v>49</v>
      </c>
    </row>
    <row r="331" spans="1:7" x14ac:dyDescent="0.3">
      <c r="A331" t="s">
        <v>295</v>
      </c>
      <c r="B331" t="s">
        <v>366</v>
      </c>
      <c r="C331">
        <v>1</v>
      </c>
      <c r="D331">
        <v>30</v>
      </c>
      <c r="E331">
        <v>6</v>
      </c>
      <c r="F331">
        <v>0.12</v>
      </c>
      <c r="G331" t="s">
        <v>49</v>
      </c>
    </row>
    <row r="332" spans="1:7" x14ac:dyDescent="0.3">
      <c r="A332" t="s">
        <v>295</v>
      </c>
      <c r="B332" t="s">
        <v>366</v>
      </c>
      <c r="C332">
        <v>1</v>
      </c>
      <c r="D332">
        <v>35</v>
      </c>
      <c r="E332">
        <v>15</v>
      </c>
      <c r="F332">
        <v>0.14000000000000001</v>
      </c>
      <c r="G332" t="s">
        <v>49</v>
      </c>
    </row>
    <row r="333" spans="1:7" x14ac:dyDescent="0.3">
      <c r="A333" t="s">
        <v>295</v>
      </c>
      <c r="B333" t="s">
        <v>366</v>
      </c>
      <c r="C333">
        <v>1</v>
      </c>
      <c r="D333">
        <v>40</v>
      </c>
      <c r="E333">
        <v>3</v>
      </c>
      <c r="F333">
        <v>0.15</v>
      </c>
      <c r="G333" t="s">
        <v>49</v>
      </c>
    </row>
    <row r="334" spans="1:7" x14ac:dyDescent="0.3">
      <c r="A334" t="s">
        <v>295</v>
      </c>
      <c r="B334" t="s">
        <v>366</v>
      </c>
      <c r="C334">
        <v>2</v>
      </c>
      <c r="D334">
        <v>5</v>
      </c>
      <c r="E334">
        <v>1</v>
      </c>
      <c r="F334">
        <v>0.1</v>
      </c>
      <c r="G334" t="s">
        <v>49</v>
      </c>
    </row>
    <row r="335" spans="1:7" x14ac:dyDescent="0.3">
      <c r="A335" t="s">
        <v>295</v>
      </c>
      <c r="B335" t="s">
        <v>366</v>
      </c>
      <c r="C335">
        <v>2</v>
      </c>
      <c r="D335">
        <v>10</v>
      </c>
      <c r="E335">
        <v>3</v>
      </c>
      <c r="F335">
        <v>0.18</v>
      </c>
      <c r="G335" t="s">
        <v>49</v>
      </c>
    </row>
    <row r="336" spans="1:7" x14ac:dyDescent="0.3">
      <c r="A336" t="s">
        <v>295</v>
      </c>
      <c r="B336" t="s">
        <v>366</v>
      </c>
      <c r="C336">
        <v>2</v>
      </c>
      <c r="D336">
        <v>15</v>
      </c>
      <c r="E336">
        <v>4</v>
      </c>
      <c r="F336">
        <v>0.24</v>
      </c>
      <c r="G336" t="s">
        <v>49</v>
      </c>
    </row>
    <row r="337" spans="1:7" x14ac:dyDescent="0.3">
      <c r="A337" t="s">
        <v>295</v>
      </c>
      <c r="B337" t="s">
        <v>366</v>
      </c>
      <c r="C337">
        <v>2</v>
      </c>
      <c r="D337">
        <v>25</v>
      </c>
      <c r="E337">
        <v>1</v>
      </c>
      <c r="F337">
        <v>0.1</v>
      </c>
      <c r="G337" t="s">
        <v>49</v>
      </c>
    </row>
    <row r="338" spans="1:7" x14ac:dyDescent="0.3">
      <c r="A338" t="s">
        <v>295</v>
      </c>
      <c r="B338" t="s">
        <v>366</v>
      </c>
      <c r="C338">
        <v>2</v>
      </c>
      <c r="D338">
        <v>35</v>
      </c>
      <c r="E338">
        <v>2</v>
      </c>
      <c r="F338">
        <v>0.1</v>
      </c>
      <c r="G338" t="s">
        <v>49</v>
      </c>
    </row>
    <row r="339" spans="1:7" x14ac:dyDescent="0.3">
      <c r="A339" t="s">
        <v>295</v>
      </c>
      <c r="B339" t="s">
        <v>366</v>
      </c>
      <c r="C339">
        <v>3</v>
      </c>
      <c r="D339">
        <v>5</v>
      </c>
      <c r="E339">
        <v>2</v>
      </c>
      <c r="F339">
        <v>0.12</v>
      </c>
      <c r="G339" t="s">
        <v>49</v>
      </c>
    </row>
    <row r="340" spans="1:7" x14ac:dyDescent="0.3">
      <c r="A340" t="s">
        <v>295</v>
      </c>
      <c r="B340" t="s">
        <v>366</v>
      </c>
      <c r="C340">
        <v>3</v>
      </c>
      <c r="D340">
        <v>15</v>
      </c>
      <c r="E340">
        <v>2</v>
      </c>
      <c r="F340">
        <v>0.2</v>
      </c>
      <c r="G340" t="s">
        <v>49</v>
      </c>
    </row>
    <row r="341" spans="1:7" x14ac:dyDescent="0.3">
      <c r="A341" t="s">
        <v>295</v>
      </c>
      <c r="B341" t="s">
        <v>366</v>
      </c>
      <c r="C341">
        <v>3</v>
      </c>
      <c r="D341">
        <v>25</v>
      </c>
      <c r="E341">
        <v>4</v>
      </c>
      <c r="F341">
        <v>0.1</v>
      </c>
      <c r="G341" t="s">
        <v>49</v>
      </c>
    </row>
    <row r="342" spans="1:7" x14ac:dyDescent="0.3">
      <c r="A342" t="s">
        <v>295</v>
      </c>
      <c r="B342" t="s">
        <v>366</v>
      </c>
      <c r="C342">
        <v>3</v>
      </c>
      <c r="D342">
        <v>30</v>
      </c>
      <c r="E342">
        <v>10</v>
      </c>
      <c r="F342">
        <v>0.2</v>
      </c>
      <c r="G342" t="s">
        <v>49</v>
      </c>
    </row>
    <row r="343" spans="1:7" x14ac:dyDescent="0.3">
      <c r="A343" t="s">
        <v>295</v>
      </c>
      <c r="B343" t="s">
        <v>366</v>
      </c>
      <c r="C343">
        <v>3</v>
      </c>
      <c r="D343">
        <v>35</v>
      </c>
      <c r="E343">
        <v>2</v>
      </c>
      <c r="F343">
        <v>0.1</v>
      </c>
      <c r="G343" t="s">
        <v>49</v>
      </c>
    </row>
    <row r="344" spans="1:7" x14ac:dyDescent="0.3">
      <c r="A344" t="s">
        <v>295</v>
      </c>
      <c r="B344" t="s">
        <v>366</v>
      </c>
      <c r="C344">
        <v>3</v>
      </c>
      <c r="D344">
        <v>40</v>
      </c>
      <c r="E344">
        <v>4</v>
      </c>
      <c r="F344">
        <v>0.14000000000000001</v>
      </c>
      <c r="G344" t="s">
        <v>49</v>
      </c>
    </row>
    <row r="345" spans="1:7" x14ac:dyDescent="0.3">
      <c r="A345" t="s">
        <v>295</v>
      </c>
      <c r="B345" t="s">
        <v>354</v>
      </c>
      <c r="C345">
        <v>1</v>
      </c>
      <c r="D345">
        <v>5</v>
      </c>
      <c r="E345">
        <v>1</v>
      </c>
      <c r="F345">
        <v>0.1</v>
      </c>
      <c r="G345" t="s">
        <v>49</v>
      </c>
    </row>
    <row r="346" spans="1:7" x14ac:dyDescent="0.3">
      <c r="A346" t="s">
        <v>295</v>
      </c>
      <c r="B346" t="s">
        <v>354</v>
      </c>
      <c r="C346">
        <v>1</v>
      </c>
      <c r="D346">
        <v>15</v>
      </c>
      <c r="E346">
        <v>10</v>
      </c>
      <c r="F346">
        <v>0.1</v>
      </c>
      <c r="G346" t="s">
        <v>49</v>
      </c>
    </row>
    <row r="347" spans="1:7" x14ac:dyDescent="0.3">
      <c r="A347" t="s">
        <v>295</v>
      </c>
      <c r="B347" t="s">
        <v>354</v>
      </c>
      <c r="C347">
        <v>2</v>
      </c>
      <c r="D347">
        <v>15</v>
      </c>
      <c r="E347">
        <v>10</v>
      </c>
      <c r="F347">
        <v>0.15</v>
      </c>
      <c r="G347" t="s">
        <v>49</v>
      </c>
    </row>
    <row r="348" spans="1:7" x14ac:dyDescent="0.3">
      <c r="A348" t="s">
        <v>295</v>
      </c>
      <c r="B348" t="s">
        <v>354</v>
      </c>
      <c r="C348">
        <v>2</v>
      </c>
      <c r="D348">
        <v>25</v>
      </c>
      <c r="E348">
        <v>15</v>
      </c>
      <c r="F348">
        <v>0.1</v>
      </c>
      <c r="G348" t="s">
        <v>49</v>
      </c>
    </row>
    <row r="349" spans="1:7" x14ac:dyDescent="0.3">
      <c r="A349" t="s">
        <v>295</v>
      </c>
      <c r="B349" t="s">
        <v>354</v>
      </c>
      <c r="C349">
        <v>2</v>
      </c>
      <c r="D349">
        <v>30</v>
      </c>
      <c r="E349">
        <v>5</v>
      </c>
      <c r="F349">
        <v>0.1</v>
      </c>
      <c r="G349" t="s">
        <v>49</v>
      </c>
    </row>
    <row r="350" spans="1:7" x14ac:dyDescent="0.3">
      <c r="A350" t="s">
        <v>295</v>
      </c>
      <c r="B350" t="s">
        <v>354</v>
      </c>
      <c r="C350">
        <v>2</v>
      </c>
      <c r="D350">
        <v>40</v>
      </c>
      <c r="E350">
        <v>1</v>
      </c>
      <c r="F350">
        <v>0.1</v>
      </c>
      <c r="G350" t="s">
        <v>49</v>
      </c>
    </row>
    <row r="351" spans="1:7" x14ac:dyDescent="0.3">
      <c r="A351" t="s">
        <v>295</v>
      </c>
      <c r="B351" t="s">
        <v>354</v>
      </c>
      <c r="C351">
        <v>3</v>
      </c>
      <c r="D351">
        <v>10</v>
      </c>
      <c r="E351">
        <v>2</v>
      </c>
      <c r="F351">
        <v>0.1</v>
      </c>
      <c r="G351" t="s">
        <v>49</v>
      </c>
    </row>
    <row r="352" spans="1:7" x14ac:dyDescent="0.3">
      <c r="A352" t="s">
        <v>295</v>
      </c>
      <c r="B352" t="s">
        <v>354</v>
      </c>
      <c r="C352">
        <v>3</v>
      </c>
      <c r="D352">
        <v>25</v>
      </c>
      <c r="E352">
        <v>6</v>
      </c>
      <c r="F352">
        <v>0.1</v>
      </c>
      <c r="G352" t="s">
        <v>49</v>
      </c>
    </row>
    <row r="353" spans="1:7" x14ac:dyDescent="0.3">
      <c r="A353" t="s">
        <v>295</v>
      </c>
      <c r="B353" t="s">
        <v>354</v>
      </c>
      <c r="C353">
        <v>3</v>
      </c>
      <c r="D353">
        <v>35</v>
      </c>
      <c r="E353">
        <v>4</v>
      </c>
      <c r="F353">
        <v>0.1</v>
      </c>
      <c r="G353" t="s">
        <v>49</v>
      </c>
    </row>
    <row r="354" spans="1:7" x14ac:dyDescent="0.3">
      <c r="A354" t="s">
        <v>295</v>
      </c>
      <c r="B354" t="s">
        <v>354</v>
      </c>
      <c r="C354">
        <v>3</v>
      </c>
      <c r="D354">
        <v>40</v>
      </c>
      <c r="E354">
        <v>6</v>
      </c>
      <c r="F354">
        <v>0.2</v>
      </c>
      <c r="G354" t="s">
        <v>49</v>
      </c>
    </row>
    <row r="355" spans="1:7" x14ac:dyDescent="0.3">
      <c r="A355" t="s">
        <v>295</v>
      </c>
      <c r="B355" t="s">
        <v>369</v>
      </c>
      <c r="C355">
        <v>1</v>
      </c>
      <c r="D355">
        <v>30</v>
      </c>
      <c r="E355">
        <v>2</v>
      </c>
      <c r="F355">
        <v>0.2</v>
      </c>
      <c r="G355" t="s">
        <v>49</v>
      </c>
    </row>
    <row r="356" spans="1:7" x14ac:dyDescent="0.3">
      <c r="A356" t="s">
        <v>295</v>
      </c>
      <c r="B356" t="s">
        <v>360</v>
      </c>
      <c r="C356">
        <v>1</v>
      </c>
      <c r="D356">
        <v>30</v>
      </c>
      <c r="E356">
        <v>3</v>
      </c>
      <c r="F356">
        <v>0.1</v>
      </c>
      <c r="G356" t="s">
        <v>49</v>
      </c>
    </row>
    <row r="357" spans="1:7" x14ac:dyDescent="0.3">
      <c r="A357" t="s">
        <v>295</v>
      </c>
      <c r="B357" t="s">
        <v>360</v>
      </c>
      <c r="C357">
        <v>1</v>
      </c>
      <c r="D357">
        <v>35</v>
      </c>
      <c r="E357">
        <v>1</v>
      </c>
      <c r="F357">
        <v>0.1</v>
      </c>
      <c r="G357" t="s">
        <v>49</v>
      </c>
    </row>
    <row r="358" spans="1:7" x14ac:dyDescent="0.3">
      <c r="A358" t="s">
        <v>295</v>
      </c>
      <c r="B358" t="s">
        <v>360</v>
      </c>
      <c r="C358">
        <v>2</v>
      </c>
      <c r="D358">
        <v>30</v>
      </c>
      <c r="E358">
        <v>9</v>
      </c>
      <c r="F358">
        <v>0.1</v>
      </c>
      <c r="G358" t="s">
        <v>49</v>
      </c>
    </row>
    <row r="359" spans="1:7" x14ac:dyDescent="0.3">
      <c r="A359" t="s">
        <v>295</v>
      </c>
      <c r="B359" t="s">
        <v>360</v>
      </c>
      <c r="C359">
        <v>2</v>
      </c>
      <c r="D359">
        <v>40</v>
      </c>
      <c r="E359">
        <v>2</v>
      </c>
      <c r="F359">
        <v>0.1</v>
      </c>
      <c r="G359" t="s">
        <v>49</v>
      </c>
    </row>
    <row r="360" spans="1:7" x14ac:dyDescent="0.3">
      <c r="A360" t="s">
        <v>295</v>
      </c>
      <c r="B360" t="s">
        <v>360</v>
      </c>
      <c r="C360">
        <v>3</v>
      </c>
      <c r="D360">
        <v>25</v>
      </c>
      <c r="E360">
        <v>4</v>
      </c>
      <c r="F360">
        <v>0.1</v>
      </c>
      <c r="G360" t="s">
        <v>49</v>
      </c>
    </row>
    <row r="361" spans="1:7" x14ac:dyDescent="0.3">
      <c r="A361" t="s">
        <v>295</v>
      </c>
      <c r="B361" t="s">
        <v>360</v>
      </c>
      <c r="C361">
        <v>3</v>
      </c>
      <c r="D361">
        <v>35</v>
      </c>
      <c r="E361">
        <v>2</v>
      </c>
      <c r="F361">
        <v>0.1</v>
      </c>
      <c r="G361" t="s">
        <v>49</v>
      </c>
    </row>
    <row r="362" spans="1:7" x14ac:dyDescent="0.3">
      <c r="A362" t="s">
        <v>295</v>
      </c>
      <c r="B362" t="s">
        <v>409</v>
      </c>
      <c r="C362">
        <v>1</v>
      </c>
      <c r="D362">
        <v>15</v>
      </c>
      <c r="E362">
        <v>5</v>
      </c>
      <c r="F362">
        <v>0.1</v>
      </c>
      <c r="G362" t="s">
        <v>49</v>
      </c>
    </row>
    <row r="363" spans="1:7" x14ac:dyDescent="0.3">
      <c r="A363" t="s">
        <v>295</v>
      </c>
      <c r="B363" t="s">
        <v>409</v>
      </c>
      <c r="C363">
        <v>2</v>
      </c>
      <c r="D363">
        <v>25</v>
      </c>
      <c r="E363">
        <v>1</v>
      </c>
      <c r="F363">
        <v>0.1</v>
      </c>
      <c r="G363" t="s">
        <v>49</v>
      </c>
    </row>
    <row r="364" spans="1:7" x14ac:dyDescent="0.3">
      <c r="A364" t="s">
        <v>295</v>
      </c>
      <c r="B364" t="s">
        <v>409</v>
      </c>
      <c r="C364">
        <v>2</v>
      </c>
      <c r="D364">
        <v>35</v>
      </c>
      <c r="E364">
        <v>7</v>
      </c>
      <c r="F364">
        <v>0.1</v>
      </c>
      <c r="G364" t="s">
        <v>49</v>
      </c>
    </row>
    <row r="365" spans="1:7" x14ac:dyDescent="0.3">
      <c r="A365" t="s">
        <v>295</v>
      </c>
      <c r="B365" t="s">
        <v>409</v>
      </c>
      <c r="C365">
        <v>2</v>
      </c>
      <c r="D365">
        <v>45</v>
      </c>
      <c r="E365">
        <v>35</v>
      </c>
      <c r="F365">
        <v>0.3</v>
      </c>
      <c r="G365" t="s">
        <v>49</v>
      </c>
    </row>
    <row r="366" spans="1:7" x14ac:dyDescent="0.3">
      <c r="A366" t="s">
        <v>295</v>
      </c>
      <c r="B366" t="s">
        <v>409</v>
      </c>
      <c r="C366">
        <v>3</v>
      </c>
      <c r="D366">
        <v>10</v>
      </c>
      <c r="E366">
        <v>15</v>
      </c>
      <c r="F366">
        <v>0.2</v>
      </c>
      <c r="G366" t="s">
        <v>49</v>
      </c>
    </row>
    <row r="367" spans="1:7" x14ac:dyDescent="0.3">
      <c r="A367" t="s">
        <v>295</v>
      </c>
      <c r="B367" t="s">
        <v>409</v>
      </c>
      <c r="C367">
        <v>3</v>
      </c>
      <c r="D367">
        <v>15</v>
      </c>
      <c r="E367">
        <v>6</v>
      </c>
      <c r="F367">
        <v>0.2</v>
      </c>
      <c r="G367" t="s">
        <v>49</v>
      </c>
    </row>
    <row r="368" spans="1:7" x14ac:dyDescent="0.3">
      <c r="A368" t="s">
        <v>295</v>
      </c>
      <c r="B368" t="s">
        <v>422</v>
      </c>
      <c r="C368">
        <v>3</v>
      </c>
      <c r="D368">
        <v>30</v>
      </c>
      <c r="E368">
        <v>60</v>
      </c>
      <c r="F368">
        <v>1</v>
      </c>
      <c r="G368" t="s">
        <v>49</v>
      </c>
    </row>
    <row r="369" spans="1:7" x14ac:dyDescent="0.3">
      <c r="A369" t="s">
        <v>300</v>
      </c>
      <c r="B369" t="s">
        <v>354</v>
      </c>
      <c r="C369">
        <v>1</v>
      </c>
      <c r="D369">
        <v>10</v>
      </c>
      <c r="E369">
        <v>25</v>
      </c>
      <c r="F369">
        <v>0.1</v>
      </c>
      <c r="G369" t="s">
        <v>49</v>
      </c>
    </row>
    <row r="370" spans="1:7" x14ac:dyDescent="0.3">
      <c r="A370" t="s">
        <v>300</v>
      </c>
      <c r="B370" t="s">
        <v>354</v>
      </c>
      <c r="C370">
        <v>1</v>
      </c>
      <c r="D370">
        <v>15</v>
      </c>
      <c r="E370">
        <v>4</v>
      </c>
      <c r="F370">
        <v>0.1</v>
      </c>
      <c r="G370" t="s">
        <v>49</v>
      </c>
    </row>
    <row r="371" spans="1:7" x14ac:dyDescent="0.3">
      <c r="A371" t="s">
        <v>300</v>
      </c>
      <c r="B371" t="s">
        <v>354</v>
      </c>
      <c r="C371">
        <v>1</v>
      </c>
      <c r="D371">
        <v>20</v>
      </c>
      <c r="E371">
        <v>3</v>
      </c>
      <c r="F371">
        <v>0.1</v>
      </c>
      <c r="G371" t="s">
        <v>49</v>
      </c>
    </row>
    <row r="372" spans="1:7" x14ac:dyDescent="0.3">
      <c r="A372" t="s">
        <v>300</v>
      </c>
      <c r="B372" t="s">
        <v>354</v>
      </c>
      <c r="C372">
        <v>1</v>
      </c>
      <c r="D372">
        <v>30</v>
      </c>
      <c r="E372">
        <v>3</v>
      </c>
      <c r="F372">
        <v>0.1</v>
      </c>
      <c r="G372" t="s">
        <v>49</v>
      </c>
    </row>
    <row r="373" spans="1:7" x14ac:dyDescent="0.3">
      <c r="A373" t="s">
        <v>300</v>
      </c>
      <c r="B373" t="s">
        <v>354</v>
      </c>
      <c r="C373">
        <v>1</v>
      </c>
      <c r="D373">
        <v>35</v>
      </c>
      <c r="E373">
        <v>8</v>
      </c>
      <c r="F373">
        <v>0.1</v>
      </c>
      <c r="G373" t="s">
        <v>49</v>
      </c>
    </row>
    <row r="374" spans="1:7" x14ac:dyDescent="0.3">
      <c r="A374" t="s">
        <v>300</v>
      </c>
      <c r="B374" t="s">
        <v>354</v>
      </c>
      <c r="C374">
        <v>1</v>
      </c>
      <c r="D374">
        <v>40</v>
      </c>
      <c r="E374">
        <v>1</v>
      </c>
      <c r="F374">
        <v>0.1</v>
      </c>
      <c r="G374" t="s">
        <v>49</v>
      </c>
    </row>
    <row r="375" spans="1:7" x14ac:dyDescent="0.3">
      <c r="A375" t="s">
        <v>300</v>
      </c>
      <c r="B375" t="s">
        <v>354</v>
      </c>
      <c r="C375">
        <v>2</v>
      </c>
      <c r="D375">
        <v>20</v>
      </c>
      <c r="E375">
        <v>2</v>
      </c>
      <c r="F375">
        <v>0.1</v>
      </c>
      <c r="G375" t="s">
        <v>49</v>
      </c>
    </row>
    <row r="376" spans="1:7" x14ac:dyDescent="0.3">
      <c r="A376" t="s">
        <v>300</v>
      </c>
      <c r="B376" t="s">
        <v>354</v>
      </c>
      <c r="C376">
        <v>2</v>
      </c>
      <c r="D376">
        <v>25</v>
      </c>
      <c r="E376">
        <v>2</v>
      </c>
      <c r="F376">
        <v>0.1</v>
      </c>
      <c r="G376" t="s">
        <v>49</v>
      </c>
    </row>
    <row r="377" spans="1:7" x14ac:dyDescent="0.3">
      <c r="A377" t="s">
        <v>300</v>
      </c>
      <c r="B377" t="s">
        <v>354</v>
      </c>
      <c r="C377">
        <v>2</v>
      </c>
      <c r="D377">
        <v>35</v>
      </c>
      <c r="E377">
        <v>2</v>
      </c>
      <c r="F377">
        <v>0.1</v>
      </c>
      <c r="G377" t="s">
        <v>49</v>
      </c>
    </row>
    <row r="378" spans="1:7" x14ac:dyDescent="0.3">
      <c r="A378" t="s">
        <v>300</v>
      </c>
      <c r="B378" t="s">
        <v>354</v>
      </c>
      <c r="C378">
        <v>2</v>
      </c>
      <c r="D378">
        <v>40</v>
      </c>
      <c r="E378">
        <v>2</v>
      </c>
      <c r="F378">
        <v>0.1</v>
      </c>
      <c r="G378" t="s">
        <v>49</v>
      </c>
    </row>
    <row r="379" spans="1:7" x14ac:dyDescent="0.3">
      <c r="A379" t="s">
        <v>300</v>
      </c>
      <c r="B379" t="s">
        <v>354</v>
      </c>
      <c r="C379">
        <v>3</v>
      </c>
      <c r="D379">
        <v>25</v>
      </c>
      <c r="E379">
        <v>6</v>
      </c>
      <c r="F379">
        <v>0.1</v>
      </c>
      <c r="G379" t="s">
        <v>49</v>
      </c>
    </row>
    <row r="380" spans="1:7" x14ac:dyDescent="0.3">
      <c r="A380" t="s">
        <v>300</v>
      </c>
      <c r="B380" t="s">
        <v>354</v>
      </c>
      <c r="C380">
        <v>3</v>
      </c>
      <c r="D380">
        <v>40</v>
      </c>
      <c r="E380">
        <v>7</v>
      </c>
      <c r="F380">
        <v>0.1</v>
      </c>
      <c r="G380" t="s">
        <v>49</v>
      </c>
    </row>
    <row r="381" spans="1:7" x14ac:dyDescent="0.3">
      <c r="A381" t="s">
        <v>305</v>
      </c>
      <c r="B381" t="s">
        <v>354</v>
      </c>
      <c r="C381">
        <v>1</v>
      </c>
      <c r="D381">
        <v>5</v>
      </c>
      <c r="E381">
        <v>15</v>
      </c>
      <c r="F381">
        <v>0.1</v>
      </c>
      <c r="G381" t="s">
        <v>49</v>
      </c>
    </row>
    <row r="382" spans="1:7" x14ac:dyDescent="0.3">
      <c r="A382" t="s">
        <v>305</v>
      </c>
      <c r="B382" t="s">
        <v>354</v>
      </c>
      <c r="C382">
        <v>1</v>
      </c>
      <c r="D382">
        <v>15</v>
      </c>
      <c r="E382">
        <v>2</v>
      </c>
      <c r="F382">
        <v>0.1</v>
      </c>
      <c r="G382" t="s">
        <v>49</v>
      </c>
    </row>
    <row r="383" spans="1:7" x14ac:dyDescent="0.3">
      <c r="A383" t="s">
        <v>305</v>
      </c>
      <c r="B383" t="s">
        <v>354</v>
      </c>
      <c r="C383">
        <v>1</v>
      </c>
      <c r="D383">
        <v>30</v>
      </c>
      <c r="E383">
        <v>1</v>
      </c>
      <c r="F383">
        <v>0.1</v>
      </c>
      <c r="G383" t="s">
        <v>49</v>
      </c>
    </row>
    <row r="384" spans="1:7" x14ac:dyDescent="0.3">
      <c r="A384" t="s">
        <v>305</v>
      </c>
      <c r="B384" t="s">
        <v>354</v>
      </c>
      <c r="C384">
        <v>1</v>
      </c>
      <c r="D384">
        <v>35</v>
      </c>
      <c r="E384">
        <v>1</v>
      </c>
      <c r="F384">
        <v>0.1</v>
      </c>
      <c r="G384" t="s">
        <v>49</v>
      </c>
    </row>
    <row r="385" spans="1:7" x14ac:dyDescent="0.3">
      <c r="A385" t="s">
        <v>305</v>
      </c>
      <c r="B385" t="s">
        <v>354</v>
      </c>
      <c r="C385">
        <v>1</v>
      </c>
      <c r="D385">
        <v>40</v>
      </c>
      <c r="E385">
        <v>2</v>
      </c>
      <c r="F385">
        <v>0.1</v>
      </c>
      <c r="G385" t="s">
        <v>49</v>
      </c>
    </row>
    <row r="386" spans="1:7" x14ac:dyDescent="0.3">
      <c r="A386" t="s">
        <v>305</v>
      </c>
      <c r="B386" t="s">
        <v>354</v>
      </c>
      <c r="C386">
        <v>2</v>
      </c>
      <c r="D386">
        <v>15</v>
      </c>
      <c r="E386">
        <v>10</v>
      </c>
      <c r="F386">
        <v>0.1</v>
      </c>
      <c r="G386" t="s">
        <v>49</v>
      </c>
    </row>
    <row r="387" spans="1:7" x14ac:dyDescent="0.3">
      <c r="A387" t="s">
        <v>305</v>
      </c>
      <c r="B387" t="s">
        <v>354</v>
      </c>
      <c r="C387">
        <v>2</v>
      </c>
      <c r="D387">
        <v>20</v>
      </c>
      <c r="E387">
        <v>15</v>
      </c>
      <c r="F387">
        <v>0.1</v>
      </c>
      <c r="G387" t="s">
        <v>49</v>
      </c>
    </row>
    <row r="388" spans="1:7" x14ac:dyDescent="0.3">
      <c r="A388" t="s">
        <v>305</v>
      </c>
      <c r="B388" t="s">
        <v>354</v>
      </c>
      <c r="C388">
        <v>2</v>
      </c>
      <c r="D388">
        <v>25</v>
      </c>
      <c r="E388">
        <v>8</v>
      </c>
      <c r="F388">
        <v>0.1</v>
      </c>
      <c r="G388" t="s">
        <v>49</v>
      </c>
    </row>
    <row r="389" spans="1:7" x14ac:dyDescent="0.3">
      <c r="A389" t="s">
        <v>305</v>
      </c>
      <c r="B389" t="s">
        <v>354</v>
      </c>
      <c r="C389">
        <v>2</v>
      </c>
      <c r="D389">
        <v>35</v>
      </c>
      <c r="E389">
        <v>5</v>
      </c>
      <c r="F389">
        <v>0.1</v>
      </c>
      <c r="G389" t="s">
        <v>49</v>
      </c>
    </row>
    <row r="390" spans="1:7" x14ac:dyDescent="0.3">
      <c r="A390" t="s">
        <v>305</v>
      </c>
      <c r="B390" t="s">
        <v>354</v>
      </c>
      <c r="C390">
        <v>2</v>
      </c>
      <c r="D390">
        <v>45</v>
      </c>
      <c r="E390">
        <v>4</v>
      </c>
      <c r="F390">
        <v>0.1</v>
      </c>
      <c r="G390" t="s">
        <v>49</v>
      </c>
    </row>
    <row r="391" spans="1:7" x14ac:dyDescent="0.3">
      <c r="A391" t="s">
        <v>305</v>
      </c>
      <c r="B391" t="s">
        <v>354</v>
      </c>
      <c r="C391">
        <v>3</v>
      </c>
      <c r="D391">
        <v>5</v>
      </c>
      <c r="E391">
        <v>5</v>
      </c>
      <c r="F391">
        <v>0.1</v>
      </c>
      <c r="G391" t="s">
        <v>49</v>
      </c>
    </row>
    <row r="392" spans="1:7" x14ac:dyDescent="0.3">
      <c r="A392" t="s">
        <v>305</v>
      </c>
      <c r="B392" t="s">
        <v>354</v>
      </c>
      <c r="C392">
        <v>3</v>
      </c>
      <c r="D392">
        <v>10</v>
      </c>
      <c r="E392">
        <v>4</v>
      </c>
      <c r="F392">
        <v>0.1</v>
      </c>
      <c r="G392" t="s">
        <v>49</v>
      </c>
    </row>
    <row r="393" spans="1:7" x14ac:dyDescent="0.3">
      <c r="A393" t="s">
        <v>305</v>
      </c>
      <c r="B393" t="s">
        <v>354</v>
      </c>
      <c r="C393">
        <v>3</v>
      </c>
      <c r="D393">
        <v>15</v>
      </c>
      <c r="E393">
        <v>4</v>
      </c>
      <c r="F393">
        <v>0.1</v>
      </c>
      <c r="G393" t="s">
        <v>49</v>
      </c>
    </row>
    <row r="394" spans="1:7" x14ac:dyDescent="0.3">
      <c r="A394" t="s">
        <v>305</v>
      </c>
      <c r="B394" t="s">
        <v>354</v>
      </c>
      <c r="C394">
        <v>3</v>
      </c>
      <c r="D394">
        <v>20</v>
      </c>
      <c r="E394">
        <v>3</v>
      </c>
      <c r="F394">
        <v>0.1</v>
      </c>
      <c r="G394" t="s">
        <v>49</v>
      </c>
    </row>
    <row r="395" spans="1:7" x14ac:dyDescent="0.3">
      <c r="A395" t="s">
        <v>305</v>
      </c>
      <c r="B395" t="s">
        <v>354</v>
      </c>
      <c r="C395">
        <v>3</v>
      </c>
      <c r="D395">
        <v>25</v>
      </c>
      <c r="E395">
        <v>6</v>
      </c>
      <c r="F395">
        <v>0.1</v>
      </c>
      <c r="G395" t="s">
        <v>49</v>
      </c>
    </row>
    <row r="396" spans="1:7" x14ac:dyDescent="0.3">
      <c r="A396" t="s">
        <v>305</v>
      </c>
      <c r="B396" t="s">
        <v>354</v>
      </c>
      <c r="C396">
        <v>3</v>
      </c>
      <c r="D396">
        <v>30</v>
      </c>
      <c r="E396">
        <v>7</v>
      </c>
      <c r="F396">
        <v>0.1</v>
      </c>
      <c r="G396" t="s">
        <v>49</v>
      </c>
    </row>
    <row r="397" spans="1:7" x14ac:dyDescent="0.3">
      <c r="A397" t="s">
        <v>305</v>
      </c>
      <c r="B397" t="s">
        <v>354</v>
      </c>
      <c r="C397">
        <v>3</v>
      </c>
      <c r="D397">
        <v>40</v>
      </c>
      <c r="E397">
        <v>4</v>
      </c>
      <c r="F397">
        <v>0.1</v>
      </c>
      <c r="G397" t="s">
        <v>49</v>
      </c>
    </row>
    <row r="398" spans="1:7" x14ac:dyDescent="0.3">
      <c r="A398" t="s">
        <v>310</v>
      </c>
      <c r="B398" t="s">
        <v>354</v>
      </c>
      <c r="C398">
        <v>1</v>
      </c>
      <c r="D398">
        <v>15</v>
      </c>
      <c r="E398">
        <v>1</v>
      </c>
      <c r="F398">
        <v>0.1</v>
      </c>
      <c r="G398" t="s">
        <v>49</v>
      </c>
    </row>
    <row r="399" spans="1:7" x14ac:dyDescent="0.3">
      <c r="A399" t="s">
        <v>310</v>
      </c>
      <c r="B399" t="s">
        <v>354</v>
      </c>
      <c r="C399">
        <v>1</v>
      </c>
      <c r="D399">
        <v>20</v>
      </c>
      <c r="E399">
        <v>2</v>
      </c>
      <c r="F399">
        <v>0.1</v>
      </c>
      <c r="G399" t="s">
        <v>49</v>
      </c>
    </row>
    <row r="400" spans="1:7" x14ac:dyDescent="0.3">
      <c r="A400" t="s">
        <v>310</v>
      </c>
      <c r="B400" t="s">
        <v>354</v>
      </c>
      <c r="C400">
        <v>1</v>
      </c>
      <c r="D400">
        <v>30</v>
      </c>
      <c r="E400">
        <v>8</v>
      </c>
      <c r="F400">
        <v>0.1</v>
      </c>
      <c r="G400" t="s">
        <v>49</v>
      </c>
    </row>
    <row r="401" spans="1:7" x14ac:dyDescent="0.3">
      <c r="A401" t="s">
        <v>310</v>
      </c>
      <c r="B401" t="s">
        <v>354</v>
      </c>
      <c r="C401">
        <v>1</v>
      </c>
      <c r="D401">
        <v>35</v>
      </c>
      <c r="E401">
        <v>1</v>
      </c>
      <c r="F401">
        <v>0.1</v>
      </c>
      <c r="G401" t="s">
        <v>49</v>
      </c>
    </row>
    <row r="402" spans="1:7" x14ac:dyDescent="0.3">
      <c r="A402" t="s">
        <v>310</v>
      </c>
      <c r="B402" t="s">
        <v>354</v>
      </c>
      <c r="C402">
        <v>1</v>
      </c>
      <c r="D402">
        <v>40</v>
      </c>
      <c r="E402">
        <v>30</v>
      </c>
      <c r="F402">
        <v>0.1</v>
      </c>
      <c r="G402" t="s">
        <v>49</v>
      </c>
    </row>
    <row r="403" spans="1:7" x14ac:dyDescent="0.3">
      <c r="A403" t="s">
        <v>310</v>
      </c>
      <c r="B403" t="s">
        <v>354</v>
      </c>
      <c r="C403">
        <v>2</v>
      </c>
      <c r="D403">
        <v>25</v>
      </c>
      <c r="E403">
        <v>1</v>
      </c>
      <c r="F403">
        <v>0.1</v>
      </c>
      <c r="G403" t="s">
        <v>49</v>
      </c>
    </row>
    <row r="404" spans="1:7" x14ac:dyDescent="0.3">
      <c r="A404" t="s">
        <v>310</v>
      </c>
      <c r="B404" t="s">
        <v>354</v>
      </c>
      <c r="C404">
        <v>2</v>
      </c>
      <c r="D404">
        <v>30</v>
      </c>
      <c r="E404">
        <v>1</v>
      </c>
      <c r="F404">
        <v>0.1</v>
      </c>
      <c r="G404" t="s">
        <v>49</v>
      </c>
    </row>
    <row r="405" spans="1:7" x14ac:dyDescent="0.3">
      <c r="A405" t="s">
        <v>310</v>
      </c>
      <c r="B405" t="s">
        <v>354</v>
      </c>
      <c r="C405">
        <v>2</v>
      </c>
      <c r="D405">
        <v>35</v>
      </c>
      <c r="E405">
        <v>10</v>
      </c>
      <c r="F405">
        <v>0.1</v>
      </c>
      <c r="G405" t="s">
        <v>49</v>
      </c>
    </row>
    <row r="406" spans="1:7" x14ac:dyDescent="0.3">
      <c r="A406" t="s">
        <v>310</v>
      </c>
      <c r="B406" t="s">
        <v>354</v>
      </c>
      <c r="C406">
        <v>2</v>
      </c>
      <c r="D406">
        <v>40</v>
      </c>
      <c r="E406">
        <v>20</v>
      </c>
      <c r="F406">
        <v>0.1</v>
      </c>
      <c r="G406" t="s">
        <v>49</v>
      </c>
    </row>
    <row r="407" spans="1:7" x14ac:dyDescent="0.3">
      <c r="A407" t="s">
        <v>310</v>
      </c>
      <c r="B407" t="s">
        <v>354</v>
      </c>
      <c r="C407">
        <v>2</v>
      </c>
      <c r="D407">
        <v>45</v>
      </c>
      <c r="E407">
        <v>1</v>
      </c>
      <c r="F407">
        <v>0.1</v>
      </c>
      <c r="G407" t="s">
        <v>49</v>
      </c>
    </row>
    <row r="408" spans="1:7" x14ac:dyDescent="0.3">
      <c r="A408" t="s">
        <v>310</v>
      </c>
      <c r="B408" t="s">
        <v>354</v>
      </c>
      <c r="C408">
        <v>3</v>
      </c>
      <c r="D408">
        <v>5</v>
      </c>
      <c r="E408">
        <v>5</v>
      </c>
      <c r="F408">
        <v>0.1</v>
      </c>
      <c r="G408" t="s">
        <v>49</v>
      </c>
    </row>
    <row r="409" spans="1:7" x14ac:dyDescent="0.3">
      <c r="A409" t="s">
        <v>310</v>
      </c>
      <c r="B409" t="s">
        <v>354</v>
      </c>
      <c r="C409">
        <v>3</v>
      </c>
      <c r="D409">
        <v>15</v>
      </c>
      <c r="E409">
        <v>5</v>
      </c>
      <c r="F409">
        <v>0.1</v>
      </c>
      <c r="G409" t="s">
        <v>49</v>
      </c>
    </row>
    <row r="410" spans="1:7" x14ac:dyDescent="0.3">
      <c r="A410" t="s">
        <v>315</v>
      </c>
      <c r="B410" t="s">
        <v>354</v>
      </c>
      <c r="C410">
        <v>1</v>
      </c>
      <c r="D410">
        <v>10</v>
      </c>
      <c r="E410">
        <v>25</v>
      </c>
      <c r="F410">
        <v>0.1</v>
      </c>
      <c r="G410" t="s">
        <v>49</v>
      </c>
    </row>
    <row r="411" spans="1:7" x14ac:dyDescent="0.3">
      <c r="A411" t="s">
        <v>315</v>
      </c>
      <c r="B411" t="s">
        <v>354</v>
      </c>
      <c r="C411">
        <v>1</v>
      </c>
      <c r="D411">
        <v>15</v>
      </c>
      <c r="E411">
        <v>6</v>
      </c>
      <c r="F411">
        <v>0.1</v>
      </c>
      <c r="G411" t="s">
        <v>49</v>
      </c>
    </row>
    <row r="412" spans="1:7" s="4" customFormat="1" x14ac:dyDescent="0.3">
      <c r="A412" s="4" t="s">
        <v>315</v>
      </c>
      <c r="B412" s="4" t="s">
        <v>354</v>
      </c>
      <c r="C412" s="4">
        <v>1</v>
      </c>
      <c r="D412" s="4">
        <v>20</v>
      </c>
      <c r="E412" s="4">
        <v>20</v>
      </c>
      <c r="F412" s="4">
        <v>0.14000000000000001</v>
      </c>
      <c r="G412" s="4" t="s">
        <v>49</v>
      </c>
    </row>
    <row r="413" spans="1:7" x14ac:dyDescent="0.3">
      <c r="A413" t="s">
        <v>315</v>
      </c>
      <c r="B413" t="s">
        <v>354</v>
      </c>
      <c r="C413">
        <v>1</v>
      </c>
      <c r="D413">
        <v>25</v>
      </c>
      <c r="E413">
        <v>10</v>
      </c>
      <c r="F413">
        <v>0.1</v>
      </c>
      <c r="G413" t="s">
        <v>49</v>
      </c>
    </row>
    <row r="414" spans="1:7" x14ac:dyDescent="0.3">
      <c r="A414" t="s">
        <v>315</v>
      </c>
      <c r="B414" t="s">
        <v>354</v>
      </c>
      <c r="C414">
        <v>1</v>
      </c>
      <c r="D414">
        <v>30</v>
      </c>
      <c r="E414">
        <v>1</v>
      </c>
      <c r="F414">
        <v>0.1</v>
      </c>
      <c r="G414" t="s">
        <v>49</v>
      </c>
    </row>
    <row r="415" spans="1:7" x14ac:dyDescent="0.3">
      <c r="A415" t="s">
        <v>315</v>
      </c>
      <c r="B415" t="s">
        <v>354</v>
      </c>
      <c r="C415">
        <v>2</v>
      </c>
      <c r="D415">
        <v>10</v>
      </c>
      <c r="E415">
        <v>3</v>
      </c>
      <c r="F415">
        <v>0.1</v>
      </c>
      <c r="G415" t="s">
        <v>49</v>
      </c>
    </row>
    <row r="416" spans="1:7" x14ac:dyDescent="0.3">
      <c r="A416" t="s">
        <v>315</v>
      </c>
      <c r="B416" t="s">
        <v>354</v>
      </c>
      <c r="C416">
        <v>2</v>
      </c>
      <c r="D416">
        <v>15</v>
      </c>
      <c r="E416">
        <v>2</v>
      </c>
      <c r="F416">
        <v>0.1</v>
      </c>
      <c r="G416" t="s">
        <v>49</v>
      </c>
    </row>
    <row r="417" spans="1:7" x14ac:dyDescent="0.3">
      <c r="A417" t="s">
        <v>315</v>
      </c>
      <c r="B417" t="s">
        <v>354</v>
      </c>
      <c r="C417">
        <v>2</v>
      </c>
      <c r="D417">
        <v>25</v>
      </c>
      <c r="E417">
        <v>1</v>
      </c>
      <c r="F417">
        <v>0.1</v>
      </c>
      <c r="G417" t="s">
        <v>49</v>
      </c>
    </row>
    <row r="418" spans="1:7" x14ac:dyDescent="0.3">
      <c r="A418" t="s">
        <v>315</v>
      </c>
      <c r="B418" t="s">
        <v>354</v>
      </c>
      <c r="C418">
        <v>2</v>
      </c>
      <c r="D418">
        <v>30</v>
      </c>
      <c r="E418">
        <v>35</v>
      </c>
      <c r="F418">
        <v>0.1</v>
      </c>
      <c r="G418" t="s">
        <v>49</v>
      </c>
    </row>
    <row r="419" spans="1:7" x14ac:dyDescent="0.3">
      <c r="A419" t="s">
        <v>315</v>
      </c>
      <c r="B419" t="s">
        <v>354</v>
      </c>
      <c r="C419">
        <v>2</v>
      </c>
      <c r="D419">
        <v>35</v>
      </c>
      <c r="E419">
        <v>5</v>
      </c>
      <c r="F419">
        <v>0.1</v>
      </c>
      <c r="G419" t="s">
        <v>49</v>
      </c>
    </row>
    <row r="420" spans="1:7" x14ac:dyDescent="0.3">
      <c r="A420" t="s">
        <v>315</v>
      </c>
      <c r="B420" t="s">
        <v>354</v>
      </c>
      <c r="C420">
        <v>2</v>
      </c>
      <c r="D420">
        <v>45</v>
      </c>
      <c r="E420">
        <v>3</v>
      </c>
      <c r="F420">
        <v>0.1</v>
      </c>
      <c r="G420" t="s">
        <v>49</v>
      </c>
    </row>
    <row r="421" spans="1:7" x14ac:dyDescent="0.3">
      <c r="A421" t="s">
        <v>315</v>
      </c>
      <c r="B421" t="s">
        <v>354</v>
      </c>
      <c r="C421">
        <v>3</v>
      </c>
      <c r="D421">
        <v>10</v>
      </c>
      <c r="E421">
        <v>6</v>
      </c>
      <c r="F421">
        <v>0.1</v>
      </c>
      <c r="G421" t="s">
        <v>49</v>
      </c>
    </row>
    <row r="422" spans="1:7" x14ac:dyDescent="0.3">
      <c r="A422" t="s">
        <v>315</v>
      </c>
      <c r="B422" t="s">
        <v>354</v>
      </c>
      <c r="C422">
        <v>3</v>
      </c>
      <c r="D422">
        <v>15</v>
      </c>
      <c r="E422">
        <v>40</v>
      </c>
      <c r="F422">
        <v>0.12</v>
      </c>
      <c r="G422" t="s">
        <v>49</v>
      </c>
    </row>
    <row r="423" spans="1:7" x14ac:dyDescent="0.3">
      <c r="A423" t="s">
        <v>315</v>
      </c>
      <c r="B423" t="s">
        <v>354</v>
      </c>
      <c r="C423">
        <v>3</v>
      </c>
      <c r="D423">
        <v>20</v>
      </c>
      <c r="E423">
        <v>20</v>
      </c>
      <c r="F423">
        <v>0.15</v>
      </c>
      <c r="G423" t="s">
        <v>49</v>
      </c>
    </row>
    <row r="424" spans="1:7" x14ac:dyDescent="0.3">
      <c r="A424" t="s">
        <v>315</v>
      </c>
      <c r="B424" t="s">
        <v>354</v>
      </c>
      <c r="C424">
        <v>3</v>
      </c>
      <c r="D424">
        <v>25</v>
      </c>
      <c r="E424">
        <v>2</v>
      </c>
      <c r="F424">
        <v>0.1</v>
      </c>
      <c r="G424" t="s">
        <v>49</v>
      </c>
    </row>
    <row r="425" spans="1:7" x14ac:dyDescent="0.3">
      <c r="A425" t="s">
        <v>315</v>
      </c>
      <c r="B425" t="s">
        <v>354</v>
      </c>
      <c r="C425">
        <v>3</v>
      </c>
      <c r="D425">
        <v>35</v>
      </c>
      <c r="E425">
        <v>5</v>
      </c>
      <c r="F425">
        <v>0.1</v>
      </c>
      <c r="G425" t="s">
        <v>49</v>
      </c>
    </row>
    <row r="426" spans="1:7" x14ac:dyDescent="0.3">
      <c r="A426" t="s">
        <v>315</v>
      </c>
      <c r="B426" t="s">
        <v>354</v>
      </c>
      <c r="C426">
        <v>3</v>
      </c>
      <c r="D426">
        <v>40</v>
      </c>
      <c r="E426">
        <v>6</v>
      </c>
      <c r="F426">
        <v>0.1</v>
      </c>
      <c r="G426" t="s">
        <v>49</v>
      </c>
    </row>
    <row r="427" spans="1:7" x14ac:dyDescent="0.3">
      <c r="A427" t="s">
        <v>320</v>
      </c>
      <c r="B427" t="s">
        <v>354</v>
      </c>
      <c r="C427">
        <v>1</v>
      </c>
      <c r="D427">
        <v>5</v>
      </c>
      <c r="E427">
        <v>1</v>
      </c>
      <c r="F427">
        <v>0.1</v>
      </c>
      <c r="G427" t="s">
        <v>49</v>
      </c>
    </row>
    <row r="428" spans="1:7" x14ac:dyDescent="0.3">
      <c r="A428" t="s">
        <v>320</v>
      </c>
      <c r="B428" t="s">
        <v>354</v>
      </c>
      <c r="C428">
        <v>1</v>
      </c>
      <c r="D428">
        <v>25</v>
      </c>
      <c r="E428">
        <v>6</v>
      </c>
      <c r="F428">
        <v>0.1</v>
      </c>
      <c r="G428" t="s">
        <v>49</v>
      </c>
    </row>
    <row r="429" spans="1:7" x14ac:dyDescent="0.3">
      <c r="A429" t="s">
        <v>320</v>
      </c>
      <c r="B429" t="s">
        <v>354</v>
      </c>
      <c r="C429">
        <v>1</v>
      </c>
      <c r="D429">
        <v>30</v>
      </c>
      <c r="E429">
        <v>25</v>
      </c>
      <c r="F429">
        <v>0.12</v>
      </c>
      <c r="G429" t="s">
        <v>49</v>
      </c>
    </row>
    <row r="430" spans="1:7" x14ac:dyDescent="0.3">
      <c r="A430" t="s">
        <v>320</v>
      </c>
      <c r="B430" t="s">
        <v>354</v>
      </c>
      <c r="C430">
        <v>2</v>
      </c>
      <c r="D430">
        <v>15</v>
      </c>
      <c r="E430">
        <v>6</v>
      </c>
      <c r="F430">
        <v>0.1</v>
      </c>
      <c r="G430" t="s">
        <v>49</v>
      </c>
    </row>
    <row r="431" spans="1:7" x14ac:dyDescent="0.3">
      <c r="A431" t="s">
        <v>320</v>
      </c>
      <c r="B431" t="s">
        <v>354</v>
      </c>
      <c r="C431">
        <v>2</v>
      </c>
      <c r="D431">
        <v>25</v>
      </c>
      <c r="E431">
        <v>1</v>
      </c>
      <c r="F431">
        <v>0.1</v>
      </c>
      <c r="G431" t="s">
        <v>49</v>
      </c>
    </row>
    <row r="432" spans="1:7" x14ac:dyDescent="0.3">
      <c r="A432" t="s">
        <v>320</v>
      </c>
      <c r="B432" t="s">
        <v>354</v>
      </c>
      <c r="C432">
        <v>2</v>
      </c>
      <c r="D432">
        <v>35</v>
      </c>
      <c r="E432">
        <v>1</v>
      </c>
      <c r="F432">
        <v>0.1</v>
      </c>
      <c r="G432" t="s">
        <v>49</v>
      </c>
    </row>
    <row r="433" spans="1:7" x14ac:dyDescent="0.3">
      <c r="A433" t="s">
        <v>320</v>
      </c>
      <c r="B433" t="s">
        <v>354</v>
      </c>
      <c r="C433">
        <v>2</v>
      </c>
      <c r="D433">
        <v>45</v>
      </c>
      <c r="E433">
        <v>3</v>
      </c>
      <c r="F433">
        <v>0.1</v>
      </c>
      <c r="G433" t="s">
        <v>49</v>
      </c>
    </row>
    <row r="434" spans="1:7" x14ac:dyDescent="0.3">
      <c r="A434" t="s">
        <v>320</v>
      </c>
      <c r="B434" t="s">
        <v>432</v>
      </c>
      <c r="C434">
        <v>1</v>
      </c>
      <c r="D434">
        <v>25</v>
      </c>
      <c r="E434">
        <v>4</v>
      </c>
      <c r="F434">
        <v>0.15</v>
      </c>
      <c r="G434" t="s">
        <v>49</v>
      </c>
    </row>
    <row r="435" spans="1:7" x14ac:dyDescent="0.3">
      <c r="A435" t="s">
        <v>328</v>
      </c>
      <c r="B435" t="s">
        <v>354</v>
      </c>
      <c r="C435">
        <v>1</v>
      </c>
      <c r="D435">
        <v>5</v>
      </c>
      <c r="E435">
        <v>8</v>
      </c>
      <c r="F435">
        <v>0.15</v>
      </c>
      <c r="G435" t="s">
        <v>49</v>
      </c>
    </row>
    <row r="436" spans="1:7" x14ac:dyDescent="0.3">
      <c r="A436" t="s">
        <v>328</v>
      </c>
      <c r="B436" t="s">
        <v>354</v>
      </c>
      <c r="C436">
        <v>1</v>
      </c>
      <c r="D436">
        <v>20</v>
      </c>
      <c r="E436">
        <v>30</v>
      </c>
      <c r="F436">
        <v>0.15</v>
      </c>
      <c r="G436" t="s">
        <v>49</v>
      </c>
    </row>
    <row r="437" spans="1:7" x14ac:dyDescent="0.3">
      <c r="A437" t="s">
        <v>328</v>
      </c>
      <c r="B437" t="s">
        <v>354</v>
      </c>
      <c r="C437">
        <v>1</v>
      </c>
      <c r="D437">
        <v>25</v>
      </c>
      <c r="E437">
        <v>25</v>
      </c>
      <c r="F437">
        <v>0.2</v>
      </c>
      <c r="G437" t="s">
        <v>49</v>
      </c>
    </row>
    <row r="438" spans="1:7" x14ac:dyDescent="0.3">
      <c r="A438" t="s">
        <v>328</v>
      </c>
      <c r="B438" t="s">
        <v>354</v>
      </c>
      <c r="C438">
        <v>1</v>
      </c>
      <c r="D438">
        <v>40</v>
      </c>
      <c r="E438">
        <v>20</v>
      </c>
      <c r="F438">
        <v>0.1</v>
      </c>
      <c r="G438" t="s">
        <v>49</v>
      </c>
    </row>
    <row r="439" spans="1:7" x14ac:dyDescent="0.3">
      <c r="A439" t="s">
        <v>328</v>
      </c>
      <c r="B439" t="s">
        <v>354</v>
      </c>
      <c r="C439">
        <v>2</v>
      </c>
      <c r="D439">
        <v>15</v>
      </c>
      <c r="E439">
        <v>4</v>
      </c>
      <c r="F439">
        <v>0.1</v>
      </c>
      <c r="G439" t="s">
        <v>49</v>
      </c>
    </row>
    <row r="440" spans="1:7" x14ac:dyDescent="0.3">
      <c r="A440" t="s">
        <v>328</v>
      </c>
      <c r="B440" t="s">
        <v>354</v>
      </c>
      <c r="C440">
        <v>2</v>
      </c>
      <c r="D440">
        <v>20</v>
      </c>
      <c r="E440">
        <v>1</v>
      </c>
      <c r="F440">
        <v>0.1</v>
      </c>
      <c r="G440" t="s">
        <v>49</v>
      </c>
    </row>
    <row r="441" spans="1:7" x14ac:dyDescent="0.3">
      <c r="A441" t="s">
        <v>328</v>
      </c>
      <c r="B441" t="s">
        <v>354</v>
      </c>
      <c r="C441">
        <v>2</v>
      </c>
      <c r="D441">
        <v>25</v>
      </c>
      <c r="E441">
        <v>60</v>
      </c>
      <c r="F441">
        <v>0.16</v>
      </c>
      <c r="G441" t="s">
        <v>49</v>
      </c>
    </row>
    <row r="442" spans="1:7" x14ac:dyDescent="0.3">
      <c r="A442" t="s">
        <v>328</v>
      </c>
      <c r="B442" t="s">
        <v>354</v>
      </c>
      <c r="C442">
        <v>2</v>
      </c>
      <c r="D442">
        <v>30</v>
      </c>
      <c r="E442">
        <v>25</v>
      </c>
      <c r="F442">
        <v>0.14000000000000001</v>
      </c>
      <c r="G442" t="s">
        <v>49</v>
      </c>
    </row>
    <row r="443" spans="1:7" x14ac:dyDescent="0.3">
      <c r="A443" t="s">
        <v>328</v>
      </c>
      <c r="B443" t="s">
        <v>354</v>
      </c>
      <c r="C443">
        <v>2</v>
      </c>
      <c r="D443">
        <v>40</v>
      </c>
      <c r="E443">
        <v>7</v>
      </c>
      <c r="F443">
        <v>0.1</v>
      </c>
      <c r="G443" t="s">
        <v>49</v>
      </c>
    </row>
    <row r="444" spans="1:7" x14ac:dyDescent="0.3">
      <c r="A444" t="s">
        <v>328</v>
      </c>
      <c r="B444" t="s">
        <v>354</v>
      </c>
      <c r="C444">
        <v>2</v>
      </c>
      <c r="D444">
        <v>45</v>
      </c>
      <c r="E444">
        <v>1</v>
      </c>
      <c r="F444">
        <v>0.1</v>
      </c>
      <c r="G444" t="s">
        <v>49</v>
      </c>
    </row>
    <row r="445" spans="1:7" x14ac:dyDescent="0.3">
      <c r="A445" t="s">
        <v>328</v>
      </c>
      <c r="B445" t="s">
        <v>354</v>
      </c>
      <c r="C445">
        <v>3</v>
      </c>
      <c r="D445">
        <v>25</v>
      </c>
      <c r="E445">
        <v>2</v>
      </c>
      <c r="F445">
        <v>0.1</v>
      </c>
      <c r="G445" t="s">
        <v>49</v>
      </c>
    </row>
    <row r="446" spans="1:7" x14ac:dyDescent="0.3">
      <c r="A446" t="s">
        <v>328</v>
      </c>
      <c r="B446" t="s">
        <v>354</v>
      </c>
      <c r="C446">
        <v>3</v>
      </c>
      <c r="D446">
        <v>30</v>
      </c>
      <c r="E446">
        <v>50</v>
      </c>
      <c r="F446">
        <v>0.15</v>
      </c>
      <c r="G446" t="s">
        <v>49</v>
      </c>
    </row>
    <row r="447" spans="1:7" x14ac:dyDescent="0.3">
      <c r="A447" t="s">
        <v>328</v>
      </c>
      <c r="B447" t="s">
        <v>354</v>
      </c>
      <c r="C447">
        <v>3</v>
      </c>
      <c r="D447">
        <v>35</v>
      </c>
      <c r="E447">
        <v>2</v>
      </c>
      <c r="F447">
        <v>0.2</v>
      </c>
      <c r="G447" t="s">
        <v>49</v>
      </c>
    </row>
    <row r="448" spans="1:7" x14ac:dyDescent="0.3">
      <c r="A448" t="s">
        <v>328</v>
      </c>
      <c r="B448" t="s">
        <v>369</v>
      </c>
      <c r="C448">
        <v>2</v>
      </c>
      <c r="D448">
        <v>15</v>
      </c>
      <c r="E448">
        <v>10</v>
      </c>
      <c r="F448">
        <v>0.5</v>
      </c>
      <c r="G448" t="s">
        <v>49</v>
      </c>
    </row>
    <row r="449" spans="1:7" x14ac:dyDescent="0.3">
      <c r="A449" t="s">
        <v>333</v>
      </c>
      <c r="B449" t="s">
        <v>49</v>
      </c>
      <c r="C449" t="s">
        <v>49</v>
      </c>
      <c r="D449" t="s">
        <v>49</v>
      </c>
      <c r="E449">
        <v>0</v>
      </c>
      <c r="F449" t="s">
        <v>49</v>
      </c>
      <c r="G449" t="s">
        <v>425</v>
      </c>
    </row>
    <row r="450" spans="1:7" x14ac:dyDescent="0.3">
      <c r="A450" t="s">
        <v>337</v>
      </c>
      <c r="B450" t="s">
        <v>354</v>
      </c>
      <c r="C450">
        <v>1</v>
      </c>
      <c r="D450">
        <v>35</v>
      </c>
      <c r="E450">
        <v>5</v>
      </c>
      <c r="F450">
        <v>0.1</v>
      </c>
      <c r="G450" t="s">
        <v>49</v>
      </c>
    </row>
    <row r="451" spans="1:7" x14ac:dyDescent="0.3">
      <c r="A451" t="s">
        <v>337</v>
      </c>
      <c r="B451" t="s">
        <v>354</v>
      </c>
      <c r="C451">
        <v>1</v>
      </c>
      <c r="D451">
        <v>40</v>
      </c>
      <c r="E451">
        <v>1</v>
      </c>
      <c r="F451">
        <v>0.1</v>
      </c>
      <c r="G451" t="s">
        <v>49</v>
      </c>
    </row>
    <row r="452" spans="1:7" x14ac:dyDescent="0.3">
      <c r="A452" t="s">
        <v>337</v>
      </c>
      <c r="B452" t="s">
        <v>354</v>
      </c>
      <c r="C452">
        <v>2</v>
      </c>
      <c r="D452">
        <v>10</v>
      </c>
      <c r="E452">
        <v>1</v>
      </c>
      <c r="F452">
        <v>0.1</v>
      </c>
      <c r="G452" t="s">
        <v>49</v>
      </c>
    </row>
    <row r="453" spans="1:7" x14ac:dyDescent="0.3">
      <c r="A453" t="s">
        <v>337</v>
      </c>
      <c r="B453" t="s">
        <v>354</v>
      </c>
      <c r="C453">
        <v>2</v>
      </c>
      <c r="D453">
        <v>15</v>
      </c>
      <c r="E453">
        <v>3</v>
      </c>
      <c r="F453">
        <v>0.1</v>
      </c>
      <c r="G453" t="s">
        <v>49</v>
      </c>
    </row>
    <row r="454" spans="1:7" x14ac:dyDescent="0.3">
      <c r="A454" t="s">
        <v>337</v>
      </c>
      <c r="B454" t="s">
        <v>354</v>
      </c>
      <c r="C454">
        <v>2</v>
      </c>
      <c r="D454">
        <v>20</v>
      </c>
      <c r="E454">
        <v>2</v>
      </c>
      <c r="F454">
        <v>0.1</v>
      </c>
      <c r="G454" t="s">
        <v>49</v>
      </c>
    </row>
    <row r="455" spans="1:7" x14ac:dyDescent="0.3">
      <c r="A455" t="s">
        <v>337</v>
      </c>
      <c r="B455" t="s">
        <v>354</v>
      </c>
      <c r="C455">
        <v>2</v>
      </c>
      <c r="D455">
        <v>30</v>
      </c>
      <c r="E455">
        <v>1</v>
      </c>
      <c r="F455">
        <v>0.1</v>
      </c>
      <c r="G455" t="s">
        <v>49</v>
      </c>
    </row>
    <row r="456" spans="1:7" x14ac:dyDescent="0.3">
      <c r="A456" t="s">
        <v>337</v>
      </c>
      <c r="B456" t="s">
        <v>354</v>
      </c>
      <c r="C456">
        <v>2</v>
      </c>
      <c r="D456">
        <v>35</v>
      </c>
      <c r="E456">
        <v>1</v>
      </c>
      <c r="F456">
        <v>0.1</v>
      </c>
      <c r="G456" t="s">
        <v>49</v>
      </c>
    </row>
    <row r="457" spans="1:7" x14ac:dyDescent="0.3">
      <c r="A457" t="s">
        <v>337</v>
      </c>
      <c r="B457" t="s">
        <v>354</v>
      </c>
      <c r="C457">
        <v>2</v>
      </c>
      <c r="D457">
        <v>40</v>
      </c>
      <c r="E457">
        <v>1</v>
      </c>
      <c r="F457">
        <v>0.1</v>
      </c>
      <c r="G457" t="s">
        <v>49</v>
      </c>
    </row>
    <row r="458" spans="1:7" x14ac:dyDescent="0.3">
      <c r="A458" t="s">
        <v>337</v>
      </c>
      <c r="B458" t="s">
        <v>354</v>
      </c>
      <c r="C458">
        <v>2</v>
      </c>
      <c r="D458">
        <v>45</v>
      </c>
      <c r="E458">
        <v>3</v>
      </c>
      <c r="F458">
        <v>0.1</v>
      </c>
      <c r="G458" t="s">
        <v>49</v>
      </c>
    </row>
    <row r="459" spans="1:7" x14ac:dyDescent="0.3">
      <c r="A459" t="s">
        <v>337</v>
      </c>
      <c r="B459" t="s">
        <v>435</v>
      </c>
      <c r="C459">
        <v>3</v>
      </c>
      <c r="D459">
        <v>5</v>
      </c>
      <c r="E459">
        <v>65</v>
      </c>
      <c r="F459">
        <v>0.8</v>
      </c>
      <c r="G459" t="s">
        <v>49</v>
      </c>
    </row>
    <row r="460" spans="1:7" x14ac:dyDescent="0.3">
      <c r="A460" t="s">
        <v>344</v>
      </c>
      <c r="B460" t="s">
        <v>366</v>
      </c>
      <c r="C460">
        <v>3</v>
      </c>
      <c r="D460">
        <v>15</v>
      </c>
      <c r="E460">
        <v>15</v>
      </c>
      <c r="F460">
        <v>0.16</v>
      </c>
      <c r="G460" t="s">
        <v>49</v>
      </c>
    </row>
    <row r="461" spans="1:7" x14ac:dyDescent="0.3">
      <c r="A461" t="s">
        <v>344</v>
      </c>
      <c r="B461" t="s">
        <v>366</v>
      </c>
      <c r="C461">
        <v>3</v>
      </c>
      <c r="D461">
        <v>30</v>
      </c>
      <c r="E461">
        <v>6</v>
      </c>
      <c r="F461">
        <v>0.1</v>
      </c>
      <c r="G461" t="s">
        <v>49</v>
      </c>
    </row>
    <row r="462" spans="1:7" x14ac:dyDescent="0.3">
      <c r="A462" t="s">
        <v>344</v>
      </c>
      <c r="B462" t="s">
        <v>354</v>
      </c>
      <c r="C462">
        <v>1</v>
      </c>
      <c r="D462">
        <v>5</v>
      </c>
      <c r="E462">
        <v>2</v>
      </c>
      <c r="F462">
        <v>0.1</v>
      </c>
      <c r="G462" t="s">
        <v>49</v>
      </c>
    </row>
    <row r="463" spans="1:7" x14ac:dyDescent="0.3">
      <c r="A463" t="s">
        <v>344</v>
      </c>
      <c r="B463" t="s">
        <v>354</v>
      </c>
      <c r="C463">
        <v>1</v>
      </c>
      <c r="D463">
        <v>30</v>
      </c>
      <c r="E463">
        <v>1</v>
      </c>
      <c r="F463">
        <v>0.1</v>
      </c>
      <c r="G463" t="s">
        <v>49</v>
      </c>
    </row>
    <row r="464" spans="1:7" x14ac:dyDescent="0.3">
      <c r="A464" t="s">
        <v>344</v>
      </c>
      <c r="B464" t="s">
        <v>354</v>
      </c>
      <c r="C464">
        <v>2</v>
      </c>
      <c r="D464">
        <v>10</v>
      </c>
      <c r="E464">
        <v>1</v>
      </c>
      <c r="F464">
        <v>0.1</v>
      </c>
      <c r="G464" t="s">
        <v>49</v>
      </c>
    </row>
    <row r="465" spans="1:7" x14ac:dyDescent="0.3">
      <c r="A465" t="s">
        <v>344</v>
      </c>
      <c r="B465" t="s">
        <v>354</v>
      </c>
      <c r="C465">
        <v>2</v>
      </c>
      <c r="D465">
        <v>25</v>
      </c>
      <c r="E465">
        <v>5</v>
      </c>
      <c r="F465">
        <v>0.1</v>
      </c>
      <c r="G465" t="s">
        <v>49</v>
      </c>
    </row>
    <row r="466" spans="1:7" x14ac:dyDescent="0.3">
      <c r="A466" t="s">
        <v>344</v>
      </c>
      <c r="B466" t="s">
        <v>354</v>
      </c>
      <c r="C466">
        <v>3</v>
      </c>
      <c r="D466">
        <v>10</v>
      </c>
      <c r="E466">
        <v>1</v>
      </c>
      <c r="F466">
        <v>0.1</v>
      </c>
      <c r="G466" t="s">
        <v>49</v>
      </c>
    </row>
    <row r="467" spans="1:7" x14ac:dyDescent="0.3">
      <c r="A467" t="s">
        <v>344</v>
      </c>
      <c r="B467" t="s">
        <v>354</v>
      </c>
      <c r="C467">
        <v>3</v>
      </c>
      <c r="D467">
        <v>15</v>
      </c>
      <c r="E467">
        <v>3</v>
      </c>
      <c r="F467">
        <v>0.1</v>
      </c>
      <c r="G467" t="s">
        <v>49</v>
      </c>
    </row>
    <row r="468" spans="1:7" x14ac:dyDescent="0.3">
      <c r="A468" t="s">
        <v>372</v>
      </c>
      <c r="B468" t="s">
        <v>366</v>
      </c>
      <c r="C468">
        <v>1</v>
      </c>
      <c r="D468">
        <v>5</v>
      </c>
      <c r="E468">
        <v>1</v>
      </c>
      <c r="F468">
        <v>0.2</v>
      </c>
      <c r="G468" t="s">
        <v>49</v>
      </c>
    </row>
    <row r="469" spans="1:7" x14ac:dyDescent="0.3">
      <c r="A469" t="s">
        <v>372</v>
      </c>
      <c r="B469" t="s">
        <v>366</v>
      </c>
      <c r="C469">
        <v>1</v>
      </c>
      <c r="D469">
        <v>35</v>
      </c>
      <c r="E469">
        <v>6</v>
      </c>
      <c r="F469">
        <v>0.17</v>
      </c>
      <c r="G469" t="s">
        <v>49</v>
      </c>
    </row>
    <row r="470" spans="1:7" x14ac:dyDescent="0.3">
      <c r="A470" t="s">
        <v>372</v>
      </c>
      <c r="B470" t="s">
        <v>366</v>
      </c>
      <c r="C470">
        <v>2</v>
      </c>
      <c r="D470">
        <v>5</v>
      </c>
      <c r="E470">
        <v>6</v>
      </c>
      <c r="F470">
        <v>0.2</v>
      </c>
      <c r="G470" t="s">
        <v>49</v>
      </c>
    </row>
    <row r="471" spans="1:7" x14ac:dyDescent="0.3">
      <c r="A471" t="s">
        <v>372</v>
      </c>
      <c r="B471" t="s">
        <v>366</v>
      </c>
      <c r="C471">
        <v>3</v>
      </c>
      <c r="D471">
        <v>15</v>
      </c>
      <c r="E471">
        <v>1</v>
      </c>
      <c r="F471">
        <v>0.1</v>
      </c>
      <c r="G471" t="s">
        <v>49</v>
      </c>
    </row>
    <row r="472" spans="1:7" x14ac:dyDescent="0.3">
      <c r="A472" t="s">
        <v>372</v>
      </c>
      <c r="B472" t="s">
        <v>366</v>
      </c>
      <c r="C472">
        <v>3</v>
      </c>
      <c r="D472">
        <v>20</v>
      </c>
      <c r="E472">
        <v>4</v>
      </c>
      <c r="F472">
        <v>0.2</v>
      </c>
      <c r="G472" t="s">
        <v>49</v>
      </c>
    </row>
    <row r="473" spans="1:7" x14ac:dyDescent="0.3">
      <c r="A473" t="s">
        <v>372</v>
      </c>
      <c r="B473" t="s">
        <v>366</v>
      </c>
      <c r="C473">
        <v>3</v>
      </c>
      <c r="D473">
        <v>35</v>
      </c>
      <c r="E473">
        <v>20</v>
      </c>
      <c r="F473">
        <v>0.3</v>
      </c>
      <c r="G473" t="s">
        <v>49</v>
      </c>
    </row>
    <row r="474" spans="1:7" x14ac:dyDescent="0.3">
      <c r="A474" t="s">
        <v>372</v>
      </c>
      <c r="B474" t="s">
        <v>360</v>
      </c>
      <c r="C474">
        <v>1</v>
      </c>
      <c r="D474">
        <v>5</v>
      </c>
      <c r="E474">
        <v>7</v>
      </c>
      <c r="F474">
        <v>0.2</v>
      </c>
      <c r="G474" t="s">
        <v>49</v>
      </c>
    </row>
    <row r="475" spans="1:7" x14ac:dyDescent="0.3">
      <c r="A475" t="s">
        <v>372</v>
      </c>
      <c r="B475" t="s">
        <v>360</v>
      </c>
      <c r="C475">
        <v>1</v>
      </c>
      <c r="D475">
        <v>25</v>
      </c>
      <c r="E475">
        <v>15</v>
      </c>
      <c r="F475">
        <v>0.15</v>
      </c>
      <c r="G475" t="s">
        <v>49</v>
      </c>
    </row>
    <row r="476" spans="1:7" x14ac:dyDescent="0.3">
      <c r="A476" t="s">
        <v>372</v>
      </c>
      <c r="B476" t="s">
        <v>360</v>
      </c>
      <c r="C476">
        <v>1</v>
      </c>
      <c r="D476">
        <v>30</v>
      </c>
      <c r="E476">
        <v>4</v>
      </c>
      <c r="F476">
        <v>0.1</v>
      </c>
      <c r="G476" t="s">
        <v>49</v>
      </c>
    </row>
    <row r="477" spans="1:7" x14ac:dyDescent="0.3">
      <c r="A477" t="s">
        <v>372</v>
      </c>
      <c r="B477" t="s">
        <v>360</v>
      </c>
      <c r="C477">
        <v>1</v>
      </c>
      <c r="D477">
        <v>35</v>
      </c>
      <c r="E477">
        <v>1</v>
      </c>
      <c r="F477">
        <v>0.1</v>
      </c>
      <c r="G477" t="s">
        <v>49</v>
      </c>
    </row>
    <row r="478" spans="1:7" x14ac:dyDescent="0.3">
      <c r="A478" t="s">
        <v>372</v>
      </c>
      <c r="B478" t="s">
        <v>360</v>
      </c>
      <c r="C478">
        <v>1</v>
      </c>
      <c r="D478">
        <v>40</v>
      </c>
      <c r="E478">
        <v>5</v>
      </c>
      <c r="F478">
        <v>0.15</v>
      </c>
      <c r="G478" t="s">
        <v>49</v>
      </c>
    </row>
    <row r="479" spans="1:7" x14ac:dyDescent="0.3">
      <c r="A479" t="s">
        <v>372</v>
      </c>
      <c r="B479" t="s">
        <v>360</v>
      </c>
      <c r="C479">
        <v>2</v>
      </c>
      <c r="D479">
        <v>10</v>
      </c>
      <c r="E479">
        <v>1</v>
      </c>
      <c r="F479">
        <v>0.1</v>
      </c>
      <c r="G479" t="s">
        <v>49</v>
      </c>
    </row>
    <row r="480" spans="1:7" x14ac:dyDescent="0.3">
      <c r="A480" t="s">
        <v>372</v>
      </c>
      <c r="B480" t="s">
        <v>360</v>
      </c>
      <c r="C480">
        <v>2</v>
      </c>
      <c r="D480">
        <v>15</v>
      </c>
      <c r="E480">
        <v>2</v>
      </c>
      <c r="F480">
        <v>0.1</v>
      </c>
      <c r="G480" t="s">
        <v>49</v>
      </c>
    </row>
    <row r="481" spans="1:7" x14ac:dyDescent="0.3">
      <c r="A481" t="s">
        <v>372</v>
      </c>
      <c r="B481" t="s">
        <v>360</v>
      </c>
      <c r="C481">
        <v>2</v>
      </c>
      <c r="D481">
        <v>20</v>
      </c>
      <c r="E481">
        <v>1</v>
      </c>
      <c r="F481">
        <v>0.1</v>
      </c>
      <c r="G481" t="s">
        <v>49</v>
      </c>
    </row>
    <row r="482" spans="1:7" x14ac:dyDescent="0.3">
      <c r="A482" t="s">
        <v>372</v>
      </c>
      <c r="B482" t="s">
        <v>360</v>
      </c>
      <c r="C482">
        <v>3</v>
      </c>
      <c r="D482">
        <v>5</v>
      </c>
      <c r="E482">
        <v>8</v>
      </c>
      <c r="F482">
        <v>0.1</v>
      </c>
      <c r="G482" t="s">
        <v>49</v>
      </c>
    </row>
    <row r="483" spans="1:7" x14ac:dyDescent="0.3">
      <c r="A483" t="s">
        <v>372</v>
      </c>
      <c r="B483" t="s">
        <v>360</v>
      </c>
      <c r="C483">
        <v>3</v>
      </c>
      <c r="D483">
        <v>10</v>
      </c>
      <c r="E483">
        <v>30</v>
      </c>
      <c r="F483">
        <v>0.1</v>
      </c>
      <c r="G483" t="s">
        <v>49</v>
      </c>
    </row>
    <row r="484" spans="1:7" x14ac:dyDescent="0.3">
      <c r="A484" t="s">
        <v>372</v>
      </c>
      <c r="B484" t="s">
        <v>360</v>
      </c>
      <c r="C484">
        <v>3</v>
      </c>
      <c r="D484">
        <v>15</v>
      </c>
      <c r="E484">
        <v>8</v>
      </c>
      <c r="F484">
        <v>0.1</v>
      </c>
      <c r="G484" t="s">
        <v>49</v>
      </c>
    </row>
    <row r="485" spans="1:7" x14ac:dyDescent="0.3">
      <c r="A485" t="s">
        <v>372</v>
      </c>
      <c r="B485" t="s">
        <v>360</v>
      </c>
      <c r="C485">
        <v>3</v>
      </c>
      <c r="D485">
        <v>20</v>
      </c>
      <c r="E485">
        <v>9</v>
      </c>
      <c r="F485">
        <v>0.1</v>
      </c>
      <c r="G485" t="s">
        <v>49</v>
      </c>
    </row>
    <row r="486" spans="1:7" x14ac:dyDescent="0.3">
      <c r="A486" t="s">
        <v>372</v>
      </c>
      <c r="B486" t="s">
        <v>360</v>
      </c>
      <c r="C486">
        <v>3</v>
      </c>
      <c r="D486">
        <v>35</v>
      </c>
      <c r="E486">
        <v>5</v>
      </c>
      <c r="F486">
        <v>0.1</v>
      </c>
      <c r="G486" t="s">
        <v>49</v>
      </c>
    </row>
    <row r="487" spans="1:7" x14ac:dyDescent="0.3">
      <c r="A487" t="s">
        <v>372</v>
      </c>
      <c r="B487" t="s">
        <v>360</v>
      </c>
      <c r="C487">
        <v>3</v>
      </c>
      <c r="D487">
        <v>40</v>
      </c>
      <c r="E487">
        <v>25</v>
      </c>
      <c r="F487" t="s">
        <v>49</v>
      </c>
      <c r="G487" t="s">
        <v>418</v>
      </c>
    </row>
    <row r="488" spans="1:7" x14ac:dyDescent="0.3">
      <c r="A488" t="s">
        <v>372</v>
      </c>
      <c r="B488" t="s">
        <v>422</v>
      </c>
      <c r="C488">
        <v>3</v>
      </c>
      <c r="D488">
        <v>5</v>
      </c>
      <c r="E488">
        <v>5</v>
      </c>
      <c r="F488">
        <v>0.1</v>
      </c>
      <c r="G488" t="s">
        <v>49</v>
      </c>
    </row>
    <row r="489" spans="1:7" s="4" customFormat="1" x14ac:dyDescent="0.3">
      <c r="A489" s="4" t="s">
        <v>372</v>
      </c>
      <c r="B489" s="4" t="s">
        <v>426</v>
      </c>
      <c r="C489" s="4">
        <v>2</v>
      </c>
      <c r="D489" s="4">
        <v>40</v>
      </c>
      <c r="E489" s="4">
        <v>3</v>
      </c>
      <c r="F489" s="4" t="s">
        <v>49</v>
      </c>
      <c r="G489" s="4" t="s">
        <v>418</v>
      </c>
    </row>
    <row r="490" spans="1:7" x14ac:dyDescent="0.3">
      <c r="A490" t="s">
        <v>377</v>
      </c>
      <c r="B490" t="s">
        <v>366</v>
      </c>
      <c r="C490">
        <v>1</v>
      </c>
      <c r="D490">
        <v>5</v>
      </c>
      <c r="E490">
        <v>6</v>
      </c>
      <c r="F490">
        <v>0.12</v>
      </c>
      <c r="G490" t="s">
        <v>49</v>
      </c>
    </row>
    <row r="491" spans="1:7" x14ac:dyDescent="0.3">
      <c r="A491" t="s">
        <v>377</v>
      </c>
      <c r="B491" t="s">
        <v>366</v>
      </c>
      <c r="C491">
        <v>1</v>
      </c>
      <c r="D491">
        <v>10</v>
      </c>
      <c r="E491">
        <v>20</v>
      </c>
      <c r="F491">
        <v>0.16</v>
      </c>
      <c r="G491" t="s">
        <v>49</v>
      </c>
    </row>
    <row r="492" spans="1:7" x14ac:dyDescent="0.3">
      <c r="A492" t="s">
        <v>377</v>
      </c>
      <c r="B492" t="s">
        <v>366</v>
      </c>
      <c r="C492">
        <v>1</v>
      </c>
      <c r="D492">
        <v>15</v>
      </c>
      <c r="E492">
        <v>20</v>
      </c>
      <c r="F492">
        <v>0.18</v>
      </c>
      <c r="G492" t="s">
        <v>49</v>
      </c>
    </row>
    <row r="493" spans="1:7" x14ac:dyDescent="0.3">
      <c r="A493" t="s">
        <v>377</v>
      </c>
      <c r="B493" t="s">
        <v>366</v>
      </c>
      <c r="C493">
        <v>1</v>
      </c>
      <c r="D493">
        <v>20</v>
      </c>
      <c r="E493">
        <v>65</v>
      </c>
      <c r="F493">
        <v>0.22</v>
      </c>
      <c r="G493" t="s">
        <v>49</v>
      </c>
    </row>
    <row r="494" spans="1:7" x14ac:dyDescent="0.3">
      <c r="A494" t="s">
        <v>377</v>
      </c>
      <c r="B494" t="s">
        <v>366</v>
      </c>
      <c r="C494">
        <v>1</v>
      </c>
      <c r="D494">
        <v>25</v>
      </c>
      <c r="E494">
        <v>1</v>
      </c>
      <c r="F494">
        <v>0.1</v>
      </c>
      <c r="G494" t="s">
        <v>49</v>
      </c>
    </row>
    <row r="495" spans="1:7" x14ac:dyDescent="0.3">
      <c r="A495" t="s">
        <v>377</v>
      </c>
      <c r="B495" t="s">
        <v>366</v>
      </c>
      <c r="C495">
        <v>1</v>
      </c>
      <c r="D495">
        <v>30</v>
      </c>
      <c r="E495">
        <v>15</v>
      </c>
      <c r="F495">
        <v>0.18</v>
      </c>
      <c r="G495" t="s">
        <v>49</v>
      </c>
    </row>
    <row r="496" spans="1:7" x14ac:dyDescent="0.3">
      <c r="A496" t="s">
        <v>377</v>
      </c>
      <c r="B496" t="s">
        <v>366</v>
      </c>
      <c r="C496">
        <v>1</v>
      </c>
      <c r="D496">
        <v>40</v>
      </c>
      <c r="E496">
        <v>30</v>
      </c>
      <c r="F496">
        <v>0.22</v>
      </c>
      <c r="G496" t="s">
        <v>49</v>
      </c>
    </row>
    <row r="497" spans="1:7" x14ac:dyDescent="0.3">
      <c r="A497" t="s">
        <v>377</v>
      </c>
      <c r="B497" t="s">
        <v>366</v>
      </c>
      <c r="C497">
        <v>2</v>
      </c>
      <c r="D497">
        <v>5</v>
      </c>
      <c r="E497">
        <v>20</v>
      </c>
      <c r="F497">
        <v>0.16</v>
      </c>
      <c r="G497" t="s">
        <v>49</v>
      </c>
    </row>
    <row r="498" spans="1:7" x14ac:dyDescent="0.3">
      <c r="A498" t="s">
        <v>377</v>
      </c>
      <c r="B498" t="s">
        <v>366</v>
      </c>
      <c r="C498">
        <v>2</v>
      </c>
      <c r="D498">
        <v>10</v>
      </c>
      <c r="E498">
        <v>35</v>
      </c>
      <c r="F498">
        <v>0.18</v>
      </c>
      <c r="G498" t="s">
        <v>49</v>
      </c>
    </row>
    <row r="499" spans="1:7" x14ac:dyDescent="0.3">
      <c r="A499" t="s">
        <v>377</v>
      </c>
      <c r="B499" t="s">
        <v>366</v>
      </c>
      <c r="C499">
        <v>2</v>
      </c>
      <c r="D499">
        <v>15</v>
      </c>
      <c r="E499">
        <v>1</v>
      </c>
      <c r="F499">
        <v>0.1</v>
      </c>
      <c r="G499" t="s">
        <v>49</v>
      </c>
    </row>
    <row r="500" spans="1:7" x14ac:dyDescent="0.3">
      <c r="A500" t="s">
        <v>377</v>
      </c>
      <c r="B500" t="s">
        <v>366</v>
      </c>
      <c r="C500">
        <v>2</v>
      </c>
      <c r="D500">
        <v>20</v>
      </c>
      <c r="E500">
        <v>10</v>
      </c>
      <c r="F500">
        <v>0.16</v>
      </c>
      <c r="G500" t="s">
        <v>49</v>
      </c>
    </row>
    <row r="501" spans="1:7" x14ac:dyDescent="0.3">
      <c r="A501" t="s">
        <v>377</v>
      </c>
      <c r="B501" t="s">
        <v>366</v>
      </c>
      <c r="C501">
        <v>2</v>
      </c>
      <c r="D501">
        <v>30</v>
      </c>
      <c r="E501">
        <v>35</v>
      </c>
      <c r="F501">
        <v>0.2</v>
      </c>
      <c r="G501" t="s">
        <v>49</v>
      </c>
    </row>
    <row r="502" spans="1:7" s="4" customFormat="1" x14ac:dyDescent="0.3">
      <c r="A502" s="4" t="s">
        <v>377</v>
      </c>
      <c r="B502" s="4" t="s">
        <v>366</v>
      </c>
      <c r="C502" s="4">
        <v>2</v>
      </c>
      <c r="D502" s="4">
        <v>35</v>
      </c>
      <c r="E502" s="4">
        <v>30</v>
      </c>
      <c r="F502" s="4">
        <v>0.16</v>
      </c>
      <c r="G502" s="4" t="s">
        <v>49</v>
      </c>
    </row>
    <row r="503" spans="1:7" x14ac:dyDescent="0.3">
      <c r="A503" t="s">
        <v>377</v>
      </c>
      <c r="B503" t="s">
        <v>366</v>
      </c>
      <c r="C503">
        <v>2</v>
      </c>
      <c r="D503">
        <v>40</v>
      </c>
      <c r="E503">
        <v>8</v>
      </c>
      <c r="F503">
        <v>0.12</v>
      </c>
      <c r="G503" t="s">
        <v>49</v>
      </c>
    </row>
    <row r="504" spans="1:7" x14ac:dyDescent="0.3">
      <c r="A504" t="s">
        <v>377</v>
      </c>
      <c r="B504" t="s">
        <v>366</v>
      </c>
      <c r="C504">
        <v>2</v>
      </c>
      <c r="D504">
        <v>45</v>
      </c>
      <c r="E504">
        <v>40</v>
      </c>
      <c r="F504">
        <v>0.14000000000000001</v>
      </c>
      <c r="G504" t="s">
        <v>49</v>
      </c>
    </row>
    <row r="505" spans="1:7" x14ac:dyDescent="0.3">
      <c r="A505" t="s">
        <v>377</v>
      </c>
      <c r="B505" t="s">
        <v>366</v>
      </c>
      <c r="C505">
        <v>3</v>
      </c>
      <c r="D505">
        <v>5</v>
      </c>
      <c r="E505">
        <v>4</v>
      </c>
      <c r="F505">
        <v>0.14000000000000001</v>
      </c>
      <c r="G505" t="s">
        <v>49</v>
      </c>
    </row>
    <row r="506" spans="1:7" x14ac:dyDescent="0.3">
      <c r="A506" t="s">
        <v>377</v>
      </c>
      <c r="B506" t="s">
        <v>366</v>
      </c>
      <c r="C506">
        <v>3</v>
      </c>
      <c r="D506">
        <v>10</v>
      </c>
      <c r="E506">
        <v>3</v>
      </c>
      <c r="F506">
        <v>0.2</v>
      </c>
      <c r="G506" t="s">
        <v>49</v>
      </c>
    </row>
    <row r="507" spans="1:7" x14ac:dyDescent="0.3">
      <c r="A507" t="s">
        <v>377</v>
      </c>
      <c r="B507" t="s">
        <v>366</v>
      </c>
      <c r="C507">
        <v>3</v>
      </c>
      <c r="D507">
        <v>15</v>
      </c>
      <c r="E507">
        <v>30</v>
      </c>
      <c r="F507">
        <v>0.2</v>
      </c>
      <c r="G507" t="s">
        <v>49</v>
      </c>
    </row>
    <row r="508" spans="1:7" x14ac:dyDescent="0.3">
      <c r="A508" t="s">
        <v>377</v>
      </c>
      <c r="B508" t="s">
        <v>366</v>
      </c>
      <c r="C508">
        <v>3</v>
      </c>
      <c r="D508">
        <v>20</v>
      </c>
      <c r="E508">
        <v>55</v>
      </c>
      <c r="F508">
        <v>0.2</v>
      </c>
      <c r="G508" t="s">
        <v>49</v>
      </c>
    </row>
    <row r="509" spans="1:7" x14ac:dyDescent="0.3">
      <c r="A509" t="s">
        <v>377</v>
      </c>
      <c r="B509" t="s">
        <v>366</v>
      </c>
      <c r="C509">
        <v>3</v>
      </c>
      <c r="D509">
        <v>25</v>
      </c>
      <c r="E509">
        <v>30</v>
      </c>
      <c r="F509">
        <v>0.12</v>
      </c>
      <c r="G509" t="s">
        <v>49</v>
      </c>
    </row>
    <row r="510" spans="1:7" x14ac:dyDescent="0.3">
      <c r="A510" t="s">
        <v>377</v>
      </c>
      <c r="B510" t="s">
        <v>366</v>
      </c>
      <c r="C510">
        <v>3</v>
      </c>
      <c r="D510">
        <v>30</v>
      </c>
      <c r="E510">
        <v>2</v>
      </c>
      <c r="F510">
        <v>0.1</v>
      </c>
      <c r="G510" t="s">
        <v>49</v>
      </c>
    </row>
    <row r="511" spans="1:7" x14ac:dyDescent="0.3">
      <c r="A511" t="s">
        <v>377</v>
      </c>
      <c r="B511" t="s">
        <v>366</v>
      </c>
      <c r="C511">
        <v>3</v>
      </c>
      <c r="D511">
        <v>35</v>
      </c>
      <c r="E511">
        <v>10</v>
      </c>
      <c r="F511">
        <v>0.14000000000000001</v>
      </c>
      <c r="G511" t="s">
        <v>49</v>
      </c>
    </row>
    <row r="512" spans="1:7" x14ac:dyDescent="0.3">
      <c r="A512" t="s">
        <v>377</v>
      </c>
      <c r="B512" t="s">
        <v>366</v>
      </c>
      <c r="C512">
        <v>3</v>
      </c>
      <c r="D512">
        <v>40</v>
      </c>
      <c r="E512">
        <v>15</v>
      </c>
      <c r="F512">
        <v>0.2</v>
      </c>
      <c r="G512" t="s">
        <v>49</v>
      </c>
    </row>
    <row r="513" spans="1:7" x14ac:dyDescent="0.3">
      <c r="A513" t="s">
        <v>377</v>
      </c>
      <c r="B513" t="s">
        <v>354</v>
      </c>
      <c r="C513">
        <v>1</v>
      </c>
      <c r="D513">
        <v>5</v>
      </c>
      <c r="E513">
        <v>2</v>
      </c>
      <c r="F513">
        <v>0.1</v>
      </c>
      <c r="G513" t="s">
        <v>49</v>
      </c>
    </row>
    <row r="514" spans="1:7" s="4" customFormat="1" x14ac:dyDescent="0.3">
      <c r="A514" s="4" t="s">
        <v>377</v>
      </c>
      <c r="B514" s="4" t="s">
        <v>354</v>
      </c>
      <c r="C514" s="4">
        <v>1</v>
      </c>
      <c r="D514" s="4">
        <v>20</v>
      </c>
      <c r="E514" s="4">
        <v>10</v>
      </c>
      <c r="F514" s="4">
        <v>0.1</v>
      </c>
      <c r="G514" s="4" t="s">
        <v>49</v>
      </c>
    </row>
    <row r="515" spans="1:7" x14ac:dyDescent="0.3">
      <c r="A515" t="s">
        <v>377</v>
      </c>
      <c r="B515" t="s">
        <v>354</v>
      </c>
      <c r="C515">
        <v>2</v>
      </c>
      <c r="D515">
        <v>45</v>
      </c>
      <c r="E515">
        <v>1</v>
      </c>
      <c r="F515">
        <v>0.1</v>
      </c>
      <c r="G515" t="s">
        <v>49</v>
      </c>
    </row>
    <row r="516" spans="1:7" x14ac:dyDescent="0.3">
      <c r="A516" t="s">
        <v>377</v>
      </c>
      <c r="B516" t="s">
        <v>354</v>
      </c>
      <c r="C516">
        <v>3</v>
      </c>
      <c r="D516">
        <v>5</v>
      </c>
      <c r="E516">
        <v>30</v>
      </c>
      <c r="F516">
        <v>0.1</v>
      </c>
      <c r="G516" t="s">
        <v>49</v>
      </c>
    </row>
    <row r="517" spans="1:7" x14ac:dyDescent="0.3">
      <c r="A517" t="s">
        <v>377</v>
      </c>
      <c r="B517" t="s">
        <v>354</v>
      </c>
      <c r="C517">
        <v>3</v>
      </c>
      <c r="D517">
        <v>10</v>
      </c>
      <c r="E517">
        <v>3</v>
      </c>
      <c r="F517">
        <v>0.1</v>
      </c>
      <c r="G517" t="s">
        <v>49</v>
      </c>
    </row>
    <row r="518" spans="1:7" x14ac:dyDescent="0.3">
      <c r="A518" t="s">
        <v>377</v>
      </c>
      <c r="B518" t="s">
        <v>354</v>
      </c>
      <c r="C518">
        <v>3</v>
      </c>
      <c r="D518">
        <v>35</v>
      </c>
      <c r="E518">
        <v>3</v>
      </c>
      <c r="F518">
        <v>0.1</v>
      </c>
      <c r="G518" t="s">
        <v>49</v>
      </c>
    </row>
    <row r="519" spans="1:7" x14ac:dyDescent="0.3">
      <c r="A519" t="s">
        <v>383</v>
      </c>
      <c r="B519" t="s">
        <v>366</v>
      </c>
      <c r="C519">
        <v>1</v>
      </c>
      <c r="D519">
        <v>5</v>
      </c>
      <c r="E519">
        <v>1</v>
      </c>
      <c r="F519">
        <v>0.1</v>
      </c>
      <c r="G519" t="s">
        <v>49</v>
      </c>
    </row>
    <row r="520" spans="1:7" x14ac:dyDescent="0.3">
      <c r="A520" t="s">
        <v>383</v>
      </c>
      <c r="B520" t="s">
        <v>366</v>
      </c>
      <c r="C520">
        <v>1</v>
      </c>
      <c r="D520">
        <v>40</v>
      </c>
      <c r="E520">
        <v>1</v>
      </c>
      <c r="F520">
        <v>0.1</v>
      </c>
      <c r="G520" t="s">
        <v>49</v>
      </c>
    </row>
    <row r="521" spans="1:7" x14ac:dyDescent="0.3">
      <c r="A521" t="s">
        <v>383</v>
      </c>
      <c r="B521" t="s">
        <v>366</v>
      </c>
      <c r="C521">
        <v>2</v>
      </c>
      <c r="D521">
        <v>35</v>
      </c>
      <c r="E521">
        <v>20</v>
      </c>
      <c r="F521">
        <v>0.22</v>
      </c>
      <c r="G521" t="s">
        <v>49</v>
      </c>
    </row>
    <row r="522" spans="1:7" x14ac:dyDescent="0.3">
      <c r="A522" t="s">
        <v>383</v>
      </c>
      <c r="B522" t="s">
        <v>366</v>
      </c>
      <c r="C522">
        <v>2</v>
      </c>
      <c r="D522">
        <v>40</v>
      </c>
      <c r="E522">
        <v>15</v>
      </c>
      <c r="F522">
        <v>0.18</v>
      </c>
      <c r="G522" t="s">
        <v>49</v>
      </c>
    </row>
    <row r="523" spans="1:7" x14ac:dyDescent="0.3">
      <c r="A523" t="s">
        <v>383</v>
      </c>
      <c r="B523" t="s">
        <v>366</v>
      </c>
      <c r="C523">
        <v>3</v>
      </c>
      <c r="D523">
        <v>5</v>
      </c>
      <c r="E523">
        <v>1</v>
      </c>
      <c r="F523">
        <v>0.1</v>
      </c>
      <c r="G523" t="s">
        <v>49</v>
      </c>
    </row>
    <row r="524" spans="1:7" x14ac:dyDescent="0.3">
      <c r="A524" t="s">
        <v>383</v>
      </c>
      <c r="B524" t="s">
        <v>366</v>
      </c>
      <c r="C524">
        <v>3</v>
      </c>
      <c r="D524">
        <v>10</v>
      </c>
      <c r="E524">
        <v>1</v>
      </c>
      <c r="F524">
        <v>0.1</v>
      </c>
      <c r="G524" t="s">
        <v>49</v>
      </c>
    </row>
    <row r="525" spans="1:7" x14ac:dyDescent="0.3">
      <c r="A525" t="s">
        <v>383</v>
      </c>
      <c r="B525" t="s">
        <v>366</v>
      </c>
      <c r="C525">
        <v>3</v>
      </c>
      <c r="D525">
        <v>15</v>
      </c>
      <c r="E525">
        <v>3</v>
      </c>
      <c r="F525">
        <v>0.1</v>
      </c>
      <c r="G525" t="s">
        <v>49</v>
      </c>
    </row>
    <row r="526" spans="1:7" x14ac:dyDescent="0.3">
      <c r="A526" t="s">
        <v>383</v>
      </c>
      <c r="B526" t="s">
        <v>366</v>
      </c>
      <c r="C526">
        <v>3</v>
      </c>
      <c r="D526">
        <v>20</v>
      </c>
      <c r="E526">
        <v>1</v>
      </c>
      <c r="F526">
        <v>0.1</v>
      </c>
      <c r="G526" t="s">
        <v>49</v>
      </c>
    </row>
    <row r="527" spans="1:7" x14ac:dyDescent="0.3">
      <c r="A527" t="s">
        <v>383</v>
      </c>
      <c r="B527" t="s">
        <v>366</v>
      </c>
      <c r="C527">
        <v>3</v>
      </c>
      <c r="D527">
        <v>25</v>
      </c>
      <c r="E527">
        <v>30</v>
      </c>
      <c r="F527">
        <v>0.18</v>
      </c>
      <c r="G527" t="s">
        <v>49</v>
      </c>
    </row>
    <row r="528" spans="1:7" x14ac:dyDescent="0.3">
      <c r="A528" t="s">
        <v>383</v>
      </c>
      <c r="B528" t="s">
        <v>366</v>
      </c>
      <c r="C528">
        <v>3</v>
      </c>
      <c r="D528">
        <v>30</v>
      </c>
      <c r="E528">
        <v>25</v>
      </c>
      <c r="F528">
        <v>0.26</v>
      </c>
      <c r="G528" t="s">
        <v>49</v>
      </c>
    </row>
    <row r="529" spans="1:7" x14ac:dyDescent="0.3">
      <c r="A529" t="s">
        <v>383</v>
      </c>
      <c r="B529" t="s">
        <v>366</v>
      </c>
      <c r="C529">
        <v>3</v>
      </c>
      <c r="D529">
        <v>35</v>
      </c>
      <c r="E529">
        <v>15</v>
      </c>
      <c r="F529">
        <v>0.16</v>
      </c>
      <c r="G529" t="s">
        <v>49</v>
      </c>
    </row>
    <row r="530" spans="1:7" x14ac:dyDescent="0.3">
      <c r="A530" t="s">
        <v>383</v>
      </c>
      <c r="B530" t="s">
        <v>354</v>
      </c>
      <c r="C530">
        <v>3</v>
      </c>
      <c r="D530">
        <v>40</v>
      </c>
      <c r="E530">
        <v>4</v>
      </c>
      <c r="F530">
        <v>0.2</v>
      </c>
      <c r="G530" t="s">
        <v>49</v>
      </c>
    </row>
    <row r="531" spans="1:7" x14ac:dyDescent="0.3">
      <c r="A531" t="s">
        <v>383</v>
      </c>
      <c r="B531" t="s">
        <v>426</v>
      </c>
      <c r="C531">
        <v>2</v>
      </c>
      <c r="D531">
        <v>45</v>
      </c>
      <c r="E531">
        <v>1</v>
      </c>
      <c r="F531" t="s">
        <v>49</v>
      </c>
      <c r="G531" t="s">
        <v>418</v>
      </c>
    </row>
    <row r="532" spans="1:7" x14ac:dyDescent="0.3">
      <c r="A532" t="s">
        <v>383</v>
      </c>
      <c r="B532" t="s">
        <v>426</v>
      </c>
      <c r="C532">
        <v>3</v>
      </c>
      <c r="D532">
        <v>30</v>
      </c>
      <c r="E532">
        <v>10</v>
      </c>
      <c r="F532">
        <v>0.3</v>
      </c>
      <c r="G532" t="s">
        <v>49</v>
      </c>
    </row>
    <row r="533" spans="1:7" x14ac:dyDescent="0.3">
      <c r="A533" t="s">
        <v>383</v>
      </c>
      <c r="B533" t="s">
        <v>426</v>
      </c>
      <c r="C533">
        <v>3</v>
      </c>
      <c r="D533">
        <v>35</v>
      </c>
      <c r="E533">
        <v>1</v>
      </c>
      <c r="F533">
        <v>0.2</v>
      </c>
      <c r="G533" t="s">
        <v>49</v>
      </c>
    </row>
    <row r="534" spans="1:7" x14ac:dyDescent="0.3">
      <c r="A534" t="s">
        <v>388</v>
      </c>
      <c r="B534" t="s">
        <v>366</v>
      </c>
      <c r="C534">
        <v>1</v>
      </c>
      <c r="D534">
        <v>10</v>
      </c>
      <c r="E534">
        <v>2</v>
      </c>
      <c r="F534">
        <v>0.1</v>
      </c>
      <c r="G534" t="s">
        <v>49</v>
      </c>
    </row>
    <row r="535" spans="1:7" x14ac:dyDescent="0.3">
      <c r="A535" t="s">
        <v>388</v>
      </c>
      <c r="B535" t="s">
        <v>366</v>
      </c>
      <c r="C535">
        <v>1</v>
      </c>
      <c r="D535">
        <v>15</v>
      </c>
      <c r="E535">
        <v>3</v>
      </c>
      <c r="F535">
        <v>0.1</v>
      </c>
      <c r="G535" t="s">
        <v>49</v>
      </c>
    </row>
    <row r="536" spans="1:7" x14ac:dyDescent="0.3">
      <c r="A536" t="s">
        <v>388</v>
      </c>
      <c r="B536" t="s">
        <v>366</v>
      </c>
      <c r="C536">
        <v>1</v>
      </c>
      <c r="D536">
        <v>20</v>
      </c>
      <c r="E536">
        <v>7</v>
      </c>
      <c r="F536">
        <v>0.1</v>
      </c>
      <c r="G536" t="s">
        <v>49</v>
      </c>
    </row>
    <row r="537" spans="1:7" x14ac:dyDescent="0.3">
      <c r="A537" t="s">
        <v>388</v>
      </c>
      <c r="B537" t="s">
        <v>366</v>
      </c>
      <c r="C537">
        <v>1</v>
      </c>
      <c r="D537">
        <v>25</v>
      </c>
      <c r="E537">
        <v>2</v>
      </c>
      <c r="F537">
        <v>0.1</v>
      </c>
      <c r="G537" t="s">
        <v>49</v>
      </c>
    </row>
    <row r="538" spans="1:7" x14ac:dyDescent="0.3">
      <c r="A538" t="s">
        <v>388</v>
      </c>
      <c r="B538" t="s">
        <v>366</v>
      </c>
      <c r="C538">
        <v>1</v>
      </c>
      <c r="D538">
        <v>30</v>
      </c>
      <c r="E538">
        <v>3</v>
      </c>
      <c r="F538">
        <v>0.1</v>
      </c>
      <c r="G538" t="s">
        <v>49</v>
      </c>
    </row>
    <row r="539" spans="1:7" x14ac:dyDescent="0.3">
      <c r="A539" t="s">
        <v>388</v>
      </c>
      <c r="B539" t="s">
        <v>366</v>
      </c>
      <c r="C539">
        <v>1</v>
      </c>
      <c r="D539">
        <v>35</v>
      </c>
      <c r="E539">
        <v>20</v>
      </c>
      <c r="F539">
        <v>0.16</v>
      </c>
      <c r="G539" t="s">
        <v>49</v>
      </c>
    </row>
    <row r="540" spans="1:7" x14ac:dyDescent="0.3">
      <c r="A540" t="s">
        <v>388</v>
      </c>
      <c r="B540" t="s">
        <v>366</v>
      </c>
      <c r="C540">
        <v>1</v>
      </c>
      <c r="D540">
        <v>40</v>
      </c>
      <c r="E540">
        <v>10</v>
      </c>
      <c r="F540">
        <v>0.1</v>
      </c>
      <c r="G540" t="s">
        <v>49</v>
      </c>
    </row>
    <row r="541" spans="1:7" x14ac:dyDescent="0.3">
      <c r="A541" t="s">
        <v>388</v>
      </c>
      <c r="B541" t="s">
        <v>366</v>
      </c>
      <c r="C541">
        <v>2</v>
      </c>
      <c r="D541">
        <v>5</v>
      </c>
      <c r="E541">
        <v>20</v>
      </c>
      <c r="F541">
        <v>0.14000000000000001</v>
      </c>
      <c r="G541" t="s">
        <v>49</v>
      </c>
    </row>
    <row r="542" spans="1:7" x14ac:dyDescent="0.3">
      <c r="A542" t="s">
        <v>388</v>
      </c>
      <c r="B542" t="s">
        <v>366</v>
      </c>
      <c r="C542">
        <v>2</v>
      </c>
      <c r="D542">
        <v>10</v>
      </c>
      <c r="E542">
        <v>2</v>
      </c>
      <c r="F542">
        <v>0.1</v>
      </c>
      <c r="G542" t="s">
        <v>49</v>
      </c>
    </row>
    <row r="543" spans="1:7" x14ac:dyDescent="0.3">
      <c r="A543" t="s">
        <v>388</v>
      </c>
      <c r="B543" t="s">
        <v>366</v>
      </c>
      <c r="C543">
        <v>2</v>
      </c>
      <c r="D543">
        <v>15</v>
      </c>
      <c r="E543">
        <v>25</v>
      </c>
      <c r="F543">
        <v>0.14000000000000001</v>
      </c>
      <c r="G543" t="s">
        <v>49</v>
      </c>
    </row>
    <row r="544" spans="1:7" x14ac:dyDescent="0.3">
      <c r="A544" t="s">
        <v>388</v>
      </c>
      <c r="B544" t="s">
        <v>366</v>
      </c>
      <c r="C544">
        <v>2</v>
      </c>
      <c r="D544">
        <v>20</v>
      </c>
      <c r="E544">
        <v>8</v>
      </c>
      <c r="F544">
        <v>0.12</v>
      </c>
      <c r="G544" t="s">
        <v>49</v>
      </c>
    </row>
    <row r="545" spans="1:7" x14ac:dyDescent="0.3">
      <c r="A545" t="s">
        <v>388</v>
      </c>
      <c r="B545" t="s">
        <v>366</v>
      </c>
      <c r="C545">
        <v>2</v>
      </c>
      <c r="D545">
        <v>25</v>
      </c>
      <c r="E545">
        <v>20</v>
      </c>
      <c r="F545">
        <v>0.1</v>
      </c>
      <c r="G545" t="s">
        <v>49</v>
      </c>
    </row>
    <row r="546" spans="1:7" x14ac:dyDescent="0.3">
      <c r="A546" t="s">
        <v>388</v>
      </c>
      <c r="B546" t="s">
        <v>366</v>
      </c>
      <c r="C546">
        <v>2</v>
      </c>
      <c r="D546">
        <v>30</v>
      </c>
      <c r="E546">
        <v>15</v>
      </c>
      <c r="F546">
        <v>0.1</v>
      </c>
      <c r="G546" t="s">
        <v>49</v>
      </c>
    </row>
    <row r="547" spans="1:7" x14ac:dyDescent="0.3">
      <c r="A547" t="s">
        <v>388</v>
      </c>
      <c r="B547" t="s">
        <v>366</v>
      </c>
      <c r="C547">
        <v>2</v>
      </c>
      <c r="D547">
        <v>35</v>
      </c>
      <c r="E547">
        <v>50</v>
      </c>
      <c r="F547">
        <v>0.15</v>
      </c>
      <c r="G547" t="s">
        <v>49</v>
      </c>
    </row>
    <row r="548" spans="1:7" x14ac:dyDescent="0.3">
      <c r="A548" t="s">
        <v>388</v>
      </c>
      <c r="B548" t="s">
        <v>366</v>
      </c>
      <c r="C548">
        <v>2</v>
      </c>
      <c r="D548">
        <v>45</v>
      </c>
      <c r="E548">
        <v>30</v>
      </c>
      <c r="F548">
        <v>0.16</v>
      </c>
      <c r="G548" t="s">
        <v>49</v>
      </c>
    </row>
    <row r="549" spans="1:7" x14ac:dyDescent="0.3">
      <c r="A549" t="s">
        <v>388</v>
      </c>
      <c r="B549" t="s">
        <v>366</v>
      </c>
      <c r="C549">
        <v>3</v>
      </c>
      <c r="D549">
        <v>5</v>
      </c>
      <c r="E549">
        <v>3</v>
      </c>
      <c r="F549">
        <v>0.1</v>
      </c>
      <c r="G549" t="s">
        <v>49</v>
      </c>
    </row>
    <row r="550" spans="1:7" x14ac:dyDescent="0.3">
      <c r="A550" t="s">
        <v>388</v>
      </c>
      <c r="B550" t="s">
        <v>366</v>
      </c>
      <c r="C550">
        <v>3</v>
      </c>
      <c r="D550">
        <v>10</v>
      </c>
      <c r="E550">
        <v>4</v>
      </c>
      <c r="F550">
        <v>0.1</v>
      </c>
      <c r="G550" t="s">
        <v>49</v>
      </c>
    </row>
    <row r="551" spans="1:7" x14ac:dyDescent="0.3">
      <c r="A551" t="s">
        <v>388</v>
      </c>
      <c r="B551" t="s">
        <v>366</v>
      </c>
      <c r="C551">
        <v>3</v>
      </c>
      <c r="D551">
        <v>15</v>
      </c>
      <c r="E551">
        <v>4</v>
      </c>
      <c r="F551">
        <v>0.15</v>
      </c>
      <c r="G551" t="s">
        <v>49</v>
      </c>
    </row>
    <row r="552" spans="1:7" x14ac:dyDescent="0.3">
      <c r="A552" t="s">
        <v>388</v>
      </c>
      <c r="B552" t="s">
        <v>366</v>
      </c>
      <c r="C552">
        <v>3</v>
      </c>
      <c r="D552">
        <v>20</v>
      </c>
      <c r="E552">
        <v>3</v>
      </c>
      <c r="F552">
        <v>0.1</v>
      </c>
      <c r="G552" t="s">
        <v>49</v>
      </c>
    </row>
    <row r="553" spans="1:7" x14ac:dyDescent="0.3">
      <c r="A553" t="s">
        <v>388</v>
      </c>
      <c r="B553" t="s">
        <v>366</v>
      </c>
      <c r="C553">
        <v>3</v>
      </c>
      <c r="D553">
        <v>25</v>
      </c>
      <c r="E553">
        <v>7</v>
      </c>
      <c r="F553">
        <v>0.1</v>
      </c>
      <c r="G553" t="s">
        <v>49</v>
      </c>
    </row>
    <row r="554" spans="1:7" x14ac:dyDescent="0.3">
      <c r="A554" t="s">
        <v>388</v>
      </c>
      <c r="B554" t="s">
        <v>366</v>
      </c>
      <c r="C554">
        <v>3</v>
      </c>
      <c r="D554">
        <v>35</v>
      </c>
      <c r="E554">
        <v>6</v>
      </c>
      <c r="F554">
        <v>0.1</v>
      </c>
      <c r="G554" t="s">
        <v>49</v>
      </c>
    </row>
    <row r="555" spans="1:7" x14ac:dyDescent="0.3">
      <c r="A555" t="s">
        <v>388</v>
      </c>
      <c r="B555" t="s">
        <v>366</v>
      </c>
      <c r="C555">
        <v>3</v>
      </c>
      <c r="D555">
        <v>40</v>
      </c>
      <c r="E555">
        <v>20</v>
      </c>
      <c r="F555">
        <v>0.14000000000000001</v>
      </c>
      <c r="G555" t="s">
        <v>49</v>
      </c>
    </row>
    <row r="556" spans="1:7" x14ac:dyDescent="0.3">
      <c r="A556" t="s">
        <v>388</v>
      </c>
      <c r="B556" t="s">
        <v>369</v>
      </c>
      <c r="C556">
        <v>2</v>
      </c>
      <c r="D556">
        <v>10</v>
      </c>
      <c r="E556">
        <v>10</v>
      </c>
      <c r="F556">
        <v>0.1</v>
      </c>
      <c r="G556" t="s">
        <v>49</v>
      </c>
    </row>
    <row r="557" spans="1:7" x14ac:dyDescent="0.3">
      <c r="A557" t="s">
        <v>388</v>
      </c>
      <c r="B557" t="s">
        <v>360</v>
      </c>
      <c r="C557">
        <v>1</v>
      </c>
      <c r="D557">
        <v>15</v>
      </c>
      <c r="E557">
        <v>1</v>
      </c>
      <c r="F557">
        <v>0.1</v>
      </c>
      <c r="G557" t="s">
        <v>49</v>
      </c>
    </row>
    <row r="558" spans="1:7" x14ac:dyDescent="0.3">
      <c r="A558" t="s">
        <v>388</v>
      </c>
      <c r="B558" t="s">
        <v>360</v>
      </c>
      <c r="C558">
        <v>1</v>
      </c>
      <c r="D558">
        <v>35</v>
      </c>
      <c r="E558">
        <v>2</v>
      </c>
      <c r="F558">
        <v>0.1</v>
      </c>
      <c r="G558" t="s">
        <v>49</v>
      </c>
    </row>
    <row r="559" spans="1:7" x14ac:dyDescent="0.3">
      <c r="A559" t="s">
        <v>388</v>
      </c>
      <c r="B559" t="s">
        <v>360</v>
      </c>
      <c r="C559">
        <v>2</v>
      </c>
      <c r="D559">
        <v>35</v>
      </c>
      <c r="E559">
        <v>2</v>
      </c>
      <c r="F559">
        <v>0.1</v>
      </c>
      <c r="G559" t="s">
        <v>49</v>
      </c>
    </row>
    <row r="560" spans="1:7" x14ac:dyDescent="0.3">
      <c r="A560" t="s">
        <v>388</v>
      </c>
      <c r="B560" t="s">
        <v>360</v>
      </c>
      <c r="C560">
        <v>3</v>
      </c>
      <c r="D560">
        <v>5</v>
      </c>
      <c r="E560">
        <v>1</v>
      </c>
      <c r="F560">
        <v>0.1</v>
      </c>
      <c r="G560" t="s">
        <v>49</v>
      </c>
    </row>
    <row r="561" spans="1:7" x14ac:dyDescent="0.3">
      <c r="A561" t="s">
        <v>388</v>
      </c>
      <c r="B561" t="s">
        <v>360</v>
      </c>
      <c r="C561">
        <v>3</v>
      </c>
      <c r="D561">
        <v>25</v>
      </c>
      <c r="E561">
        <v>2</v>
      </c>
      <c r="F561">
        <v>0.1</v>
      </c>
      <c r="G561" t="s">
        <v>49</v>
      </c>
    </row>
    <row r="562" spans="1:7" x14ac:dyDescent="0.3">
      <c r="A562" t="s">
        <v>388</v>
      </c>
      <c r="B562" t="s">
        <v>360</v>
      </c>
      <c r="C562">
        <v>3</v>
      </c>
      <c r="D562">
        <v>30</v>
      </c>
      <c r="E562">
        <v>1</v>
      </c>
      <c r="F562">
        <v>0.1</v>
      </c>
      <c r="G562" t="s">
        <v>49</v>
      </c>
    </row>
    <row r="563" spans="1:7" x14ac:dyDescent="0.3">
      <c r="A563" t="s">
        <v>388</v>
      </c>
      <c r="B563" t="s">
        <v>360</v>
      </c>
      <c r="C563">
        <v>3</v>
      </c>
      <c r="D563">
        <v>35</v>
      </c>
      <c r="E563">
        <v>2</v>
      </c>
      <c r="F563">
        <v>0.1</v>
      </c>
      <c r="G563" t="s">
        <v>49</v>
      </c>
    </row>
    <row r="564" spans="1:7" x14ac:dyDescent="0.3">
      <c r="A564" t="s">
        <v>388</v>
      </c>
      <c r="B564" t="s">
        <v>409</v>
      </c>
      <c r="C564">
        <v>1</v>
      </c>
      <c r="D564">
        <v>5</v>
      </c>
      <c r="E564">
        <v>15</v>
      </c>
      <c r="F564">
        <v>0.1</v>
      </c>
      <c r="G564" t="s">
        <v>49</v>
      </c>
    </row>
    <row r="565" spans="1:7" x14ac:dyDescent="0.3">
      <c r="A565" t="s">
        <v>388</v>
      </c>
      <c r="B565" t="s">
        <v>409</v>
      </c>
      <c r="C565">
        <v>1</v>
      </c>
      <c r="D565">
        <v>10</v>
      </c>
      <c r="E565">
        <v>25</v>
      </c>
      <c r="F565">
        <v>0.1</v>
      </c>
      <c r="G565" t="s">
        <v>49</v>
      </c>
    </row>
    <row r="566" spans="1:7" x14ac:dyDescent="0.3">
      <c r="A566" t="s">
        <v>388</v>
      </c>
      <c r="B566" t="s">
        <v>409</v>
      </c>
      <c r="C566">
        <v>1</v>
      </c>
      <c r="D566">
        <v>15</v>
      </c>
      <c r="E566">
        <v>3</v>
      </c>
      <c r="F566">
        <v>0.1</v>
      </c>
      <c r="G566" t="s">
        <v>49</v>
      </c>
    </row>
    <row r="567" spans="1:7" x14ac:dyDescent="0.3">
      <c r="A567" t="s">
        <v>388</v>
      </c>
      <c r="B567" t="s">
        <v>409</v>
      </c>
      <c r="C567">
        <v>1</v>
      </c>
      <c r="D567">
        <v>20</v>
      </c>
      <c r="E567">
        <v>20</v>
      </c>
      <c r="F567">
        <v>0.1</v>
      </c>
      <c r="G567" t="s">
        <v>49</v>
      </c>
    </row>
    <row r="568" spans="1:7" x14ac:dyDescent="0.3">
      <c r="A568" t="s">
        <v>388</v>
      </c>
      <c r="B568" t="s">
        <v>409</v>
      </c>
      <c r="C568">
        <v>1</v>
      </c>
      <c r="D568">
        <v>25</v>
      </c>
      <c r="E568">
        <v>5</v>
      </c>
      <c r="F568">
        <v>0.1</v>
      </c>
      <c r="G568" t="s">
        <v>49</v>
      </c>
    </row>
    <row r="569" spans="1:7" x14ac:dyDescent="0.3">
      <c r="A569" t="s">
        <v>388</v>
      </c>
      <c r="B569" t="s">
        <v>409</v>
      </c>
      <c r="C569">
        <v>1</v>
      </c>
      <c r="D569">
        <v>30</v>
      </c>
      <c r="E569">
        <v>5</v>
      </c>
      <c r="F569">
        <v>0.1</v>
      </c>
      <c r="G569" t="s">
        <v>49</v>
      </c>
    </row>
    <row r="570" spans="1:7" x14ac:dyDescent="0.3">
      <c r="A570" t="s">
        <v>388</v>
      </c>
      <c r="B570" t="s">
        <v>409</v>
      </c>
      <c r="C570">
        <v>2</v>
      </c>
      <c r="D570">
        <v>10</v>
      </c>
      <c r="E570">
        <v>3</v>
      </c>
      <c r="F570">
        <v>0.2</v>
      </c>
      <c r="G570" t="s">
        <v>49</v>
      </c>
    </row>
    <row r="571" spans="1:7" x14ac:dyDescent="0.3">
      <c r="A571" t="s">
        <v>388</v>
      </c>
      <c r="B571" t="s">
        <v>409</v>
      </c>
      <c r="C571">
        <v>2</v>
      </c>
      <c r="D571">
        <v>15</v>
      </c>
      <c r="E571">
        <v>8</v>
      </c>
      <c r="F571">
        <v>0.1</v>
      </c>
      <c r="G571" t="s">
        <v>49</v>
      </c>
    </row>
    <row r="572" spans="1:7" x14ac:dyDescent="0.3">
      <c r="A572" t="s">
        <v>388</v>
      </c>
      <c r="B572" t="s">
        <v>409</v>
      </c>
      <c r="C572">
        <v>2</v>
      </c>
      <c r="D572">
        <v>20</v>
      </c>
      <c r="E572">
        <v>1</v>
      </c>
      <c r="F572">
        <v>0.1</v>
      </c>
      <c r="G572" t="s">
        <v>49</v>
      </c>
    </row>
    <row r="573" spans="1:7" x14ac:dyDescent="0.3">
      <c r="A573" t="s">
        <v>388</v>
      </c>
      <c r="B573" t="s">
        <v>409</v>
      </c>
      <c r="C573">
        <v>2</v>
      </c>
      <c r="D573">
        <v>25</v>
      </c>
      <c r="E573">
        <v>4</v>
      </c>
      <c r="F573">
        <v>0.15</v>
      </c>
      <c r="G573" t="s">
        <v>49</v>
      </c>
    </row>
    <row r="574" spans="1:7" x14ac:dyDescent="0.3">
      <c r="A574" t="s">
        <v>388</v>
      </c>
      <c r="B574" t="s">
        <v>409</v>
      </c>
      <c r="C574">
        <v>2</v>
      </c>
      <c r="D574">
        <v>30</v>
      </c>
      <c r="E574">
        <v>5</v>
      </c>
      <c r="F574">
        <v>0.2</v>
      </c>
      <c r="G574" t="s">
        <v>49</v>
      </c>
    </row>
    <row r="575" spans="1:7" x14ac:dyDescent="0.3">
      <c r="A575" t="s">
        <v>388</v>
      </c>
      <c r="B575" t="s">
        <v>409</v>
      </c>
      <c r="C575">
        <v>2</v>
      </c>
      <c r="D575">
        <v>35</v>
      </c>
      <c r="E575">
        <v>10</v>
      </c>
      <c r="F575">
        <v>0.1</v>
      </c>
      <c r="G575" t="s">
        <v>49</v>
      </c>
    </row>
    <row r="576" spans="1:7" x14ac:dyDescent="0.3">
      <c r="A576" t="s">
        <v>388</v>
      </c>
      <c r="B576" t="s">
        <v>409</v>
      </c>
      <c r="C576">
        <v>2</v>
      </c>
      <c r="D576">
        <v>40</v>
      </c>
      <c r="E576">
        <v>3</v>
      </c>
      <c r="F576">
        <v>0.1</v>
      </c>
      <c r="G576" t="s">
        <v>49</v>
      </c>
    </row>
    <row r="577" spans="1:7" x14ac:dyDescent="0.3">
      <c r="A577" t="s">
        <v>388</v>
      </c>
      <c r="B577" t="s">
        <v>409</v>
      </c>
      <c r="C577">
        <v>2</v>
      </c>
      <c r="D577">
        <v>45</v>
      </c>
      <c r="E577">
        <v>2</v>
      </c>
      <c r="F577">
        <v>0.15</v>
      </c>
      <c r="G577" t="s">
        <v>49</v>
      </c>
    </row>
    <row r="578" spans="1:7" x14ac:dyDescent="0.3">
      <c r="A578" t="s">
        <v>388</v>
      </c>
      <c r="B578" t="s">
        <v>409</v>
      </c>
      <c r="C578">
        <v>3</v>
      </c>
      <c r="D578">
        <v>5</v>
      </c>
      <c r="E578">
        <v>10</v>
      </c>
      <c r="F578">
        <v>0.1</v>
      </c>
      <c r="G578" t="s">
        <v>49</v>
      </c>
    </row>
    <row r="579" spans="1:7" x14ac:dyDescent="0.3">
      <c r="A579" t="s">
        <v>388</v>
      </c>
      <c r="B579" t="s">
        <v>409</v>
      </c>
      <c r="C579">
        <v>3</v>
      </c>
      <c r="D579">
        <v>10</v>
      </c>
      <c r="E579">
        <v>8</v>
      </c>
      <c r="F579">
        <v>0.1</v>
      </c>
      <c r="G579" t="s">
        <v>49</v>
      </c>
    </row>
    <row r="580" spans="1:7" x14ac:dyDescent="0.3">
      <c r="A580" t="s">
        <v>388</v>
      </c>
      <c r="B580" t="s">
        <v>409</v>
      </c>
      <c r="C580">
        <v>3</v>
      </c>
      <c r="D580">
        <v>15</v>
      </c>
      <c r="E580">
        <v>3</v>
      </c>
      <c r="F580">
        <v>0.1</v>
      </c>
      <c r="G580" t="s">
        <v>49</v>
      </c>
    </row>
    <row r="581" spans="1:7" x14ac:dyDescent="0.3">
      <c r="A581" t="s">
        <v>388</v>
      </c>
      <c r="B581" t="s">
        <v>409</v>
      </c>
      <c r="C581">
        <v>3</v>
      </c>
      <c r="D581">
        <v>25</v>
      </c>
      <c r="E581">
        <v>3</v>
      </c>
      <c r="F581">
        <v>0.1</v>
      </c>
      <c r="G581" t="s">
        <v>49</v>
      </c>
    </row>
    <row r="582" spans="1:7" x14ac:dyDescent="0.3">
      <c r="A582" t="s">
        <v>388</v>
      </c>
      <c r="B582" t="s">
        <v>409</v>
      </c>
      <c r="C582">
        <v>3</v>
      </c>
      <c r="D582">
        <v>30</v>
      </c>
      <c r="E582">
        <v>15</v>
      </c>
      <c r="F582">
        <v>0.14000000000000001</v>
      </c>
      <c r="G582" t="s">
        <v>49</v>
      </c>
    </row>
    <row r="583" spans="1:7" x14ac:dyDescent="0.3">
      <c r="A583" t="s">
        <v>388</v>
      </c>
      <c r="B583" t="s">
        <v>409</v>
      </c>
      <c r="C583">
        <v>3</v>
      </c>
      <c r="D583">
        <v>35</v>
      </c>
      <c r="E583">
        <v>10</v>
      </c>
      <c r="F583">
        <v>0.12</v>
      </c>
      <c r="G583" t="s">
        <v>49</v>
      </c>
    </row>
    <row r="584" spans="1:7" x14ac:dyDescent="0.3">
      <c r="A584" t="s">
        <v>388</v>
      </c>
      <c r="B584" t="s">
        <v>409</v>
      </c>
      <c r="C584">
        <v>3</v>
      </c>
      <c r="D584">
        <v>40</v>
      </c>
      <c r="E584">
        <v>20</v>
      </c>
      <c r="F584">
        <v>0.12</v>
      </c>
      <c r="G584" t="s">
        <v>49</v>
      </c>
    </row>
    <row r="585" spans="1:7" x14ac:dyDescent="0.3">
      <c r="A585" t="s">
        <v>388</v>
      </c>
      <c r="B585" t="s">
        <v>519</v>
      </c>
      <c r="C585">
        <v>1</v>
      </c>
      <c r="D585">
        <v>5</v>
      </c>
      <c r="E585">
        <v>10</v>
      </c>
      <c r="F585">
        <v>0.1</v>
      </c>
      <c r="G585" t="s">
        <v>49</v>
      </c>
    </row>
    <row r="586" spans="1:7" x14ac:dyDescent="0.3">
      <c r="A586" t="s">
        <v>388</v>
      </c>
      <c r="B586" t="s">
        <v>519</v>
      </c>
      <c r="C586">
        <v>1</v>
      </c>
      <c r="D586">
        <v>10</v>
      </c>
      <c r="E586">
        <v>6</v>
      </c>
      <c r="F586">
        <v>0.14000000000000001</v>
      </c>
      <c r="G586" t="s">
        <v>49</v>
      </c>
    </row>
    <row r="587" spans="1:7" x14ac:dyDescent="0.3">
      <c r="A587" t="s">
        <v>388</v>
      </c>
      <c r="B587" t="s">
        <v>519</v>
      </c>
      <c r="C587">
        <v>1</v>
      </c>
      <c r="D587">
        <v>15</v>
      </c>
      <c r="E587">
        <v>10</v>
      </c>
      <c r="F587">
        <v>0.1</v>
      </c>
      <c r="G587" t="s">
        <v>49</v>
      </c>
    </row>
    <row r="588" spans="1:7" x14ac:dyDescent="0.3">
      <c r="A588" t="s">
        <v>388</v>
      </c>
      <c r="B588" t="s">
        <v>519</v>
      </c>
      <c r="C588">
        <v>1</v>
      </c>
      <c r="D588">
        <v>20</v>
      </c>
      <c r="E588">
        <v>1</v>
      </c>
      <c r="F588">
        <v>0.1</v>
      </c>
      <c r="G588" t="s">
        <v>49</v>
      </c>
    </row>
    <row r="589" spans="1:7" x14ac:dyDescent="0.3">
      <c r="A589" t="s">
        <v>388</v>
      </c>
      <c r="B589" t="s">
        <v>519</v>
      </c>
      <c r="C589">
        <v>1</v>
      </c>
      <c r="D589">
        <v>25</v>
      </c>
      <c r="E589">
        <v>4</v>
      </c>
      <c r="F589">
        <v>0.1</v>
      </c>
      <c r="G589" t="s">
        <v>49</v>
      </c>
    </row>
    <row r="590" spans="1:7" x14ac:dyDescent="0.3">
      <c r="A590" t="s">
        <v>388</v>
      </c>
      <c r="B590" t="s">
        <v>519</v>
      </c>
      <c r="C590">
        <v>1</v>
      </c>
      <c r="D590">
        <v>30</v>
      </c>
      <c r="E590">
        <v>4</v>
      </c>
      <c r="F590">
        <v>0.17</v>
      </c>
      <c r="G590" t="s">
        <v>49</v>
      </c>
    </row>
    <row r="591" spans="1:7" x14ac:dyDescent="0.3">
      <c r="A591" t="s">
        <v>388</v>
      </c>
      <c r="B591" t="s">
        <v>519</v>
      </c>
      <c r="C591">
        <v>1</v>
      </c>
      <c r="D591">
        <v>35</v>
      </c>
      <c r="E591">
        <v>3</v>
      </c>
      <c r="F591">
        <v>0.1</v>
      </c>
      <c r="G591" t="s">
        <v>49</v>
      </c>
    </row>
    <row r="592" spans="1:7" x14ac:dyDescent="0.3">
      <c r="A592" t="s">
        <v>388</v>
      </c>
      <c r="B592" t="s">
        <v>519</v>
      </c>
      <c r="C592">
        <v>1</v>
      </c>
      <c r="D592">
        <v>40</v>
      </c>
      <c r="E592">
        <v>2</v>
      </c>
      <c r="F592">
        <v>0.1</v>
      </c>
      <c r="G592" t="s">
        <v>49</v>
      </c>
    </row>
    <row r="593" spans="1:7" x14ac:dyDescent="0.3">
      <c r="A593" t="s">
        <v>388</v>
      </c>
      <c r="B593" t="s">
        <v>519</v>
      </c>
      <c r="C593">
        <v>2</v>
      </c>
      <c r="D593">
        <v>5</v>
      </c>
      <c r="E593">
        <v>15</v>
      </c>
      <c r="F593">
        <v>0.2</v>
      </c>
      <c r="G593" t="s">
        <v>49</v>
      </c>
    </row>
    <row r="594" spans="1:7" x14ac:dyDescent="0.3">
      <c r="A594" t="s">
        <v>388</v>
      </c>
      <c r="B594" t="s">
        <v>519</v>
      </c>
      <c r="C594">
        <v>2</v>
      </c>
      <c r="D594">
        <v>10</v>
      </c>
      <c r="E594">
        <v>1</v>
      </c>
      <c r="F594">
        <v>0.1</v>
      </c>
      <c r="G594" t="s">
        <v>49</v>
      </c>
    </row>
    <row r="595" spans="1:7" x14ac:dyDescent="0.3">
      <c r="A595" t="s">
        <v>388</v>
      </c>
      <c r="B595" t="s">
        <v>519</v>
      </c>
      <c r="C595">
        <v>2</v>
      </c>
      <c r="D595">
        <v>15</v>
      </c>
      <c r="E595">
        <v>2</v>
      </c>
      <c r="F595">
        <v>0.1</v>
      </c>
      <c r="G595" t="s">
        <v>49</v>
      </c>
    </row>
    <row r="596" spans="1:7" x14ac:dyDescent="0.3">
      <c r="A596" t="s">
        <v>388</v>
      </c>
      <c r="B596" t="s">
        <v>519</v>
      </c>
      <c r="C596">
        <v>2</v>
      </c>
      <c r="D596">
        <v>20</v>
      </c>
      <c r="E596">
        <v>2</v>
      </c>
      <c r="F596">
        <v>0.15</v>
      </c>
      <c r="G596" t="s">
        <v>49</v>
      </c>
    </row>
    <row r="597" spans="1:7" x14ac:dyDescent="0.3">
      <c r="A597" t="s">
        <v>388</v>
      </c>
      <c r="B597" t="s">
        <v>519</v>
      </c>
      <c r="C597">
        <v>2</v>
      </c>
      <c r="D597">
        <v>25</v>
      </c>
      <c r="E597">
        <v>1</v>
      </c>
      <c r="F597">
        <v>0.1</v>
      </c>
      <c r="G597" t="s">
        <v>49</v>
      </c>
    </row>
    <row r="598" spans="1:7" x14ac:dyDescent="0.3">
      <c r="A598" t="s">
        <v>388</v>
      </c>
      <c r="B598" t="s">
        <v>519</v>
      </c>
      <c r="C598">
        <v>3</v>
      </c>
      <c r="D598">
        <v>10</v>
      </c>
      <c r="E598">
        <v>20</v>
      </c>
      <c r="F598">
        <v>0.12</v>
      </c>
      <c r="G598" t="s">
        <v>49</v>
      </c>
    </row>
    <row r="599" spans="1:7" x14ac:dyDescent="0.3">
      <c r="A599" t="s">
        <v>388</v>
      </c>
      <c r="B599" t="s">
        <v>519</v>
      </c>
      <c r="C599">
        <v>3</v>
      </c>
      <c r="D599">
        <v>15</v>
      </c>
      <c r="E599">
        <v>1</v>
      </c>
      <c r="F599">
        <v>0.1</v>
      </c>
      <c r="G599" t="s">
        <v>49</v>
      </c>
    </row>
    <row r="600" spans="1:7" x14ac:dyDescent="0.3">
      <c r="A600" t="s">
        <v>388</v>
      </c>
      <c r="B600" t="s">
        <v>519</v>
      </c>
      <c r="C600">
        <v>3</v>
      </c>
      <c r="D600">
        <v>25</v>
      </c>
      <c r="E600">
        <v>2</v>
      </c>
      <c r="F600">
        <v>0.2</v>
      </c>
      <c r="G600" t="s">
        <v>49</v>
      </c>
    </row>
    <row r="601" spans="1:7" x14ac:dyDescent="0.3">
      <c r="A601" t="s">
        <v>388</v>
      </c>
      <c r="B601" t="s">
        <v>519</v>
      </c>
      <c r="C601">
        <v>3</v>
      </c>
      <c r="D601">
        <v>30</v>
      </c>
      <c r="E601">
        <v>15</v>
      </c>
      <c r="F601">
        <v>0.12</v>
      </c>
      <c r="G601" t="s">
        <v>49</v>
      </c>
    </row>
    <row r="602" spans="1:7" x14ac:dyDescent="0.3">
      <c r="A602" t="s">
        <v>388</v>
      </c>
      <c r="B602" t="s">
        <v>519</v>
      </c>
      <c r="C602">
        <v>3</v>
      </c>
      <c r="D602">
        <v>35</v>
      </c>
      <c r="E602">
        <v>3</v>
      </c>
      <c r="F602">
        <v>0.15</v>
      </c>
      <c r="G602" t="s">
        <v>49</v>
      </c>
    </row>
    <row r="603" spans="1:7" x14ac:dyDescent="0.3">
      <c r="A603" t="s">
        <v>396</v>
      </c>
      <c r="B603" t="s">
        <v>366</v>
      </c>
      <c r="C603">
        <v>1</v>
      </c>
      <c r="D603">
        <v>5</v>
      </c>
      <c r="E603">
        <v>10</v>
      </c>
      <c r="F603">
        <v>0.26</v>
      </c>
      <c r="G603" t="s">
        <v>49</v>
      </c>
    </row>
    <row r="604" spans="1:7" x14ac:dyDescent="0.3">
      <c r="A604" t="s">
        <v>396</v>
      </c>
      <c r="B604" t="s">
        <v>366</v>
      </c>
      <c r="C604">
        <v>1</v>
      </c>
      <c r="D604">
        <v>10</v>
      </c>
      <c r="E604">
        <v>8</v>
      </c>
      <c r="F604">
        <v>0.28000000000000003</v>
      </c>
      <c r="G604" t="s">
        <v>49</v>
      </c>
    </row>
    <row r="605" spans="1:7" x14ac:dyDescent="0.3">
      <c r="A605" t="s">
        <v>396</v>
      </c>
      <c r="B605" t="s">
        <v>366</v>
      </c>
      <c r="C605">
        <v>1</v>
      </c>
      <c r="D605">
        <v>15</v>
      </c>
      <c r="E605">
        <v>25</v>
      </c>
      <c r="F605">
        <v>0.26</v>
      </c>
      <c r="G605" t="s">
        <v>49</v>
      </c>
    </row>
    <row r="606" spans="1:7" x14ac:dyDescent="0.3">
      <c r="A606" t="s">
        <v>396</v>
      </c>
      <c r="B606" t="s">
        <v>366</v>
      </c>
      <c r="C606">
        <v>1</v>
      </c>
      <c r="D606">
        <v>20</v>
      </c>
      <c r="E606">
        <v>4</v>
      </c>
      <c r="F606">
        <v>0.17</v>
      </c>
      <c r="G606" t="s">
        <v>49</v>
      </c>
    </row>
    <row r="607" spans="1:7" x14ac:dyDescent="0.3">
      <c r="A607" t="s">
        <v>396</v>
      </c>
      <c r="B607" t="s">
        <v>366</v>
      </c>
      <c r="C607">
        <v>1</v>
      </c>
      <c r="D607">
        <v>25</v>
      </c>
      <c r="E607">
        <v>55</v>
      </c>
      <c r="F607">
        <v>0.36</v>
      </c>
      <c r="G607" t="s">
        <v>49</v>
      </c>
    </row>
    <row r="608" spans="1:7" x14ac:dyDescent="0.3">
      <c r="A608" t="s">
        <v>396</v>
      </c>
      <c r="B608" t="s">
        <v>366</v>
      </c>
      <c r="C608">
        <v>1</v>
      </c>
      <c r="D608">
        <v>30</v>
      </c>
      <c r="E608">
        <v>25</v>
      </c>
      <c r="F608">
        <v>0.2</v>
      </c>
      <c r="G608" t="s">
        <v>49</v>
      </c>
    </row>
    <row r="609" spans="1:7" x14ac:dyDescent="0.3">
      <c r="A609" t="s">
        <v>396</v>
      </c>
      <c r="B609" t="s">
        <v>366</v>
      </c>
      <c r="C609">
        <v>1</v>
      </c>
      <c r="D609">
        <v>35</v>
      </c>
      <c r="E609">
        <v>20</v>
      </c>
      <c r="F609">
        <v>0.24</v>
      </c>
      <c r="G609" t="s">
        <v>49</v>
      </c>
    </row>
    <row r="610" spans="1:7" s="4" customFormat="1" x14ac:dyDescent="0.3">
      <c r="A610" s="4" t="s">
        <v>396</v>
      </c>
      <c r="B610" s="4" t="s">
        <v>366</v>
      </c>
      <c r="C610" s="4">
        <v>2</v>
      </c>
      <c r="D610" s="4">
        <v>5</v>
      </c>
      <c r="E610" s="4">
        <v>20</v>
      </c>
      <c r="F610" s="4">
        <v>0.26</v>
      </c>
      <c r="G610" s="4" t="s">
        <v>49</v>
      </c>
    </row>
    <row r="611" spans="1:7" s="4" customFormat="1" x14ac:dyDescent="0.3">
      <c r="A611" s="4" t="s">
        <v>396</v>
      </c>
      <c r="B611" s="4" t="s">
        <v>366</v>
      </c>
      <c r="C611" s="4">
        <v>2</v>
      </c>
      <c r="D611" s="4">
        <v>10</v>
      </c>
      <c r="E611" s="4">
        <v>30</v>
      </c>
      <c r="F611" s="4">
        <v>0.2</v>
      </c>
      <c r="G611" s="4" t="s">
        <v>49</v>
      </c>
    </row>
    <row r="612" spans="1:7" x14ac:dyDescent="0.3">
      <c r="A612" t="s">
        <v>396</v>
      </c>
      <c r="B612" t="s">
        <v>366</v>
      </c>
      <c r="C612">
        <v>2</v>
      </c>
      <c r="D612">
        <v>15</v>
      </c>
      <c r="E612">
        <v>2</v>
      </c>
      <c r="F612">
        <v>0.15</v>
      </c>
      <c r="G612" t="s">
        <v>49</v>
      </c>
    </row>
    <row r="613" spans="1:7" x14ac:dyDescent="0.3">
      <c r="A613" t="s">
        <v>396</v>
      </c>
      <c r="B613" t="s">
        <v>366</v>
      </c>
      <c r="C613">
        <v>2</v>
      </c>
      <c r="D613">
        <v>20</v>
      </c>
      <c r="E613">
        <v>40</v>
      </c>
      <c r="F613">
        <v>0.24</v>
      </c>
      <c r="G613" t="s">
        <v>49</v>
      </c>
    </row>
    <row r="614" spans="1:7" x14ac:dyDescent="0.3">
      <c r="A614" t="s">
        <v>396</v>
      </c>
      <c r="B614" t="s">
        <v>366</v>
      </c>
      <c r="C614">
        <v>2</v>
      </c>
      <c r="D614">
        <v>25</v>
      </c>
      <c r="E614">
        <v>20</v>
      </c>
      <c r="F614">
        <v>0.24</v>
      </c>
      <c r="G614" t="s">
        <v>49</v>
      </c>
    </row>
    <row r="615" spans="1:7" x14ac:dyDescent="0.3">
      <c r="A615" t="s">
        <v>396</v>
      </c>
      <c r="B615" t="s">
        <v>366</v>
      </c>
      <c r="C615">
        <v>2</v>
      </c>
      <c r="D615">
        <v>30</v>
      </c>
      <c r="E615">
        <v>1</v>
      </c>
      <c r="F615">
        <v>0.1</v>
      </c>
      <c r="G615" t="s">
        <v>49</v>
      </c>
    </row>
    <row r="616" spans="1:7" x14ac:dyDescent="0.3">
      <c r="A616" t="s">
        <v>396</v>
      </c>
      <c r="B616" t="s">
        <v>366</v>
      </c>
      <c r="C616">
        <v>2</v>
      </c>
      <c r="D616">
        <v>35</v>
      </c>
      <c r="E616">
        <v>30</v>
      </c>
      <c r="F616">
        <v>0.2</v>
      </c>
      <c r="G616" t="s">
        <v>49</v>
      </c>
    </row>
    <row r="617" spans="1:7" x14ac:dyDescent="0.3">
      <c r="A617" t="s">
        <v>396</v>
      </c>
      <c r="B617" t="s">
        <v>366</v>
      </c>
      <c r="C617">
        <v>2</v>
      </c>
      <c r="D617">
        <v>40</v>
      </c>
      <c r="E617">
        <v>20</v>
      </c>
      <c r="F617">
        <v>0.18</v>
      </c>
      <c r="G617" t="s">
        <v>49</v>
      </c>
    </row>
    <row r="618" spans="1:7" x14ac:dyDescent="0.3">
      <c r="A618" t="s">
        <v>396</v>
      </c>
      <c r="B618" t="s">
        <v>366</v>
      </c>
      <c r="C618">
        <v>2</v>
      </c>
      <c r="D618">
        <v>45</v>
      </c>
      <c r="E618">
        <v>25</v>
      </c>
      <c r="F618">
        <v>0.2</v>
      </c>
      <c r="G618" t="s">
        <v>49</v>
      </c>
    </row>
    <row r="619" spans="1:7" x14ac:dyDescent="0.3">
      <c r="A619" t="s">
        <v>396</v>
      </c>
      <c r="B619" t="s">
        <v>366</v>
      </c>
      <c r="C619">
        <v>3</v>
      </c>
      <c r="D619">
        <v>5</v>
      </c>
      <c r="E619">
        <v>1</v>
      </c>
      <c r="F619">
        <v>0.1</v>
      </c>
      <c r="G619" t="s">
        <v>49</v>
      </c>
    </row>
    <row r="620" spans="1:7" x14ac:dyDescent="0.3">
      <c r="A620" t="s">
        <v>396</v>
      </c>
      <c r="B620" t="s">
        <v>366</v>
      </c>
      <c r="C620">
        <v>3</v>
      </c>
      <c r="D620">
        <v>10</v>
      </c>
      <c r="E620">
        <v>30</v>
      </c>
      <c r="F620">
        <v>0.2</v>
      </c>
      <c r="G620" t="s">
        <v>49</v>
      </c>
    </row>
    <row r="621" spans="1:7" x14ac:dyDescent="0.3">
      <c r="A621" t="s">
        <v>396</v>
      </c>
      <c r="B621" t="s">
        <v>366</v>
      </c>
      <c r="C621">
        <v>3</v>
      </c>
      <c r="D621">
        <v>15</v>
      </c>
      <c r="E621">
        <v>4</v>
      </c>
      <c r="F621">
        <v>0.1</v>
      </c>
      <c r="G621" t="s">
        <v>49</v>
      </c>
    </row>
    <row r="622" spans="1:7" x14ac:dyDescent="0.3">
      <c r="A622" t="s">
        <v>396</v>
      </c>
      <c r="B622" t="s">
        <v>366</v>
      </c>
      <c r="C622">
        <v>3</v>
      </c>
      <c r="D622">
        <v>20</v>
      </c>
      <c r="E622">
        <v>20</v>
      </c>
      <c r="F622">
        <v>0.14000000000000001</v>
      </c>
      <c r="G622" t="s">
        <v>49</v>
      </c>
    </row>
    <row r="623" spans="1:7" x14ac:dyDescent="0.3">
      <c r="A623" t="s">
        <v>396</v>
      </c>
      <c r="B623" t="s">
        <v>366</v>
      </c>
      <c r="C623">
        <v>3</v>
      </c>
      <c r="D623">
        <v>25</v>
      </c>
      <c r="E623">
        <v>1</v>
      </c>
      <c r="F623">
        <v>0.1</v>
      </c>
      <c r="G623" t="s">
        <v>49</v>
      </c>
    </row>
    <row r="624" spans="1:7" x14ac:dyDescent="0.3">
      <c r="A624" t="s">
        <v>396</v>
      </c>
      <c r="B624" t="s">
        <v>366</v>
      </c>
      <c r="C624">
        <v>3</v>
      </c>
      <c r="D624">
        <v>30</v>
      </c>
      <c r="E624">
        <v>40</v>
      </c>
      <c r="F624">
        <v>0.3</v>
      </c>
      <c r="G624" t="s">
        <v>49</v>
      </c>
    </row>
    <row r="625" spans="1:7" x14ac:dyDescent="0.3">
      <c r="A625" t="s">
        <v>396</v>
      </c>
      <c r="B625" t="s">
        <v>366</v>
      </c>
      <c r="C625">
        <v>3</v>
      </c>
      <c r="D625">
        <v>35</v>
      </c>
      <c r="E625">
        <v>7</v>
      </c>
      <c r="F625">
        <v>0.2</v>
      </c>
      <c r="G625" t="s">
        <v>49</v>
      </c>
    </row>
    <row r="626" spans="1:7" x14ac:dyDescent="0.3">
      <c r="A626" t="s">
        <v>396</v>
      </c>
      <c r="B626" t="s">
        <v>360</v>
      </c>
      <c r="C626">
        <v>1</v>
      </c>
      <c r="D626">
        <v>5</v>
      </c>
      <c r="E626">
        <v>3</v>
      </c>
      <c r="F626">
        <v>0.1</v>
      </c>
      <c r="G626" t="s">
        <v>49</v>
      </c>
    </row>
    <row r="627" spans="1:7" x14ac:dyDescent="0.3">
      <c r="A627" t="s">
        <v>396</v>
      </c>
      <c r="B627" t="s">
        <v>360</v>
      </c>
      <c r="C627">
        <v>1</v>
      </c>
      <c r="D627">
        <v>15</v>
      </c>
      <c r="E627">
        <v>3</v>
      </c>
      <c r="F627">
        <v>0.1</v>
      </c>
      <c r="G627" t="s">
        <v>49</v>
      </c>
    </row>
    <row r="628" spans="1:7" x14ac:dyDescent="0.3">
      <c r="A628" t="s">
        <v>396</v>
      </c>
      <c r="B628" t="s">
        <v>360</v>
      </c>
      <c r="C628">
        <v>1</v>
      </c>
      <c r="D628">
        <v>30</v>
      </c>
      <c r="E628">
        <v>2</v>
      </c>
      <c r="F628">
        <v>0.1</v>
      </c>
      <c r="G628" t="s">
        <v>49</v>
      </c>
    </row>
    <row r="629" spans="1:7" x14ac:dyDescent="0.3">
      <c r="A629" t="s">
        <v>396</v>
      </c>
      <c r="B629" t="s">
        <v>360</v>
      </c>
      <c r="C629">
        <v>2</v>
      </c>
      <c r="D629">
        <v>10</v>
      </c>
      <c r="E629">
        <v>1</v>
      </c>
      <c r="F629">
        <v>0.1</v>
      </c>
      <c r="G629" t="s">
        <v>49</v>
      </c>
    </row>
    <row r="630" spans="1:7" x14ac:dyDescent="0.3">
      <c r="A630" t="s">
        <v>396</v>
      </c>
      <c r="B630" t="s">
        <v>360</v>
      </c>
      <c r="C630">
        <v>2</v>
      </c>
      <c r="D630">
        <v>20</v>
      </c>
      <c r="E630">
        <v>2</v>
      </c>
      <c r="F630">
        <v>0.1</v>
      </c>
      <c r="G630" t="s">
        <v>49</v>
      </c>
    </row>
    <row r="631" spans="1:7" x14ac:dyDescent="0.3">
      <c r="A631" t="s">
        <v>396</v>
      </c>
      <c r="B631" t="s">
        <v>360</v>
      </c>
      <c r="C631">
        <v>2</v>
      </c>
      <c r="D631">
        <v>25</v>
      </c>
      <c r="E631">
        <v>5</v>
      </c>
      <c r="F631">
        <v>0.1</v>
      </c>
      <c r="G631" t="s">
        <v>49</v>
      </c>
    </row>
    <row r="632" spans="1:7" x14ac:dyDescent="0.3">
      <c r="A632" t="s">
        <v>396</v>
      </c>
      <c r="B632" t="s">
        <v>360</v>
      </c>
      <c r="C632">
        <v>2</v>
      </c>
      <c r="D632">
        <v>35</v>
      </c>
      <c r="E632">
        <v>2</v>
      </c>
      <c r="F632">
        <v>0.1</v>
      </c>
      <c r="G632" t="s">
        <v>49</v>
      </c>
    </row>
    <row r="633" spans="1:7" x14ac:dyDescent="0.3">
      <c r="A633" t="s">
        <v>396</v>
      </c>
      <c r="B633" t="s">
        <v>360</v>
      </c>
      <c r="C633">
        <v>2</v>
      </c>
      <c r="D633">
        <v>40</v>
      </c>
      <c r="E633">
        <v>2</v>
      </c>
      <c r="F633">
        <v>0.1</v>
      </c>
      <c r="G633" t="s">
        <v>49</v>
      </c>
    </row>
    <row r="634" spans="1:7" x14ac:dyDescent="0.3">
      <c r="A634" t="s">
        <v>396</v>
      </c>
      <c r="B634" t="s">
        <v>409</v>
      </c>
      <c r="C634">
        <v>1</v>
      </c>
      <c r="D634">
        <v>5</v>
      </c>
      <c r="E634">
        <v>15</v>
      </c>
      <c r="F634">
        <v>0.16</v>
      </c>
      <c r="G634" t="s">
        <v>49</v>
      </c>
    </row>
    <row r="635" spans="1:7" x14ac:dyDescent="0.3">
      <c r="A635" t="s">
        <v>396</v>
      </c>
      <c r="B635" t="s">
        <v>409</v>
      </c>
      <c r="C635">
        <v>1</v>
      </c>
      <c r="D635">
        <v>10</v>
      </c>
      <c r="E635">
        <v>9</v>
      </c>
      <c r="F635">
        <v>0.2</v>
      </c>
      <c r="G635" t="s">
        <v>49</v>
      </c>
    </row>
    <row r="636" spans="1:7" x14ac:dyDescent="0.3">
      <c r="A636" t="s">
        <v>396</v>
      </c>
      <c r="B636" t="s">
        <v>409</v>
      </c>
      <c r="C636">
        <v>1</v>
      </c>
      <c r="D636">
        <v>25</v>
      </c>
      <c r="E636">
        <v>2</v>
      </c>
      <c r="F636">
        <v>0.2</v>
      </c>
      <c r="G636" t="s">
        <v>49</v>
      </c>
    </row>
    <row r="637" spans="1:7" x14ac:dyDescent="0.3">
      <c r="A637" t="s">
        <v>396</v>
      </c>
      <c r="B637" t="s">
        <v>409</v>
      </c>
      <c r="C637">
        <v>2</v>
      </c>
      <c r="D637">
        <v>20</v>
      </c>
      <c r="E637">
        <v>2</v>
      </c>
      <c r="F637">
        <v>0.1</v>
      </c>
      <c r="G637" t="s">
        <v>49</v>
      </c>
    </row>
    <row r="638" spans="1:7" x14ac:dyDescent="0.3">
      <c r="A638" t="s">
        <v>396</v>
      </c>
      <c r="B638" t="s">
        <v>409</v>
      </c>
      <c r="C638">
        <v>3</v>
      </c>
      <c r="D638">
        <v>10</v>
      </c>
      <c r="E638">
        <v>2</v>
      </c>
      <c r="F638">
        <v>0.1</v>
      </c>
      <c r="G638" t="s">
        <v>49</v>
      </c>
    </row>
    <row r="639" spans="1:7" x14ac:dyDescent="0.3">
      <c r="A639" t="s">
        <v>396</v>
      </c>
      <c r="B639" t="s">
        <v>519</v>
      </c>
      <c r="C639">
        <v>1</v>
      </c>
      <c r="D639">
        <v>20</v>
      </c>
      <c r="E639">
        <v>1</v>
      </c>
      <c r="F639">
        <v>0.1</v>
      </c>
      <c r="G639" t="s">
        <v>49</v>
      </c>
    </row>
    <row r="640" spans="1:7" x14ac:dyDescent="0.3">
      <c r="A640" t="s">
        <v>396</v>
      </c>
      <c r="B640" t="s">
        <v>519</v>
      </c>
      <c r="C640">
        <v>3</v>
      </c>
      <c r="D640">
        <v>25</v>
      </c>
      <c r="E640">
        <v>1</v>
      </c>
      <c r="F640">
        <v>0.1</v>
      </c>
      <c r="G640" t="s">
        <v>49</v>
      </c>
    </row>
    <row r="641" spans="1:7" x14ac:dyDescent="0.3">
      <c r="A641" t="s">
        <v>396</v>
      </c>
      <c r="B641" t="s">
        <v>520</v>
      </c>
      <c r="C641">
        <v>1</v>
      </c>
      <c r="D641">
        <v>35</v>
      </c>
      <c r="E641">
        <v>7</v>
      </c>
      <c r="F641">
        <v>0.25</v>
      </c>
      <c r="G641" t="s">
        <v>49</v>
      </c>
    </row>
    <row r="642" spans="1:7" x14ac:dyDescent="0.3">
      <c r="A642" t="s">
        <v>396</v>
      </c>
      <c r="B642" t="s">
        <v>520</v>
      </c>
      <c r="C642">
        <v>1</v>
      </c>
      <c r="D642">
        <v>40</v>
      </c>
      <c r="E642">
        <v>4</v>
      </c>
      <c r="F642">
        <v>0.2</v>
      </c>
      <c r="G642" t="s">
        <v>49</v>
      </c>
    </row>
    <row r="643" spans="1:7" x14ac:dyDescent="0.3">
      <c r="A643" t="s">
        <v>396</v>
      </c>
      <c r="B643" t="s">
        <v>520</v>
      </c>
      <c r="C643">
        <v>2</v>
      </c>
      <c r="D643">
        <v>40</v>
      </c>
      <c r="E643">
        <v>6</v>
      </c>
      <c r="F643">
        <v>0.1</v>
      </c>
      <c r="G643" t="s">
        <v>49</v>
      </c>
    </row>
    <row r="644" spans="1:7" x14ac:dyDescent="0.3">
      <c r="A644" t="s">
        <v>396</v>
      </c>
      <c r="B644" t="s">
        <v>520</v>
      </c>
      <c r="C644">
        <v>2</v>
      </c>
      <c r="D644">
        <v>45</v>
      </c>
      <c r="E644">
        <v>9</v>
      </c>
      <c r="F644">
        <v>0.2</v>
      </c>
      <c r="G644" t="s">
        <v>49</v>
      </c>
    </row>
    <row r="645" spans="1:7" x14ac:dyDescent="0.3">
      <c r="A645" t="s">
        <v>396</v>
      </c>
      <c r="B645" t="s">
        <v>520</v>
      </c>
      <c r="C645">
        <v>3</v>
      </c>
      <c r="D645">
        <v>40</v>
      </c>
      <c r="E645">
        <v>25</v>
      </c>
      <c r="F645">
        <v>0.35</v>
      </c>
      <c r="G645" t="s">
        <v>49</v>
      </c>
    </row>
    <row r="646" spans="1:7" x14ac:dyDescent="0.3">
      <c r="A646" t="s">
        <v>401</v>
      </c>
      <c r="B646" t="s">
        <v>366</v>
      </c>
      <c r="C646">
        <v>1</v>
      </c>
      <c r="D646">
        <v>5</v>
      </c>
      <c r="E646">
        <v>20</v>
      </c>
      <c r="F646">
        <v>0.14000000000000001</v>
      </c>
      <c r="G646" t="s">
        <v>49</v>
      </c>
    </row>
    <row r="647" spans="1:7" x14ac:dyDescent="0.3">
      <c r="A647" t="s">
        <v>401</v>
      </c>
      <c r="B647" t="s">
        <v>366</v>
      </c>
      <c r="C647">
        <v>1</v>
      </c>
      <c r="D647">
        <v>10</v>
      </c>
      <c r="E647">
        <v>6</v>
      </c>
      <c r="F647">
        <v>0.16</v>
      </c>
      <c r="G647" t="s">
        <v>49</v>
      </c>
    </row>
    <row r="648" spans="1:7" x14ac:dyDescent="0.3">
      <c r="A648" t="s">
        <v>401</v>
      </c>
      <c r="B648" t="s">
        <v>366</v>
      </c>
      <c r="C648">
        <v>1</v>
      </c>
      <c r="D648">
        <v>15</v>
      </c>
      <c r="E648">
        <v>30</v>
      </c>
      <c r="F648">
        <v>0.2</v>
      </c>
      <c r="G648" t="s">
        <v>49</v>
      </c>
    </row>
    <row r="649" spans="1:7" x14ac:dyDescent="0.3">
      <c r="A649" t="s">
        <v>401</v>
      </c>
      <c r="B649" t="s">
        <v>366</v>
      </c>
      <c r="C649">
        <v>1</v>
      </c>
      <c r="D649">
        <v>25</v>
      </c>
      <c r="E649">
        <v>50</v>
      </c>
      <c r="F649">
        <v>0.3</v>
      </c>
      <c r="G649" t="s">
        <v>49</v>
      </c>
    </row>
    <row r="650" spans="1:7" x14ac:dyDescent="0.3">
      <c r="A650" t="s">
        <v>401</v>
      </c>
      <c r="B650" t="s">
        <v>366</v>
      </c>
      <c r="C650">
        <v>1</v>
      </c>
      <c r="D650">
        <v>30</v>
      </c>
      <c r="E650">
        <v>40</v>
      </c>
      <c r="F650">
        <v>0.22</v>
      </c>
      <c r="G650" t="s">
        <v>49</v>
      </c>
    </row>
    <row r="651" spans="1:7" x14ac:dyDescent="0.3">
      <c r="A651" t="s">
        <v>401</v>
      </c>
      <c r="B651" t="s">
        <v>366</v>
      </c>
      <c r="C651">
        <v>1</v>
      </c>
      <c r="D651">
        <v>35</v>
      </c>
      <c r="E651">
        <v>9</v>
      </c>
      <c r="F651">
        <v>0.16</v>
      </c>
      <c r="G651" t="s">
        <v>49</v>
      </c>
    </row>
    <row r="652" spans="1:7" x14ac:dyDescent="0.3">
      <c r="A652" t="s">
        <v>401</v>
      </c>
      <c r="B652" t="s">
        <v>366</v>
      </c>
      <c r="C652">
        <v>1</v>
      </c>
      <c r="D652">
        <v>40</v>
      </c>
      <c r="E652">
        <v>15</v>
      </c>
      <c r="F652">
        <v>0.16</v>
      </c>
      <c r="G652" t="s">
        <v>49</v>
      </c>
    </row>
    <row r="653" spans="1:7" x14ac:dyDescent="0.3">
      <c r="A653" t="s">
        <v>401</v>
      </c>
      <c r="B653" t="s">
        <v>366</v>
      </c>
      <c r="C653">
        <v>2</v>
      </c>
      <c r="D653">
        <v>5</v>
      </c>
      <c r="E653">
        <v>20</v>
      </c>
      <c r="F653">
        <v>0.12</v>
      </c>
      <c r="G653" t="s">
        <v>49</v>
      </c>
    </row>
    <row r="654" spans="1:7" x14ac:dyDescent="0.3">
      <c r="A654" t="s">
        <v>401</v>
      </c>
      <c r="B654" t="s">
        <v>366</v>
      </c>
      <c r="C654">
        <v>2</v>
      </c>
      <c r="D654">
        <v>10</v>
      </c>
      <c r="E654">
        <v>35</v>
      </c>
      <c r="F654">
        <v>0.2</v>
      </c>
      <c r="G654" t="s">
        <v>49</v>
      </c>
    </row>
    <row r="655" spans="1:7" x14ac:dyDescent="0.3">
      <c r="A655" t="s">
        <v>401</v>
      </c>
      <c r="B655" t="s">
        <v>366</v>
      </c>
      <c r="C655">
        <v>2</v>
      </c>
      <c r="D655">
        <v>15</v>
      </c>
      <c r="E655">
        <v>1</v>
      </c>
      <c r="F655">
        <v>0.1</v>
      </c>
      <c r="G655" t="s">
        <v>49</v>
      </c>
    </row>
    <row r="656" spans="1:7" x14ac:dyDescent="0.3">
      <c r="A656" t="s">
        <v>401</v>
      </c>
      <c r="B656" t="s">
        <v>366</v>
      </c>
      <c r="C656">
        <v>2</v>
      </c>
      <c r="D656">
        <v>20</v>
      </c>
      <c r="E656">
        <v>60</v>
      </c>
      <c r="F656">
        <v>0.2</v>
      </c>
      <c r="G656" t="s">
        <v>49</v>
      </c>
    </row>
    <row r="657" spans="1:7" x14ac:dyDescent="0.3">
      <c r="A657" t="s">
        <v>401</v>
      </c>
      <c r="B657" t="s">
        <v>366</v>
      </c>
      <c r="C657">
        <v>2</v>
      </c>
      <c r="D657">
        <v>25</v>
      </c>
      <c r="E657">
        <v>15</v>
      </c>
      <c r="F657">
        <v>0.1</v>
      </c>
      <c r="G657" t="s">
        <v>49</v>
      </c>
    </row>
    <row r="658" spans="1:7" x14ac:dyDescent="0.3">
      <c r="A658" t="s">
        <v>401</v>
      </c>
      <c r="B658" t="s">
        <v>366</v>
      </c>
      <c r="C658">
        <v>2</v>
      </c>
      <c r="D658">
        <v>30</v>
      </c>
      <c r="E658">
        <v>2</v>
      </c>
      <c r="F658">
        <v>0.1</v>
      </c>
      <c r="G658" t="s">
        <v>49</v>
      </c>
    </row>
    <row r="659" spans="1:7" x14ac:dyDescent="0.3">
      <c r="A659" t="s">
        <v>401</v>
      </c>
      <c r="B659" t="s">
        <v>366</v>
      </c>
      <c r="C659">
        <v>2</v>
      </c>
      <c r="D659">
        <v>35</v>
      </c>
      <c r="E659">
        <v>6</v>
      </c>
      <c r="F659">
        <v>0.1</v>
      </c>
      <c r="G659" t="s">
        <v>49</v>
      </c>
    </row>
    <row r="660" spans="1:7" x14ac:dyDescent="0.3">
      <c r="A660" t="s">
        <v>401</v>
      </c>
      <c r="B660" t="s">
        <v>366</v>
      </c>
      <c r="C660">
        <v>2</v>
      </c>
      <c r="D660">
        <v>40</v>
      </c>
      <c r="E660">
        <v>4</v>
      </c>
      <c r="F660">
        <v>0.1</v>
      </c>
      <c r="G660" t="s">
        <v>49</v>
      </c>
    </row>
    <row r="661" spans="1:7" x14ac:dyDescent="0.3">
      <c r="A661" t="s">
        <v>401</v>
      </c>
      <c r="B661" t="s">
        <v>366</v>
      </c>
      <c r="C661">
        <v>2</v>
      </c>
      <c r="D661">
        <v>45</v>
      </c>
      <c r="E661">
        <v>7</v>
      </c>
      <c r="F661">
        <v>0.16</v>
      </c>
      <c r="G661" t="s">
        <v>49</v>
      </c>
    </row>
    <row r="662" spans="1:7" x14ac:dyDescent="0.3">
      <c r="A662" t="s">
        <v>401</v>
      </c>
      <c r="B662" t="s">
        <v>366</v>
      </c>
      <c r="C662">
        <v>3</v>
      </c>
      <c r="D662">
        <v>5</v>
      </c>
      <c r="E662">
        <v>40</v>
      </c>
      <c r="F662">
        <v>0.2</v>
      </c>
      <c r="G662" t="s">
        <v>49</v>
      </c>
    </row>
    <row r="663" spans="1:7" x14ac:dyDescent="0.3">
      <c r="A663" t="s">
        <v>401</v>
      </c>
      <c r="B663" t="s">
        <v>366</v>
      </c>
      <c r="C663">
        <v>3</v>
      </c>
      <c r="D663">
        <v>10</v>
      </c>
      <c r="E663">
        <v>20</v>
      </c>
      <c r="F663">
        <v>0.16</v>
      </c>
      <c r="G663" t="s">
        <v>49</v>
      </c>
    </row>
    <row r="664" spans="1:7" x14ac:dyDescent="0.3">
      <c r="A664" t="s">
        <v>401</v>
      </c>
      <c r="B664" t="s">
        <v>366</v>
      </c>
      <c r="C664">
        <v>3</v>
      </c>
      <c r="D664">
        <v>25</v>
      </c>
      <c r="E664">
        <v>3</v>
      </c>
      <c r="F664">
        <v>0.2</v>
      </c>
      <c r="G664" t="s">
        <v>49</v>
      </c>
    </row>
    <row r="665" spans="1:7" x14ac:dyDescent="0.3">
      <c r="A665" t="s">
        <v>401</v>
      </c>
      <c r="B665" t="s">
        <v>366</v>
      </c>
      <c r="C665">
        <v>3</v>
      </c>
      <c r="D665">
        <v>30</v>
      </c>
      <c r="E665">
        <v>15</v>
      </c>
      <c r="F665">
        <v>0.14000000000000001</v>
      </c>
      <c r="G665" t="s">
        <v>49</v>
      </c>
    </row>
    <row r="666" spans="1:7" x14ac:dyDescent="0.3">
      <c r="A666" t="s">
        <v>401</v>
      </c>
      <c r="B666" t="s">
        <v>366</v>
      </c>
      <c r="C666">
        <v>3</v>
      </c>
      <c r="D666">
        <v>35</v>
      </c>
      <c r="E666">
        <v>25</v>
      </c>
      <c r="F666">
        <v>0.26</v>
      </c>
      <c r="G666" t="s">
        <v>49</v>
      </c>
    </row>
    <row r="667" spans="1:7" x14ac:dyDescent="0.3">
      <c r="A667" t="s">
        <v>401</v>
      </c>
      <c r="B667" t="s">
        <v>366</v>
      </c>
      <c r="C667">
        <v>3</v>
      </c>
      <c r="D667">
        <v>40</v>
      </c>
      <c r="E667">
        <v>5</v>
      </c>
      <c r="F667">
        <v>0.2</v>
      </c>
      <c r="G667" t="s">
        <v>49</v>
      </c>
    </row>
    <row r="668" spans="1:7" x14ac:dyDescent="0.3">
      <c r="A668" t="s">
        <v>401</v>
      </c>
      <c r="B668" t="s">
        <v>360</v>
      </c>
      <c r="C668">
        <v>2</v>
      </c>
      <c r="D668">
        <v>20</v>
      </c>
      <c r="E668">
        <v>2</v>
      </c>
      <c r="F668">
        <v>0.2</v>
      </c>
      <c r="G668" t="s">
        <v>49</v>
      </c>
    </row>
    <row r="669" spans="1:7" x14ac:dyDescent="0.3">
      <c r="A669" t="s">
        <v>401</v>
      </c>
      <c r="B669" t="s">
        <v>360</v>
      </c>
      <c r="C669">
        <v>2</v>
      </c>
      <c r="D669">
        <v>40</v>
      </c>
      <c r="E669">
        <v>3</v>
      </c>
      <c r="F669">
        <v>0.1</v>
      </c>
      <c r="G669" t="s">
        <v>49</v>
      </c>
    </row>
    <row r="670" spans="1:7" x14ac:dyDescent="0.3">
      <c r="A670" t="s">
        <v>401</v>
      </c>
      <c r="B670" t="s">
        <v>360</v>
      </c>
      <c r="C670">
        <v>3</v>
      </c>
      <c r="D670">
        <v>15</v>
      </c>
      <c r="E670">
        <v>1</v>
      </c>
      <c r="F670">
        <v>0.1</v>
      </c>
      <c r="G670" t="s">
        <v>49</v>
      </c>
    </row>
    <row r="671" spans="1:7" x14ac:dyDescent="0.3">
      <c r="A671" t="s">
        <v>401</v>
      </c>
      <c r="B671" t="s">
        <v>360</v>
      </c>
      <c r="C671">
        <v>3</v>
      </c>
      <c r="D671">
        <v>40</v>
      </c>
      <c r="E671">
        <v>1</v>
      </c>
      <c r="F671">
        <v>0.1</v>
      </c>
      <c r="G671" t="s">
        <v>49</v>
      </c>
    </row>
    <row r="672" spans="1:7" x14ac:dyDescent="0.3">
      <c r="A672" t="s">
        <v>401</v>
      </c>
      <c r="B672" t="s">
        <v>409</v>
      </c>
      <c r="C672">
        <v>1</v>
      </c>
      <c r="D672">
        <v>20</v>
      </c>
      <c r="E672">
        <v>20</v>
      </c>
      <c r="F672">
        <v>0.2</v>
      </c>
      <c r="G672" t="s">
        <v>49</v>
      </c>
    </row>
    <row r="673" spans="1:7" x14ac:dyDescent="0.3">
      <c r="A673" t="s">
        <v>401</v>
      </c>
      <c r="B673" t="s">
        <v>409</v>
      </c>
      <c r="C673">
        <v>2</v>
      </c>
      <c r="D673">
        <v>10</v>
      </c>
      <c r="E673">
        <v>20</v>
      </c>
      <c r="F673">
        <v>0.2</v>
      </c>
      <c r="G673" t="s">
        <v>49</v>
      </c>
    </row>
    <row r="674" spans="1:7" x14ac:dyDescent="0.3">
      <c r="A674" t="s">
        <v>401</v>
      </c>
      <c r="B674" t="s">
        <v>409</v>
      </c>
      <c r="C674">
        <v>3</v>
      </c>
      <c r="D674">
        <v>30</v>
      </c>
      <c r="E674">
        <v>2</v>
      </c>
      <c r="F674">
        <v>0.2</v>
      </c>
      <c r="G674" t="s">
        <v>49</v>
      </c>
    </row>
    <row r="675" spans="1:7" x14ac:dyDescent="0.3">
      <c r="A675" t="s">
        <v>401</v>
      </c>
      <c r="B675" t="s">
        <v>409</v>
      </c>
      <c r="C675">
        <v>3</v>
      </c>
      <c r="D675">
        <v>35</v>
      </c>
      <c r="E675">
        <v>2</v>
      </c>
      <c r="F675">
        <v>0.2</v>
      </c>
      <c r="G675" t="s">
        <v>49</v>
      </c>
    </row>
    <row r="676" spans="1:7" x14ac:dyDescent="0.3">
      <c r="A676" t="s">
        <v>401</v>
      </c>
      <c r="B676" t="s">
        <v>520</v>
      </c>
      <c r="C676">
        <v>1</v>
      </c>
      <c r="D676">
        <v>20</v>
      </c>
      <c r="E676">
        <v>1</v>
      </c>
      <c r="F676">
        <v>0.2</v>
      </c>
      <c r="G676" t="s">
        <v>49</v>
      </c>
    </row>
    <row r="677" spans="1:7" x14ac:dyDescent="0.3">
      <c r="A677" t="s">
        <v>401</v>
      </c>
      <c r="B677" t="s">
        <v>520</v>
      </c>
      <c r="C677">
        <v>1</v>
      </c>
      <c r="D677">
        <v>25</v>
      </c>
      <c r="E677">
        <v>5</v>
      </c>
      <c r="F677">
        <v>0.2</v>
      </c>
      <c r="G677" t="s">
        <v>49</v>
      </c>
    </row>
    <row r="678" spans="1:7" x14ac:dyDescent="0.3">
      <c r="A678" t="s">
        <v>401</v>
      </c>
      <c r="B678" t="s">
        <v>520</v>
      </c>
      <c r="C678">
        <v>2</v>
      </c>
      <c r="D678">
        <v>5</v>
      </c>
      <c r="E678">
        <v>6</v>
      </c>
      <c r="F678">
        <v>0.1</v>
      </c>
      <c r="G678" t="s">
        <v>49</v>
      </c>
    </row>
    <row r="679" spans="1:7" x14ac:dyDescent="0.3">
      <c r="A679" t="s">
        <v>401</v>
      </c>
      <c r="B679" t="s">
        <v>520</v>
      </c>
      <c r="C679">
        <v>3</v>
      </c>
      <c r="D679">
        <v>15</v>
      </c>
      <c r="E679">
        <v>4</v>
      </c>
      <c r="F679">
        <v>0.15</v>
      </c>
      <c r="G679" t="s">
        <v>49</v>
      </c>
    </row>
    <row r="680" spans="1:7" x14ac:dyDescent="0.3">
      <c r="A680" t="s">
        <v>401</v>
      </c>
      <c r="B680" t="s">
        <v>520</v>
      </c>
      <c r="C680">
        <v>3</v>
      </c>
      <c r="D680">
        <v>20</v>
      </c>
      <c r="E680">
        <v>6</v>
      </c>
      <c r="F680">
        <v>0.14000000000000001</v>
      </c>
      <c r="G680" t="s">
        <v>49</v>
      </c>
    </row>
    <row r="681" spans="1:7" x14ac:dyDescent="0.3">
      <c r="A681" t="s">
        <v>401</v>
      </c>
      <c r="B681" t="s">
        <v>519</v>
      </c>
      <c r="C681">
        <v>1</v>
      </c>
      <c r="D681">
        <v>5</v>
      </c>
      <c r="E681">
        <v>6</v>
      </c>
      <c r="F681">
        <v>0.14000000000000001</v>
      </c>
      <c r="G681" t="s">
        <v>49</v>
      </c>
    </row>
    <row r="682" spans="1:7" x14ac:dyDescent="0.3">
      <c r="A682" t="s">
        <v>401</v>
      </c>
      <c r="B682" t="s">
        <v>519</v>
      </c>
      <c r="C682">
        <v>1</v>
      </c>
      <c r="D682">
        <v>10</v>
      </c>
      <c r="E682">
        <v>3</v>
      </c>
      <c r="F682">
        <v>0.1</v>
      </c>
      <c r="G682" t="s">
        <v>49</v>
      </c>
    </row>
    <row r="683" spans="1:7" x14ac:dyDescent="0.3">
      <c r="A683" t="s">
        <v>401</v>
      </c>
      <c r="B683" t="s">
        <v>519</v>
      </c>
      <c r="C683">
        <v>1</v>
      </c>
      <c r="D683">
        <v>15</v>
      </c>
      <c r="E683">
        <v>6</v>
      </c>
      <c r="F683">
        <v>0.15</v>
      </c>
      <c r="G683" t="s">
        <v>49</v>
      </c>
    </row>
    <row r="684" spans="1:7" x14ac:dyDescent="0.3">
      <c r="A684" t="s">
        <v>401</v>
      </c>
      <c r="B684" t="s">
        <v>519</v>
      </c>
      <c r="C684">
        <v>1</v>
      </c>
      <c r="D684">
        <v>25</v>
      </c>
      <c r="E684">
        <v>15</v>
      </c>
      <c r="F684">
        <v>0.15</v>
      </c>
      <c r="G684" t="s">
        <v>49</v>
      </c>
    </row>
    <row r="685" spans="1:7" x14ac:dyDescent="0.3">
      <c r="A685" t="s">
        <v>401</v>
      </c>
      <c r="B685" t="s">
        <v>519</v>
      </c>
      <c r="C685">
        <v>1</v>
      </c>
      <c r="D685">
        <v>35</v>
      </c>
      <c r="E685">
        <v>4</v>
      </c>
      <c r="F685">
        <v>0.15</v>
      </c>
      <c r="G685" t="s">
        <v>49</v>
      </c>
    </row>
    <row r="686" spans="1:7" x14ac:dyDescent="0.3">
      <c r="A686" t="s">
        <v>401</v>
      </c>
      <c r="B686" t="s">
        <v>519</v>
      </c>
      <c r="C686">
        <v>2</v>
      </c>
      <c r="D686">
        <v>5</v>
      </c>
      <c r="E686">
        <v>2</v>
      </c>
      <c r="F686">
        <v>0.1</v>
      </c>
      <c r="G686" t="s">
        <v>49</v>
      </c>
    </row>
    <row r="687" spans="1:7" x14ac:dyDescent="0.3">
      <c r="A687" t="s">
        <v>401</v>
      </c>
      <c r="B687" t="s">
        <v>519</v>
      </c>
      <c r="C687">
        <v>2</v>
      </c>
      <c r="D687">
        <v>20</v>
      </c>
      <c r="E687">
        <v>1</v>
      </c>
      <c r="F687">
        <v>0.2</v>
      </c>
      <c r="G687" t="s">
        <v>49</v>
      </c>
    </row>
    <row r="688" spans="1:7" x14ac:dyDescent="0.3">
      <c r="A688" t="s">
        <v>401</v>
      </c>
      <c r="B688" t="s">
        <v>519</v>
      </c>
      <c r="C688">
        <v>2</v>
      </c>
      <c r="D688">
        <v>25</v>
      </c>
      <c r="E688">
        <v>3</v>
      </c>
      <c r="F688">
        <v>0.1</v>
      </c>
      <c r="G688" t="s">
        <v>49</v>
      </c>
    </row>
    <row r="689" spans="1:7" x14ac:dyDescent="0.3">
      <c r="A689" t="s">
        <v>401</v>
      </c>
      <c r="B689" t="s">
        <v>519</v>
      </c>
      <c r="C689">
        <v>2</v>
      </c>
      <c r="D689">
        <v>30</v>
      </c>
      <c r="E689">
        <v>5</v>
      </c>
      <c r="F689">
        <v>0.1</v>
      </c>
      <c r="G689" t="s">
        <v>49</v>
      </c>
    </row>
    <row r="690" spans="1:7" x14ac:dyDescent="0.3">
      <c r="A690" t="s">
        <v>401</v>
      </c>
      <c r="B690" t="s">
        <v>519</v>
      </c>
      <c r="C690">
        <v>2</v>
      </c>
      <c r="D690">
        <v>35</v>
      </c>
      <c r="E690">
        <v>4</v>
      </c>
      <c r="F690">
        <v>0.23</v>
      </c>
      <c r="G690" t="s">
        <v>49</v>
      </c>
    </row>
    <row r="691" spans="1:7" x14ac:dyDescent="0.3">
      <c r="A691" t="s">
        <v>401</v>
      </c>
      <c r="B691" t="s">
        <v>519</v>
      </c>
      <c r="C691">
        <v>2</v>
      </c>
      <c r="D691">
        <v>40</v>
      </c>
      <c r="E691">
        <v>1</v>
      </c>
      <c r="F691">
        <v>0.15</v>
      </c>
      <c r="G691" t="s">
        <v>49</v>
      </c>
    </row>
    <row r="692" spans="1:7" x14ac:dyDescent="0.3">
      <c r="A692" t="s">
        <v>401</v>
      </c>
      <c r="B692" t="s">
        <v>519</v>
      </c>
      <c r="C692">
        <v>3</v>
      </c>
      <c r="D692">
        <v>25</v>
      </c>
      <c r="E692">
        <v>2</v>
      </c>
      <c r="F692">
        <v>0.2</v>
      </c>
      <c r="G692" t="s">
        <v>49</v>
      </c>
    </row>
    <row r="693" spans="1:7" x14ac:dyDescent="0.3">
      <c r="A693" t="s">
        <v>401</v>
      </c>
      <c r="B693" t="s">
        <v>519</v>
      </c>
      <c r="C693">
        <v>3</v>
      </c>
      <c r="D693">
        <v>35</v>
      </c>
      <c r="E693">
        <v>1</v>
      </c>
      <c r="F693">
        <v>0.1</v>
      </c>
      <c r="G693" t="s">
        <v>49</v>
      </c>
    </row>
    <row r="694" spans="1:7" x14ac:dyDescent="0.3">
      <c r="A694" t="s">
        <v>401</v>
      </c>
      <c r="B694" t="s">
        <v>519</v>
      </c>
      <c r="C694">
        <v>3</v>
      </c>
      <c r="D694">
        <v>40</v>
      </c>
      <c r="E694">
        <v>3</v>
      </c>
      <c r="F694">
        <v>0.15</v>
      </c>
      <c r="G694" t="s">
        <v>49</v>
      </c>
    </row>
    <row r="695" spans="1:7" x14ac:dyDescent="0.3">
      <c r="A695" t="s">
        <v>401</v>
      </c>
      <c r="B695" t="s">
        <v>426</v>
      </c>
      <c r="C695">
        <v>2</v>
      </c>
      <c r="D695">
        <v>10</v>
      </c>
      <c r="E695">
        <v>55</v>
      </c>
      <c r="F695">
        <v>0.6</v>
      </c>
      <c r="G695" t="s">
        <v>49</v>
      </c>
    </row>
    <row r="696" spans="1:7" x14ac:dyDescent="0.3">
      <c r="A696" t="s">
        <v>405</v>
      </c>
      <c r="B696" t="s">
        <v>366</v>
      </c>
      <c r="C696">
        <v>1</v>
      </c>
      <c r="D696">
        <v>5</v>
      </c>
      <c r="E696">
        <v>25</v>
      </c>
      <c r="F696">
        <v>0.24</v>
      </c>
      <c r="G696" t="s">
        <v>49</v>
      </c>
    </row>
    <row r="697" spans="1:7" x14ac:dyDescent="0.3">
      <c r="A697" t="s">
        <v>405</v>
      </c>
      <c r="B697" t="s">
        <v>366</v>
      </c>
      <c r="C697">
        <v>1</v>
      </c>
      <c r="D697">
        <v>10</v>
      </c>
      <c r="E697">
        <v>20</v>
      </c>
      <c r="F697">
        <v>0.22</v>
      </c>
      <c r="G697" t="s">
        <v>49</v>
      </c>
    </row>
    <row r="698" spans="1:7" x14ac:dyDescent="0.3">
      <c r="A698" t="s">
        <v>405</v>
      </c>
      <c r="B698" t="s">
        <v>366</v>
      </c>
      <c r="C698">
        <v>1</v>
      </c>
      <c r="D698">
        <v>20</v>
      </c>
      <c r="E698">
        <v>1</v>
      </c>
      <c r="F698">
        <v>0.2</v>
      </c>
      <c r="G698" t="s">
        <v>49</v>
      </c>
    </row>
    <row r="699" spans="1:7" x14ac:dyDescent="0.3">
      <c r="A699" t="s">
        <v>405</v>
      </c>
      <c r="B699" t="s">
        <v>366</v>
      </c>
      <c r="C699">
        <v>1</v>
      </c>
      <c r="D699">
        <v>35</v>
      </c>
      <c r="E699">
        <v>50</v>
      </c>
      <c r="F699">
        <v>0.24</v>
      </c>
      <c r="G699" t="s">
        <v>49</v>
      </c>
    </row>
    <row r="700" spans="1:7" x14ac:dyDescent="0.3">
      <c r="A700" t="s">
        <v>405</v>
      </c>
      <c r="B700" t="s">
        <v>366</v>
      </c>
      <c r="C700">
        <v>1</v>
      </c>
      <c r="D700">
        <v>40</v>
      </c>
      <c r="E700">
        <v>25</v>
      </c>
      <c r="F700">
        <v>0.3</v>
      </c>
      <c r="G700" t="s">
        <v>49</v>
      </c>
    </row>
    <row r="701" spans="1:7" x14ac:dyDescent="0.3">
      <c r="A701" t="s">
        <v>405</v>
      </c>
      <c r="B701" t="s">
        <v>366</v>
      </c>
      <c r="C701">
        <v>2</v>
      </c>
      <c r="D701">
        <v>5</v>
      </c>
      <c r="E701">
        <v>40</v>
      </c>
      <c r="F701">
        <v>0.18</v>
      </c>
      <c r="G701" t="s">
        <v>49</v>
      </c>
    </row>
    <row r="702" spans="1:7" x14ac:dyDescent="0.3">
      <c r="A702" t="s">
        <v>405</v>
      </c>
      <c r="B702" t="s">
        <v>366</v>
      </c>
      <c r="C702">
        <v>2</v>
      </c>
      <c r="D702">
        <v>10</v>
      </c>
      <c r="E702">
        <v>15</v>
      </c>
      <c r="F702">
        <v>0.2</v>
      </c>
      <c r="G702" t="s">
        <v>49</v>
      </c>
    </row>
    <row r="703" spans="1:7" x14ac:dyDescent="0.3">
      <c r="A703" t="s">
        <v>405</v>
      </c>
      <c r="B703" t="s">
        <v>366</v>
      </c>
      <c r="C703">
        <v>2</v>
      </c>
      <c r="D703">
        <v>15</v>
      </c>
      <c r="E703">
        <v>20</v>
      </c>
      <c r="F703">
        <v>0.2</v>
      </c>
      <c r="G703" t="s">
        <v>49</v>
      </c>
    </row>
    <row r="704" spans="1:7" x14ac:dyDescent="0.3">
      <c r="A704" t="s">
        <v>405</v>
      </c>
      <c r="B704" t="s">
        <v>366</v>
      </c>
      <c r="C704">
        <v>2</v>
      </c>
      <c r="D704">
        <v>20</v>
      </c>
      <c r="E704">
        <v>30</v>
      </c>
      <c r="F704">
        <v>0.24</v>
      </c>
      <c r="G704" t="s">
        <v>49</v>
      </c>
    </row>
    <row r="705" spans="1:7" x14ac:dyDescent="0.3">
      <c r="A705" t="s">
        <v>405</v>
      </c>
      <c r="B705" t="s">
        <v>366</v>
      </c>
      <c r="C705">
        <v>2</v>
      </c>
      <c r="D705">
        <v>25</v>
      </c>
      <c r="E705">
        <v>8</v>
      </c>
      <c r="F705">
        <v>0.3</v>
      </c>
      <c r="G705" t="s">
        <v>49</v>
      </c>
    </row>
    <row r="706" spans="1:7" x14ac:dyDescent="0.3">
      <c r="A706" t="s">
        <v>405</v>
      </c>
      <c r="B706" t="s">
        <v>366</v>
      </c>
      <c r="C706">
        <v>2</v>
      </c>
      <c r="D706">
        <v>30</v>
      </c>
      <c r="E706">
        <v>6</v>
      </c>
      <c r="F706">
        <v>0.1</v>
      </c>
      <c r="G706" t="s">
        <v>49</v>
      </c>
    </row>
    <row r="707" spans="1:7" x14ac:dyDescent="0.3">
      <c r="A707" t="s">
        <v>405</v>
      </c>
      <c r="B707" t="s">
        <v>366</v>
      </c>
      <c r="C707">
        <v>2</v>
      </c>
      <c r="D707">
        <v>35</v>
      </c>
      <c r="E707">
        <v>30</v>
      </c>
      <c r="F707">
        <v>0.18</v>
      </c>
      <c r="G707" t="s">
        <v>49</v>
      </c>
    </row>
    <row r="708" spans="1:7" x14ac:dyDescent="0.3">
      <c r="A708" t="s">
        <v>405</v>
      </c>
      <c r="B708" t="s">
        <v>366</v>
      </c>
      <c r="C708">
        <v>2</v>
      </c>
      <c r="D708">
        <v>40</v>
      </c>
      <c r="E708">
        <v>50</v>
      </c>
      <c r="F708">
        <v>0.16</v>
      </c>
      <c r="G708" t="s">
        <v>49</v>
      </c>
    </row>
    <row r="709" spans="1:7" x14ac:dyDescent="0.3">
      <c r="A709" t="s">
        <v>405</v>
      </c>
      <c r="B709" t="s">
        <v>366</v>
      </c>
      <c r="C709">
        <v>2</v>
      </c>
      <c r="D709">
        <v>45</v>
      </c>
      <c r="E709">
        <v>20</v>
      </c>
      <c r="F709">
        <v>0.26</v>
      </c>
      <c r="G709" t="s">
        <v>49</v>
      </c>
    </row>
    <row r="710" spans="1:7" x14ac:dyDescent="0.3">
      <c r="A710" t="s">
        <v>405</v>
      </c>
      <c r="B710" t="s">
        <v>366</v>
      </c>
      <c r="C710">
        <v>3</v>
      </c>
      <c r="D710">
        <v>5</v>
      </c>
      <c r="E710">
        <v>2</v>
      </c>
      <c r="F710">
        <v>0.2</v>
      </c>
      <c r="G710" t="s">
        <v>49</v>
      </c>
    </row>
    <row r="711" spans="1:7" x14ac:dyDescent="0.3">
      <c r="A711" t="s">
        <v>405</v>
      </c>
      <c r="B711" t="s">
        <v>366</v>
      </c>
      <c r="C711">
        <v>3</v>
      </c>
      <c r="D711">
        <v>10</v>
      </c>
      <c r="E711">
        <v>40</v>
      </c>
      <c r="F711">
        <v>0.26</v>
      </c>
      <c r="G711" t="s">
        <v>49</v>
      </c>
    </row>
    <row r="712" spans="1:7" x14ac:dyDescent="0.3">
      <c r="A712" t="s">
        <v>405</v>
      </c>
      <c r="B712" t="s">
        <v>366</v>
      </c>
      <c r="C712">
        <v>3</v>
      </c>
      <c r="D712">
        <v>15</v>
      </c>
      <c r="E712">
        <v>35</v>
      </c>
      <c r="F712">
        <v>0.22</v>
      </c>
      <c r="G712" t="s">
        <v>49</v>
      </c>
    </row>
    <row r="713" spans="1:7" x14ac:dyDescent="0.3">
      <c r="A713" t="s">
        <v>405</v>
      </c>
      <c r="B713" t="s">
        <v>366</v>
      </c>
      <c r="C713">
        <v>3</v>
      </c>
      <c r="D713">
        <v>20</v>
      </c>
      <c r="E713">
        <v>50</v>
      </c>
      <c r="F713">
        <v>0.3</v>
      </c>
      <c r="G713" t="s">
        <v>49</v>
      </c>
    </row>
    <row r="714" spans="1:7" x14ac:dyDescent="0.3">
      <c r="A714" t="s">
        <v>405</v>
      </c>
      <c r="B714" t="s">
        <v>366</v>
      </c>
      <c r="C714">
        <v>3</v>
      </c>
      <c r="D714">
        <v>30</v>
      </c>
      <c r="E714">
        <v>5</v>
      </c>
      <c r="F714">
        <v>0.1</v>
      </c>
      <c r="G714" t="s">
        <v>49</v>
      </c>
    </row>
    <row r="715" spans="1:7" x14ac:dyDescent="0.3">
      <c r="A715" t="s">
        <v>405</v>
      </c>
      <c r="B715" t="s">
        <v>366</v>
      </c>
      <c r="C715">
        <v>3</v>
      </c>
      <c r="D715">
        <v>35</v>
      </c>
      <c r="E715">
        <v>35</v>
      </c>
      <c r="F715">
        <v>0.22</v>
      </c>
      <c r="G715" t="s">
        <v>49</v>
      </c>
    </row>
    <row r="716" spans="1:7" x14ac:dyDescent="0.3">
      <c r="A716" t="s">
        <v>405</v>
      </c>
      <c r="B716" t="s">
        <v>366</v>
      </c>
      <c r="C716">
        <v>3</v>
      </c>
      <c r="D716">
        <v>40</v>
      </c>
      <c r="E716">
        <v>35</v>
      </c>
      <c r="F716">
        <v>0.22</v>
      </c>
      <c r="G716" t="s">
        <v>49</v>
      </c>
    </row>
    <row r="717" spans="1:7" x14ac:dyDescent="0.3">
      <c r="A717" t="s">
        <v>405</v>
      </c>
      <c r="B717" t="s">
        <v>360</v>
      </c>
      <c r="C717">
        <v>1</v>
      </c>
      <c r="D717">
        <v>5</v>
      </c>
      <c r="E717">
        <v>7</v>
      </c>
      <c r="F717">
        <v>0.15</v>
      </c>
      <c r="G717" t="s">
        <v>49</v>
      </c>
    </row>
    <row r="718" spans="1:7" x14ac:dyDescent="0.3">
      <c r="A718" t="s">
        <v>405</v>
      </c>
      <c r="B718" t="s">
        <v>360</v>
      </c>
      <c r="C718">
        <v>1</v>
      </c>
      <c r="D718">
        <v>10</v>
      </c>
      <c r="E718">
        <v>3</v>
      </c>
      <c r="F718">
        <v>0.1</v>
      </c>
      <c r="G718" t="s">
        <v>49</v>
      </c>
    </row>
    <row r="719" spans="1:7" x14ac:dyDescent="0.3">
      <c r="A719" t="s">
        <v>405</v>
      </c>
      <c r="B719" t="s">
        <v>360</v>
      </c>
      <c r="C719">
        <v>1</v>
      </c>
      <c r="D719">
        <v>25</v>
      </c>
      <c r="E719">
        <v>3</v>
      </c>
      <c r="F719">
        <v>0.1</v>
      </c>
      <c r="G719" t="s">
        <v>49</v>
      </c>
    </row>
    <row r="720" spans="1:7" x14ac:dyDescent="0.3">
      <c r="A720" t="s">
        <v>405</v>
      </c>
      <c r="B720" t="s">
        <v>360</v>
      </c>
      <c r="C720">
        <v>1</v>
      </c>
      <c r="D720">
        <v>30</v>
      </c>
      <c r="E720">
        <v>2</v>
      </c>
      <c r="F720">
        <v>0.1</v>
      </c>
      <c r="G720" t="s">
        <v>49</v>
      </c>
    </row>
    <row r="721" spans="1:7" x14ac:dyDescent="0.3">
      <c r="A721" t="s">
        <v>405</v>
      </c>
      <c r="B721" t="s">
        <v>360</v>
      </c>
      <c r="C721">
        <v>1</v>
      </c>
      <c r="D721">
        <v>35</v>
      </c>
      <c r="E721">
        <v>3</v>
      </c>
      <c r="F721">
        <v>0.2</v>
      </c>
      <c r="G721" t="s">
        <v>49</v>
      </c>
    </row>
    <row r="722" spans="1:7" x14ac:dyDescent="0.3">
      <c r="A722" t="s">
        <v>405</v>
      </c>
      <c r="B722" t="s">
        <v>360</v>
      </c>
      <c r="C722">
        <v>2</v>
      </c>
      <c r="D722">
        <v>5</v>
      </c>
      <c r="E722">
        <v>3</v>
      </c>
      <c r="F722">
        <v>0.2</v>
      </c>
      <c r="G722" t="s">
        <v>49</v>
      </c>
    </row>
    <row r="723" spans="1:7" x14ac:dyDescent="0.3">
      <c r="A723" t="s">
        <v>405</v>
      </c>
      <c r="B723" t="s">
        <v>360</v>
      </c>
      <c r="C723">
        <v>2</v>
      </c>
      <c r="D723">
        <v>20</v>
      </c>
      <c r="E723">
        <v>3</v>
      </c>
      <c r="F723">
        <v>0.2</v>
      </c>
      <c r="G723" t="s">
        <v>49</v>
      </c>
    </row>
    <row r="724" spans="1:7" x14ac:dyDescent="0.3">
      <c r="A724" t="s">
        <v>405</v>
      </c>
      <c r="B724" t="s">
        <v>360</v>
      </c>
      <c r="C724">
        <v>2</v>
      </c>
      <c r="D724">
        <v>25</v>
      </c>
      <c r="E724">
        <v>2</v>
      </c>
      <c r="F724">
        <v>0.1</v>
      </c>
      <c r="G724" t="s">
        <v>49</v>
      </c>
    </row>
    <row r="725" spans="1:7" x14ac:dyDescent="0.3">
      <c r="A725" t="s">
        <v>405</v>
      </c>
      <c r="B725" t="s">
        <v>360</v>
      </c>
      <c r="C725">
        <v>2</v>
      </c>
      <c r="D725">
        <v>30</v>
      </c>
      <c r="E725">
        <v>1</v>
      </c>
      <c r="F725">
        <v>0.1</v>
      </c>
      <c r="G725" t="s">
        <v>49</v>
      </c>
    </row>
    <row r="726" spans="1:7" x14ac:dyDescent="0.3">
      <c r="A726" t="s">
        <v>405</v>
      </c>
      <c r="B726" t="s">
        <v>360</v>
      </c>
      <c r="C726">
        <v>2</v>
      </c>
      <c r="D726">
        <v>35</v>
      </c>
      <c r="E726">
        <v>1</v>
      </c>
      <c r="F726">
        <v>0.1</v>
      </c>
      <c r="G726" t="s">
        <v>49</v>
      </c>
    </row>
    <row r="727" spans="1:7" x14ac:dyDescent="0.3">
      <c r="A727" t="s">
        <v>405</v>
      </c>
      <c r="B727" t="s">
        <v>360</v>
      </c>
      <c r="C727">
        <v>3</v>
      </c>
      <c r="D727">
        <v>5</v>
      </c>
      <c r="E727">
        <v>15</v>
      </c>
      <c r="F727">
        <v>0.16</v>
      </c>
      <c r="G727" t="s">
        <v>49</v>
      </c>
    </row>
    <row r="728" spans="1:7" x14ac:dyDescent="0.3">
      <c r="A728" t="s">
        <v>405</v>
      </c>
      <c r="B728" t="s">
        <v>360</v>
      </c>
      <c r="C728">
        <v>3</v>
      </c>
      <c r="D728">
        <v>15</v>
      </c>
      <c r="E728">
        <v>2</v>
      </c>
      <c r="F728">
        <v>0.1</v>
      </c>
      <c r="G728" t="s">
        <v>49</v>
      </c>
    </row>
    <row r="729" spans="1:7" x14ac:dyDescent="0.3">
      <c r="A729" t="s">
        <v>405</v>
      </c>
      <c r="B729" t="s">
        <v>360</v>
      </c>
      <c r="C729">
        <v>3</v>
      </c>
      <c r="D729">
        <v>20</v>
      </c>
      <c r="E729">
        <v>2</v>
      </c>
      <c r="F729">
        <v>0.1</v>
      </c>
      <c r="G729" t="s">
        <v>49</v>
      </c>
    </row>
    <row r="730" spans="1:7" x14ac:dyDescent="0.3">
      <c r="A730" t="s">
        <v>405</v>
      </c>
      <c r="B730" t="s">
        <v>360</v>
      </c>
      <c r="C730">
        <v>3</v>
      </c>
      <c r="D730">
        <v>30</v>
      </c>
      <c r="E730">
        <v>3</v>
      </c>
      <c r="F730">
        <v>0.2</v>
      </c>
      <c r="G730" t="s">
        <v>49</v>
      </c>
    </row>
    <row r="731" spans="1:7" x14ac:dyDescent="0.3">
      <c r="A731" t="s">
        <v>405</v>
      </c>
      <c r="B731" t="s">
        <v>409</v>
      </c>
      <c r="C731">
        <v>1</v>
      </c>
      <c r="D731">
        <v>10</v>
      </c>
      <c r="E731">
        <v>1</v>
      </c>
      <c r="F731">
        <v>0.1</v>
      </c>
      <c r="G731" t="s">
        <v>49</v>
      </c>
    </row>
    <row r="732" spans="1:7" x14ac:dyDescent="0.3">
      <c r="A732" t="s">
        <v>405</v>
      </c>
      <c r="B732" t="s">
        <v>409</v>
      </c>
      <c r="C732">
        <v>2</v>
      </c>
      <c r="D732">
        <v>5</v>
      </c>
      <c r="E732">
        <v>3</v>
      </c>
      <c r="F732">
        <v>0.1</v>
      </c>
      <c r="G732" t="s">
        <v>49</v>
      </c>
    </row>
    <row r="733" spans="1:7" x14ac:dyDescent="0.3">
      <c r="A733" t="s">
        <v>405</v>
      </c>
      <c r="B733" t="s">
        <v>409</v>
      </c>
      <c r="C733">
        <v>2</v>
      </c>
      <c r="D733">
        <v>10</v>
      </c>
      <c r="E733">
        <v>5</v>
      </c>
      <c r="F733">
        <v>0.3</v>
      </c>
      <c r="G733" t="s">
        <v>49</v>
      </c>
    </row>
    <row r="734" spans="1:7" x14ac:dyDescent="0.3">
      <c r="A734" t="s">
        <v>405</v>
      </c>
      <c r="B734" t="s">
        <v>409</v>
      </c>
      <c r="C734">
        <v>2</v>
      </c>
      <c r="D734">
        <v>25</v>
      </c>
      <c r="E734">
        <v>1</v>
      </c>
      <c r="F734">
        <v>0.2</v>
      </c>
      <c r="G734" t="s">
        <v>49</v>
      </c>
    </row>
    <row r="735" spans="1:7" x14ac:dyDescent="0.3">
      <c r="A735" t="s">
        <v>405</v>
      </c>
      <c r="B735" t="s">
        <v>409</v>
      </c>
      <c r="C735">
        <v>2</v>
      </c>
      <c r="D735">
        <v>45</v>
      </c>
      <c r="E735">
        <v>2</v>
      </c>
      <c r="F735">
        <v>0.3</v>
      </c>
      <c r="G735" t="s">
        <v>49</v>
      </c>
    </row>
    <row r="736" spans="1:7" x14ac:dyDescent="0.3">
      <c r="A736" t="s">
        <v>405</v>
      </c>
      <c r="B736" t="s">
        <v>409</v>
      </c>
      <c r="C736">
        <v>3</v>
      </c>
      <c r="D736">
        <v>5</v>
      </c>
      <c r="E736">
        <v>4</v>
      </c>
      <c r="F736">
        <v>0.2</v>
      </c>
      <c r="G736" t="s">
        <v>49</v>
      </c>
    </row>
    <row r="737" spans="1:7" s="4" customFormat="1" x14ac:dyDescent="0.3">
      <c r="A737" s="4" t="s">
        <v>405</v>
      </c>
      <c r="B737" s="4" t="s">
        <v>519</v>
      </c>
      <c r="C737" s="4">
        <v>1</v>
      </c>
      <c r="D737" s="4">
        <v>10</v>
      </c>
      <c r="E737" s="4">
        <v>10</v>
      </c>
      <c r="F737" s="4">
        <v>0.3</v>
      </c>
      <c r="G737" s="4" t="s">
        <v>49</v>
      </c>
    </row>
    <row r="738" spans="1:7" x14ac:dyDescent="0.3">
      <c r="A738" t="s">
        <v>405</v>
      </c>
      <c r="B738" t="s">
        <v>519</v>
      </c>
      <c r="C738">
        <v>1</v>
      </c>
      <c r="D738">
        <v>15</v>
      </c>
      <c r="E738">
        <v>4</v>
      </c>
      <c r="F738">
        <v>0.15</v>
      </c>
      <c r="G738" t="s">
        <v>49</v>
      </c>
    </row>
    <row r="739" spans="1:7" x14ac:dyDescent="0.3">
      <c r="A739" t="s">
        <v>405</v>
      </c>
      <c r="B739" t="s">
        <v>519</v>
      </c>
      <c r="C739">
        <v>1</v>
      </c>
      <c r="D739">
        <v>25</v>
      </c>
      <c r="E739">
        <v>1</v>
      </c>
      <c r="F739">
        <v>0.1</v>
      </c>
      <c r="G739" t="s">
        <v>49</v>
      </c>
    </row>
    <row r="740" spans="1:7" x14ac:dyDescent="0.3">
      <c r="A740" t="s">
        <v>405</v>
      </c>
      <c r="B740" t="s">
        <v>519</v>
      </c>
      <c r="C740">
        <v>1</v>
      </c>
      <c r="D740">
        <v>35</v>
      </c>
      <c r="E740">
        <v>4</v>
      </c>
      <c r="F740">
        <v>0.25</v>
      </c>
      <c r="G740" t="s">
        <v>49</v>
      </c>
    </row>
    <row r="741" spans="1:7" x14ac:dyDescent="0.3">
      <c r="A741" t="s">
        <v>405</v>
      </c>
      <c r="B741" t="s">
        <v>519</v>
      </c>
      <c r="C741">
        <v>2</v>
      </c>
      <c r="D741">
        <v>5</v>
      </c>
      <c r="E741">
        <v>3</v>
      </c>
      <c r="F741">
        <v>0.2</v>
      </c>
      <c r="G741" t="s">
        <v>49</v>
      </c>
    </row>
    <row r="742" spans="1:7" x14ac:dyDescent="0.3">
      <c r="A742" t="s">
        <v>405</v>
      </c>
      <c r="B742" t="s">
        <v>519</v>
      </c>
      <c r="C742">
        <v>2</v>
      </c>
      <c r="D742">
        <v>15</v>
      </c>
      <c r="E742">
        <v>1</v>
      </c>
      <c r="F742">
        <v>0.2</v>
      </c>
      <c r="G742" t="s">
        <v>49</v>
      </c>
    </row>
    <row r="743" spans="1:7" x14ac:dyDescent="0.3">
      <c r="A743" t="s">
        <v>405</v>
      </c>
      <c r="B743" t="s">
        <v>519</v>
      </c>
      <c r="C743">
        <v>2</v>
      </c>
      <c r="D743">
        <v>30</v>
      </c>
      <c r="E743">
        <v>8</v>
      </c>
      <c r="F743">
        <v>0.3</v>
      </c>
      <c r="G743" t="s">
        <v>49</v>
      </c>
    </row>
    <row r="744" spans="1:7" x14ac:dyDescent="0.3">
      <c r="A744" t="s">
        <v>405</v>
      </c>
      <c r="B744" t="s">
        <v>519</v>
      </c>
      <c r="C744">
        <v>2</v>
      </c>
      <c r="D744">
        <v>40</v>
      </c>
      <c r="E744">
        <v>6</v>
      </c>
      <c r="F744">
        <v>0.3</v>
      </c>
      <c r="G744" t="s">
        <v>49</v>
      </c>
    </row>
    <row r="745" spans="1:7" x14ac:dyDescent="0.3">
      <c r="A745" t="s">
        <v>405</v>
      </c>
      <c r="B745" t="s">
        <v>519</v>
      </c>
      <c r="C745">
        <v>2</v>
      </c>
      <c r="D745">
        <v>45</v>
      </c>
      <c r="E745">
        <v>1</v>
      </c>
      <c r="F745">
        <v>0.2</v>
      </c>
      <c r="G745" t="s">
        <v>49</v>
      </c>
    </row>
    <row r="746" spans="1:7" x14ac:dyDescent="0.3">
      <c r="A746" t="s">
        <v>405</v>
      </c>
      <c r="B746" t="s">
        <v>520</v>
      </c>
      <c r="C746">
        <v>1</v>
      </c>
      <c r="D746">
        <v>25</v>
      </c>
      <c r="E746">
        <v>20</v>
      </c>
      <c r="F746">
        <v>0.55000000000000004</v>
      </c>
      <c r="G746" t="s">
        <v>49</v>
      </c>
    </row>
    <row r="747" spans="1:7" x14ac:dyDescent="0.3">
      <c r="A747" t="s">
        <v>405</v>
      </c>
      <c r="B747" t="s">
        <v>520</v>
      </c>
      <c r="C747">
        <v>1</v>
      </c>
      <c r="D747">
        <v>30</v>
      </c>
      <c r="E747">
        <v>1</v>
      </c>
      <c r="F747">
        <v>0.3</v>
      </c>
      <c r="G747" t="s">
        <v>49</v>
      </c>
    </row>
    <row r="748" spans="1:7" x14ac:dyDescent="0.3">
      <c r="A748" t="s">
        <v>405</v>
      </c>
      <c r="B748" t="s">
        <v>520</v>
      </c>
      <c r="C748">
        <v>1</v>
      </c>
      <c r="D748">
        <v>40</v>
      </c>
      <c r="E748">
        <v>1</v>
      </c>
      <c r="F748">
        <v>0.2</v>
      </c>
      <c r="G748" t="s">
        <v>49</v>
      </c>
    </row>
    <row r="749" spans="1:7" x14ac:dyDescent="0.3">
      <c r="A749" t="s">
        <v>405</v>
      </c>
      <c r="B749" t="s">
        <v>520</v>
      </c>
      <c r="C749">
        <v>2</v>
      </c>
      <c r="D749">
        <v>20</v>
      </c>
      <c r="E749">
        <v>1</v>
      </c>
      <c r="F749">
        <v>0.1</v>
      </c>
      <c r="G749" t="s">
        <v>49</v>
      </c>
    </row>
    <row r="750" spans="1:7" x14ac:dyDescent="0.3">
      <c r="A750" t="s">
        <v>405</v>
      </c>
      <c r="B750" t="s">
        <v>520</v>
      </c>
      <c r="C750">
        <v>2</v>
      </c>
      <c r="D750">
        <v>35</v>
      </c>
      <c r="E750">
        <v>2</v>
      </c>
      <c r="F750">
        <v>0.2</v>
      </c>
      <c r="G750" t="s">
        <v>49</v>
      </c>
    </row>
    <row r="751" spans="1:7" x14ac:dyDescent="0.3">
      <c r="A751" t="s">
        <v>405</v>
      </c>
      <c r="B751" t="s">
        <v>520</v>
      </c>
      <c r="C751">
        <v>2</v>
      </c>
      <c r="D751">
        <v>45</v>
      </c>
      <c r="E751">
        <v>2</v>
      </c>
      <c r="F751">
        <v>0.2</v>
      </c>
      <c r="G751" t="s">
        <v>49</v>
      </c>
    </row>
    <row r="752" spans="1:7" x14ac:dyDescent="0.3">
      <c r="A752" t="s">
        <v>405</v>
      </c>
      <c r="B752" t="s">
        <v>520</v>
      </c>
      <c r="C752">
        <v>3</v>
      </c>
      <c r="D752">
        <v>30</v>
      </c>
      <c r="E752">
        <v>2</v>
      </c>
      <c r="F752">
        <v>0.2</v>
      </c>
      <c r="G752" t="s">
        <v>49</v>
      </c>
    </row>
    <row r="753" spans="1:7" x14ac:dyDescent="0.3">
      <c r="A753" t="s">
        <v>405</v>
      </c>
      <c r="B753" t="s">
        <v>426</v>
      </c>
      <c r="C753">
        <v>2</v>
      </c>
      <c r="D753">
        <v>10</v>
      </c>
      <c r="E753">
        <v>30</v>
      </c>
      <c r="F753">
        <v>0.7</v>
      </c>
      <c r="G753" t="s">
        <v>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70FD5-FA64-4AC6-83E0-55454FBD16CD}">
  <dimension ref="A1:D49"/>
  <sheetViews>
    <sheetView workbookViewId="0">
      <pane ySplit="1" topLeftCell="A2" activePane="bottomLeft" state="frozen"/>
      <selection pane="bottomLeft" activeCell="A18" sqref="A18"/>
    </sheetView>
  </sheetViews>
  <sheetFormatPr defaultRowHeight="14.4" x14ac:dyDescent="0.3"/>
  <cols>
    <col min="1" max="1" width="29.21875" bestFit="1" customWidth="1"/>
    <col min="2" max="2" width="2.77734375" bestFit="1" customWidth="1"/>
    <col min="4" max="4" width="5.88671875" bestFit="1" customWidth="1"/>
  </cols>
  <sheetData>
    <row r="1" spans="1:4" x14ac:dyDescent="0.3">
      <c r="A1" t="s">
        <v>36</v>
      </c>
      <c r="B1" t="s">
        <v>155</v>
      </c>
      <c r="C1" t="s">
        <v>137</v>
      </c>
      <c r="D1" t="s">
        <v>131</v>
      </c>
    </row>
    <row r="2" spans="1:4" x14ac:dyDescent="0.3">
      <c r="A2" t="s">
        <v>98</v>
      </c>
      <c r="B2">
        <v>1</v>
      </c>
      <c r="C2" t="s">
        <v>141</v>
      </c>
      <c r="D2">
        <v>6</v>
      </c>
    </row>
    <row r="3" spans="1:4" x14ac:dyDescent="0.3">
      <c r="A3" t="s">
        <v>98</v>
      </c>
      <c r="B3">
        <v>1</v>
      </c>
      <c r="C3" t="s">
        <v>142</v>
      </c>
      <c r="D3">
        <v>3</v>
      </c>
    </row>
    <row r="4" spans="1:4" x14ac:dyDescent="0.3">
      <c r="A4" t="s">
        <v>98</v>
      </c>
      <c r="B4">
        <v>1</v>
      </c>
      <c r="C4" t="s">
        <v>143</v>
      </c>
      <c r="D4">
        <v>15</v>
      </c>
    </row>
    <row r="5" spans="1:4" x14ac:dyDescent="0.3">
      <c r="A5" t="s">
        <v>98</v>
      </c>
      <c r="B5">
        <v>2</v>
      </c>
      <c r="C5" t="s">
        <v>141</v>
      </c>
      <c r="D5">
        <v>8</v>
      </c>
    </row>
    <row r="6" spans="1:4" x14ac:dyDescent="0.3">
      <c r="A6" t="s">
        <v>98</v>
      </c>
      <c r="B6">
        <v>2</v>
      </c>
      <c r="C6" t="s">
        <v>142</v>
      </c>
      <c r="D6">
        <v>8</v>
      </c>
    </row>
    <row r="7" spans="1:4" x14ac:dyDescent="0.3">
      <c r="A7" t="s">
        <v>98</v>
      </c>
      <c r="B7">
        <v>2</v>
      </c>
      <c r="C7" t="s">
        <v>143</v>
      </c>
      <c r="D7">
        <v>7</v>
      </c>
    </row>
    <row r="8" spans="1:4" x14ac:dyDescent="0.3">
      <c r="A8" t="s">
        <v>98</v>
      </c>
      <c r="B8">
        <v>3</v>
      </c>
      <c r="C8" t="s">
        <v>141</v>
      </c>
      <c r="D8">
        <v>9</v>
      </c>
    </row>
    <row r="9" spans="1:4" x14ac:dyDescent="0.3">
      <c r="A9" t="s">
        <v>98</v>
      </c>
      <c r="B9">
        <v>3</v>
      </c>
      <c r="C9" t="s">
        <v>142</v>
      </c>
      <c r="D9">
        <v>11</v>
      </c>
    </row>
    <row r="10" spans="1:4" x14ac:dyDescent="0.3">
      <c r="A10" t="s">
        <v>98</v>
      </c>
      <c r="B10">
        <v>3</v>
      </c>
      <c r="C10" t="s">
        <v>143</v>
      </c>
      <c r="D10">
        <v>13</v>
      </c>
    </row>
    <row r="11" spans="1:4" x14ac:dyDescent="0.3">
      <c r="A11" t="s">
        <v>98</v>
      </c>
      <c r="B11">
        <v>4</v>
      </c>
      <c r="C11" t="s">
        <v>141</v>
      </c>
      <c r="D11">
        <v>26</v>
      </c>
    </row>
    <row r="12" spans="1:4" x14ac:dyDescent="0.3">
      <c r="A12" t="s">
        <v>98</v>
      </c>
      <c r="B12">
        <v>4</v>
      </c>
      <c r="C12" t="s">
        <v>142</v>
      </c>
      <c r="D12">
        <v>25</v>
      </c>
    </row>
    <row r="13" spans="1:4" x14ac:dyDescent="0.3">
      <c r="A13" t="s">
        <v>98</v>
      </c>
      <c r="B13">
        <v>4</v>
      </c>
      <c r="C13" t="s">
        <v>143</v>
      </c>
      <c r="D13">
        <v>5</v>
      </c>
    </row>
    <row r="14" spans="1:4" x14ac:dyDescent="0.3">
      <c r="A14" t="s">
        <v>98</v>
      </c>
      <c r="B14">
        <v>5</v>
      </c>
      <c r="C14" t="s">
        <v>141</v>
      </c>
      <c r="D14">
        <v>5</v>
      </c>
    </row>
    <row r="15" spans="1:4" x14ac:dyDescent="0.3">
      <c r="A15" t="s">
        <v>98</v>
      </c>
      <c r="B15">
        <v>5</v>
      </c>
      <c r="C15" t="s">
        <v>142</v>
      </c>
      <c r="D15">
        <v>5</v>
      </c>
    </row>
    <row r="16" spans="1:4" x14ac:dyDescent="0.3">
      <c r="A16" t="s">
        <v>98</v>
      </c>
      <c r="B16">
        <v>5</v>
      </c>
      <c r="C16" t="s">
        <v>143</v>
      </c>
      <c r="D16">
        <v>19</v>
      </c>
    </row>
    <row r="17" spans="1:4" x14ac:dyDescent="0.3">
      <c r="A17" t="s">
        <v>98</v>
      </c>
      <c r="B17">
        <v>6</v>
      </c>
      <c r="C17" t="s">
        <v>141</v>
      </c>
      <c r="D17">
        <v>0</v>
      </c>
    </row>
    <row r="18" spans="1:4" x14ac:dyDescent="0.3">
      <c r="A18" t="s">
        <v>98</v>
      </c>
      <c r="B18">
        <v>6</v>
      </c>
      <c r="C18" t="s">
        <v>142</v>
      </c>
      <c r="D18">
        <v>0</v>
      </c>
    </row>
    <row r="19" spans="1:4" x14ac:dyDescent="0.3">
      <c r="A19" t="s">
        <v>98</v>
      </c>
      <c r="B19">
        <v>6</v>
      </c>
      <c r="C19" t="s">
        <v>143</v>
      </c>
      <c r="D19">
        <v>0</v>
      </c>
    </row>
    <row r="20" spans="1:4" x14ac:dyDescent="0.3">
      <c r="A20" t="s">
        <v>98</v>
      </c>
      <c r="B20">
        <v>7</v>
      </c>
      <c r="C20" t="s">
        <v>141</v>
      </c>
      <c r="D20">
        <v>12</v>
      </c>
    </row>
    <row r="21" spans="1:4" x14ac:dyDescent="0.3">
      <c r="A21" t="s">
        <v>98</v>
      </c>
      <c r="B21">
        <v>7</v>
      </c>
      <c r="C21" t="s">
        <v>142</v>
      </c>
      <c r="D21">
        <v>9</v>
      </c>
    </row>
    <row r="22" spans="1:4" x14ac:dyDescent="0.3">
      <c r="A22" t="s">
        <v>98</v>
      </c>
      <c r="B22">
        <v>7</v>
      </c>
      <c r="C22" t="s">
        <v>143</v>
      </c>
      <c r="D22">
        <v>0</v>
      </c>
    </row>
    <row r="23" spans="1:4" x14ac:dyDescent="0.3">
      <c r="A23" t="s">
        <v>98</v>
      </c>
      <c r="B23">
        <v>8</v>
      </c>
      <c r="C23" t="s">
        <v>141</v>
      </c>
      <c r="D23">
        <v>9</v>
      </c>
    </row>
    <row r="24" spans="1:4" x14ac:dyDescent="0.3">
      <c r="A24" t="s">
        <v>98</v>
      </c>
      <c r="B24">
        <v>8</v>
      </c>
      <c r="C24" t="s">
        <v>142</v>
      </c>
      <c r="D24">
        <v>6</v>
      </c>
    </row>
    <row r="25" spans="1:4" x14ac:dyDescent="0.3">
      <c r="A25" t="s">
        <v>98</v>
      </c>
      <c r="B25">
        <v>8</v>
      </c>
      <c r="C25" t="s">
        <v>143</v>
      </c>
      <c r="D25">
        <v>7</v>
      </c>
    </row>
    <row r="26" spans="1:4" x14ac:dyDescent="0.3">
      <c r="A26" t="s">
        <v>145</v>
      </c>
      <c r="B26">
        <v>1</v>
      </c>
      <c r="C26" t="s">
        <v>141</v>
      </c>
      <c r="D26">
        <v>0</v>
      </c>
    </row>
    <row r="27" spans="1:4" x14ac:dyDescent="0.3">
      <c r="A27" t="s">
        <v>145</v>
      </c>
      <c r="B27">
        <v>1</v>
      </c>
      <c r="C27" t="s">
        <v>142</v>
      </c>
      <c r="D27">
        <v>7</v>
      </c>
    </row>
    <row r="28" spans="1:4" x14ac:dyDescent="0.3">
      <c r="A28" t="s">
        <v>145</v>
      </c>
      <c r="B28">
        <v>1</v>
      </c>
      <c r="C28" t="s">
        <v>143</v>
      </c>
      <c r="D28">
        <v>3</v>
      </c>
    </row>
    <row r="29" spans="1:4" x14ac:dyDescent="0.3">
      <c r="A29" t="s">
        <v>145</v>
      </c>
      <c r="B29">
        <v>2</v>
      </c>
      <c r="C29" t="s">
        <v>141</v>
      </c>
      <c r="D29">
        <v>0</v>
      </c>
    </row>
    <row r="30" spans="1:4" x14ac:dyDescent="0.3">
      <c r="A30" t="s">
        <v>145</v>
      </c>
      <c r="B30">
        <v>2</v>
      </c>
      <c r="C30" t="s">
        <v>142</v>
      </c>
      <c r="D30">
        <v>2</v>
      </c>
    </row>
    <row r="31" spans="1:4" x14ac:dyDescent="0.3">
      <c r="A31" t="s">
        <v>145</v>
      </c>
      <c r="B31">
        <v>2</v>
      </c>
      <c r="C31" t="s">
        <v>143</v>
      </c>
      <c r="D31">
        <v>2</v>
      </c>
    </row>
    <row r="32" spans="1:4" x14ac:dyDescent="0.3">
      <c r="A32" t="s">
        <v>145</v>
      </c>
      <c r="B32">
        <v>3</v>
      </c>
      <c r="C32" t="s">
        <v>141</v>
      </c>
      <c r="D32">
        <v>2</v>
      </c>
    </row>
    <row r="33" spans="1:4" x14ac:dyDescent="0.3">
      <c r="A33" t="s">
        <v>145</v>
      </c>
      <c r="B33">
        <v>3</v>
      </c>
      <c r="C33" t="s">
        <v>142</v>
      </c>
      <c r="D33">
        <v>2</v>
      </c>
    </row>
    <row r="34" spans="1:4" x14ac:dyDescent="0.3">
      <c r="A34" t="s">
        <v>145</v>
      </c>
      <c r="B34">
        <v>3</v>
      </c>
      <c r="C34" t="s">
        <v>143</v>
      </c>
      <c r="D34">
        <v>5</v>
      </c>
    </row>
    <row r="35" spans="1:4" x14ac:dyDescent="0.3">
      <c r="A35" t="s">
        <v>145</v>
      </c>
      <c r="B35">
        <v>4</v>
      </c>
      <c r="C35" t="s">
        <v>141</v>
      </c>
      <c r="D35">
        <v>11</v>
      </c>
    </row>
    <row r="36" spans="1:4" x14ac:dyDescent="0.3">
      <c r="A36" t="s">
        <v>145</v>
      </c>
      <c r="B36">
        <v>4</v>
      </c>
      <c r="C36" t="s">
        <v>142</v>
      </c>
      <c r="D36">
        <v>12</v>
      </c>
    </row>
    <row r="37" spans="1:4" x14ac:dyDescent="0.3">
      <c r="A37" t="s">
        <v>145</v>
      </c>
      <c r="B37">
        <v>4</v>
      </c>
      <c r="C37" t="s">
        <v>143</v>
      </c>
      <c r="D37">
        <v>7</v>
      </c>
    </row>
    <row r="38" spans="1:4" x14ac:dyDescent="0.3">
      <c r="A38" t="s">
        <v>145</v>
      </c>
      <c r="B38">
        <v>5</v>
      </c>
      <c r="C38" t="s">
        <v>141</v>
      </c>
      <c r="D38">
        <v>20</v>
      </c>
    </row>
    <row r="39" spans="1:4" x14ac:dyDescent="0.3">
      <c r="A39" t="s">
        <v>145</v>
      </c>
      <c r="B39">
        <v>5</v>
      </c>
      <c r="C39" t="s">
        <v>142</v>
      </c>
      <c r="D39">
        <v>7</v>
      </c>
    </row>
    <row r="40" spans="1:4" x14ac:dyDescent="0.3">
      <c r="A40" t="s">
        <v>145</v>
      </c>
      <c r="B40">
        <v>5</v>
      </c>
      <c r="C40" t="s">
        <v>143</v>
      </c>
      <c r="D40">
        <v>6</v>
      </c>
    </row>
    <row r="41" spans="1:4" x14ac:dyDescent="0.3">
      <c r="A41" t="s">
        <v>145</v>
      </c>
      <c r="B41">
        <v>6</v>
      </c>
      <c r="C41" t="s">
        <v>141</v>
      </c>
      <c r="D41">
        <v>2</v>
      </c>
    </row>
    <row r="42" spans="1:4" x14ac:dyDescent="0.3">
      <c r="A42" t="s">
        <v>145</v>
      </c>
      <c r="B42">
        <v>6</v>
      </c>
      <c r="C42" t="s">
        <v>142</v>
      </c>
      <c r="D42">
        <v>6</v>
      </c>
    </row>
    <row r="43" spans="1:4" x14ac:dyDescent="0.3">
      <c r="A43" t="s">
        <v>145</v>
      </c>
      <c r="B43">
        <v>6</v>
      </c>
      <c r="C43" t="s">
        <v>143</v>
      </c>
      <c r="D43">
        <v>6</v>
      </c>
    </row>
    <row r="44" spans="1:4" x14ac:dyDescent="0.3">
      <c r="A44" t="s">
        <v>145</v>
      </c>
      <c r="B44">
        <v>7</v>
      </c>
      <c r="C44" t="s">
        <v>141</v>
      </c>
      <c r="D44">
        <v>3</v>
      </c>
    </row>
    <row r="45" spans="1:4" x14ac:dyDescent="0.3">
      <c r="A45" t="s">
        <v>145</v>
      </c>
      <c r="B45">
        <v>7</v>
      </c>
      <c r="C45" t="s">
        <v>142</v>
      </c>
      <c r="D45">
        <v>3</v>
      </c>
    </row>
    <row r="46" spans="1:4" x14ac:dyDescent="0.3">
      <c r="A46" t="s">
        <v>145</v>
      </c>
      <c r="B46">
        <v>7</v>
      </c>
      <c r="C46" t="s">
        <v>143</v>
      </c>
      <c r="D46">
        <v>4</v>
      </c>
    </row>
    <row r="47" spans="1:4" x14ac:dyDescent="0.3">
      <c r="A47" t="s">
        <v>145</v>
      </c>
      <c r="B47">
        <v>8</v>
      </c>
      <c r="C47" t="s">
        <v>141</v>
      </c>
      <c r="D47">
        <v>1</v>
      </c>
    </row>
    <row r="48" spans="1:4" x14ac:dyDescent="0.3">
      <c r="A48" t="s">
        <v>145</v>
      </c>
      <c r="B48">
        <v>8</v>
      </c>
      <c r="C48" t="s">
        <v>142</v>
      </c>
      <c r="D48">
        <v>0</v>
      </c>
    </row>
    <row r="49" spans="1:4" x14ac:dyDescent="0.3">
      <c r="A49" t="s">
        <v>145</v>
      </c>
      <c r="B49">
        <v>8</v>
      </c>
      <c r="C49" t="s">
        <v>143</v>
      </c>
      <c r="D49">
        <v>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0B51C-8F6C-41DC-8774-4600DC56286A}">
  <dimension ref="A1:E49"/>
  <sheetViews>
    <sheetView workbookViewId="0">
      <pane ySplit="1" topLeftCell="A23" activePane="bottomLeft" state="frozen"/>
      <selection pane="bottomLeft" activeCell="B26" sqref="B26:C40"/>
    </sheetView>
  </sheetViews>
  <sheetFormatPr defaultRowHeight="14.4" x14ac:dyDescent="0.3"/>
  <cols>
    <col min="1" max="1" width="29.21875" bestFit="1" customWidth="1"/>
    <col min="2" max="2" width="2.77734375" bestFit="1" customWidth="1"/>
    <col min="3" max="3" width="4" bestFit="1" customWidth="1"/>
    <col min="4" max="4" width="8.77734375" bestFit="1" customWidth="1"/>
    <col min="5" max="5" width="8" bestFit="1" customWidth="1"/>
  </cols>
  <sheetData>
    <row r="1" spans="1:5" x14ac:dyDescent="0.3">
      <c r="A1" t="s">
        <v>36</v>
      </c>
      <c r="B1" t="s">
        <v>155</v>
      </c>
      <c r="C1" t="s">
        <v>138</v>
      </c>
      <c r="D1" t="s">
        <v>139</v>
      </c>
      <c r="E1" t="s">
        <v>140</v>
      </c>
    </row>
    <row r="2" spans="1:5" x14ac:dyDescent="0.3">
      <c r="A2" t="s">
        <v>98</v>
      </c>
      <c r="B2">
        <v>1</v>
      </c>
      <c r="C2">
        <v>1</v>
      </c>
      <c r="D2">
        <v>0</v>
      </c>
      <c r="E2">
        <v>0</v>
      </c>
    </row>
    <row r="3" spans="1:5" x14ac:dyDescent="0.3">
      <c r="A3" t="s">
        <v>98</v>
      </c>
      <c r="B3">
        <v>1</v>
      </c>
      <c r="C3">
        <v>2</v>
      </c>
      <c r="D3">
        <v>0</v>
      </c>
      <c r="E3">
        <v>0</v>
      </c>
    </row>
    <row r="4" spans="1:5" x14ac:dyDescent="0.3">
      <c r="A4" t="s">
        <v>98</v>
      </c>
      <c r="B4">
        <v>1</v>
      </c>
      <c r="C4">
        <v>3</v>
      </c>
      <c r="D4">
        <v>0</v>
      </c>
      <c r="E4">
        <v>0</v>
      </c>
    </row>
    <row r="5" spans="1:5" x14ac:dyDescent="0.3">
      <c r="A5" t="s">
        <v>98</v>
      </c>
      <c r="B5">
        <v>2</v>
      </c>
      <c r="C5">
        <v>1</v>
      </c>
      <c r="D5">
        <v>0</v>
      </c>
      <c r="E5">
        <v>0</v>
      </c>
    </row>
    <row r="6" spans="1:5" x14ac:dyDescent="0.3">
      <c r="A6" t="s">
        <v>98</v>
      </c>
      <c r="B6">
        <v>2</v>
      </c>
      <c r="C6">
        <v>2</v>
      </c>
      <c r="D6">
        <v>0</v>
      </c>
      <c r="E6">
        <v>0</v>
      </c>
    </row>
    <row r="7" spans="1:5" x14ac:dyDescent="0.3">
      <c r="A7" t="s">
        <v>98</v>
      </c>
      <c r="B7">
        <v>2</v>
      </c>
      <c r="C7">
        <v>3</v>
      </c>
      <c r="D7">
        <v>0</v>
      </c>
      <c r="E7">
        <v>0</v>
      </c>
    </row>
    <row r="8" spans="1:5" x14ac:dyDescent="0.3">
      <c r="A8" t="s">
        <v>98</v>
      </c>
      <c r="B8">
        <v>3</v>
      </c>
      <c r="C8">
        <v>1</v>
      </c>
      <c r="D8">
        <v>0</v>
      </c>
      <c r="E8">
        <v>0</v>
      </c>
    </row>
    <row r="9" spans="1:5" x14ac:dyDescent="0.3">
      <c r="A9" t="s">
        <v>98</v>
      </c>
      <c r="B9">
        <v>3</v>
      </c>
      <c r="C9">
        <v>2</v>
      </c>
      <c r="D9">
        <v>0</v>
      </c>
      <c r="E9">
        <v>0</v>
      </c>
    </row>
    <row r="10" spans="1:5" x14ac:dyDescent="0.3">
      <c r="A10" t="s">
        <v>98</v>
      </c>
      <c r="B10">
        <v>3</v>
      </c>
      <c r="C10">
        <v>3</v>
      </c>
      <c r="D10">
        <v>0</v>
      </c>
      <c r="E10">
        <v>0</v>
      </c>
    </row>
    <row r="11" spans="1:5" x14ac:dyDescent="0.3">
      <c r="A11" t="s">
        <v>98</v>
      </c>
      <c r="B11">
        <v>4</v>
      </c>
      <c r="C11">
        <v>1</v>
      </c>
      <c r="D11">
        <v>0.5</v>
      </c>
      <c r="E11">
        <v>0</v>
      </c>
    </row>
    <row r="12" spans="1:5" x14ac:dyDescent="0.3">
      <c r="A12" t="s">
        <v>98</v>
      </c>
      <c r="B12">
        <v>4</v>
      </c>
      <c r="C12">
        <v>2</v>
      </c>
      <c r="D12">
        <v>0</v>
      </c>
      <c r="E12">
        <v>0</v>
      </c>
    </row>
    <row r="13" spans="1:5" x14ac:dyDescent="0.3">
      <c r="A13" t="s">
        <v>98</v>
      </c>
      <c r="B13">
        <v>4</v>
      </c>
      <c r="C13">
        <v>3</v>
      </c>
      <c r="D13">
        <v>0</v>
      </c>
      <c r="E13">
        <v>0</v>
      </c>
    </row>
    <row r="14" spans="1:5" x14ac:dyDescent="0.3">
      <c r="A14" t="s">
        <v>98</v>
      </c>
      <c r="B14">
        <v>5</v>
      </c>
      <c r="C14">
        <v>1</v>
      </c>
      <c r="D14">
        <v>0</v>
      </c>
      <c r="E14">
        <v>0</v>
      </c>
    </row>
    <row r="15" spans="1:5" x14ac:dyDescent="0.3">
      <c r="A15" t="s">
        <v>98</v>
      </c>
      <c r="B15">
        <v>5</v>
      </c>
      <c r="C15">
        <v>2</v>
      </c>
      <c r="D15">
        <v>3.4</v>
      </c>
      <c r="E15">
        <v>0</v>
      </c>
    </row>
    <row r="16" spans="1:5" x14ac:dyDescent="0.3">
      <c r="A16" t="s">
        <v>98</v>
      </c>
      <c r="B16">
        <v>5</v>
      </c>
      <c r="C16">
        <v>3</v>
      </c>
      <c r="D16">
        <v>0</v>
      </c>
      <c r="E16">
        <v>0</v>
      </c>
    </row>
    <row r="17" spans="1:5" x14ac:dyDescent="0.3">
      <c r="A17" t="s">
        <v>98</v>
      </c>
      <c r="B17">
        <v>6</v>
      </c>
      <c r="C17">
        <v>1</v>
      </c>
      <c r="D17">
        <v>0</v>
      </c>
      <c r="E17">
        <v>0</v>
      </c>
    </row>
    <row r="18" spans="1:5" x14ac:dyDescent="0.3">
      <c r="A18" t="s">
        <v>98</v>
      </c>
      <c r="B18">
        <v>6</v>
      </c>
      <c r="C18">
        <v>2</v>
      </c>
      <c r="D18">
        <v>0</v>
      </c>
      <c r="E18">
        <v>0</v>
      </c>
    </row>
    <row r="19" spans="1:5" x14ac:dyDescent="0.3">
      <c r="A19" t="s">
        <v>98</v>
      </c>
      <c r="B19">
        <v>6</v>
      </c>
      <c r="C19">
        <v>3</v>
      </c>
      <c r="D19">
        <v>0</v>
      </c>
      <c r="E19">
        <v>0</v>
      </c>
    </row>
    <row r="20" spans="1:5" x14ac:dyDescent="0.3">
      <c r="A20" t="s">
        <v>98</v>
      </c>
      <c r="B20">
        <v>7</v>
      </c>
      <c r="C20">
        <v>1</v>
      </c>
      <c r="D20">
        <v>0</v>
      </c>
      <c r="E20">
        <v>0</v>
      </c>
    </row>
    <row r="21" spans="1:5" x14ac:dyDescent="0.3">
      <c r="A21" t="s">
        <v>98</v>
      </c>
      <c r="B21">
        <v>7</v>
      </c>
      <c r="C21">
        <v>2</v>
      </c>
      <c r="D21">
        <v>0</v>
      </c>
      <c r="E21">
        <v>0</v>
      </c>
    </row>
    <row r="22" spans="1:5" x14ac:dyDescent="0.3">
      <c r="A22" t="s">
        <v>98</v>
      </c>
      <c r="B22">
        <v>7</v>
      </c>
      <c r="C22">
        <v>3</v>
      </c>
      <c r="D22">
        <v>0</v>
      </c>
      <c r="E22">
        <v>0</v>
      </c>
    </row>
    <row r="23" spans="1:5" x14ac:dyDescent="0.3">
      <c r="A23" t="s">
        <v>98</v>
      </c>
      <c r="B23">
        <v>8</v>
      </c>
      <c r="C23">
        <v>1</v>
      </c>
      <c r="D23">
        <v>0</v>
      </c>
      <c r="E23">
        <v>0</v>
      </c>
    </row>
    <row r="24" spans="1:5" x14ac:dyDescent="0.3">
      <c r="A24" t="s">
        <v>98</v>
      </c>
      <c r="B24">
        <v>8</v>
      </c>
      <c r="C24">
        <v>2</v>
      </c>
      <c r="D24">
        <v>0</v>
      </c>
      <c r="E24">
        <v>0</v>
      </c>
    </row>
    <row r="25" spans="1:5" x14ac:dyDescent="0.3">
      <c r="A25" t="s">
        <v>98</v>
      </c>
      <c r="B25">
        <v>8</v>
      </c>
      <c r="C25">
        <v>3</v>
      </c>
      <c r="D25">
        <v>0</v>
      </c>
      <c r="E25">
        <v>0</v>
      </c>
    </row>
    <row r="26" spans="1:5" x14ac:dyDescent="0.3">
      <c r="A26" t="s">
        <v>145</v>
      </c>
      <c r="B26">
        <v>1</v>
      </c>
      <c r="C26">
        <v>1</v>
      </c>
      <c r="D26">
        <v>0</v>
      </c>
      <c r="E26">
        <v>0</v>
      </c>
    </row>
    <row r="27" spans="1:5" x14ac:dyDescent="0.3">
      <c r="A27" t="s">
        <v>145</v>
      </c>
      <c r="B27">
        <v>1</v>
      </c>
      <c r="C27">
        <v>2</v>
      </c>
      <c r="D27">
        <v>0</v>
      </c>
      <c r="E27">
        <v>0</v>
      </c>
    </row>
    <row r="28" spans="1:5" x14ac:dyDescent="0.3">
      <c r="A28" t="s">
        <v>145</v>
      </c>
      <c r="B28">
        <v>1</v>
      </c>
      <c r="C28">
        <v>3</v>
      </c>
      <c r="D28">
        <v>0</v>
      </c>
      <c r="E28">
        <v>0</v>
      </c>
    </row>
    <row r="29" spans="1:5" x14ac:dyDescent="0.3">
      <c r="A29" t="s">
        <v>145</v>
      </c>
      <c r="B29">
        <v>2</v>
      </c>
      <c r="C29">
        <v>1</v>
      </c>
      <c r="D29">
        <v>0</v>
      </c>
      <c r="E29">
        <v>0</v>
      </c>
    </row>
    <row r="30" spans="1:5" x14ac:dyDescent="0.3">
      <c r="A30" t="s">
        <v>145</v>
      </c>
      <c r="B30">
        <v>2</v>
      </c>
      <c r="C30">
        <v>2</v>
      </c>
      <c r="D30">
        <v>0</v>
      </c>
      <c r="E30">
        <v>0</v>
      </c>
    </row>
    <row r="31" spans="1:5" x14ac:dyDescent="0.3">
      <c r="A31" t="s">
        <v>145</v>
      </c>
      <c r="B31">
        <v>2</v>
      </c>
      <c r="C31">
        <v>3</v>
      </c>
      <c r="D31">
        <v>0.5</v>
      </c>
      <c r="E31">
        <v>0</v>
      </c>
    </row>
    <row r="32" spans="1:5" x14ac:dyDescent="0.3">
      <c r="A32" t="s">
        <v>145</v>
      </c>
      <c r="B32">
        <v>3</v>
      </c>
      <c r="C32">
        <v>1</v>
      </c>
      <c r="D32">
        <v>0.5</v>
      </c>
      <c r="E32">
        <v>0</v>
      </c>
    </row>
    <row r="33" spans="1:5" x14ac:dyDescent="0.3">
      <c r="A33" t="s">
        <v>145</v>
      </c>
      <c r="B33">
        <v>3</v>
      </c>
      <c r="C33">
        <v>2</v>
      </c>
      <c r="D33">
        <v>1.5</v>
      </c>
      <c r="E33">
        <v>0</v>
      </c>
    </row>
    <row r="34" spans="1:5" x14ac:dyDescent="0.3">
      <c r="A34" t="s">
        <v>145</v>
      </c>
      <c r="B34">
        <v>3</v>
      </c>
      <c r="C34">
        <v>3</v>
      </c>
      <c r="D34">
        <v>2.5</v>
      </c>
      <c r="E34">
        <v>0</v>
      </c>
    </row>
    <row r="35" spans="1:5" x14ac:dyDescent="0.3">
      <c r="A35" t="s">
        <v>145</v>
      </c>
      <c r="B35">
        <v>4</v>
      </c>
      <c r="C35">
        <v>1</v>
      </c>
      <c r="D35">
        <v>0</v>
      </c>
      <c r="E35">
        <v>0</v>
      </c>
    </row>
    <row r="36" spans="1:5" x14ac:dyDescent="0.3">
      <c r="A36" t="s">
        <v>145</v>
      </c>
      <c r="B36">
        <v>4</v>
      </c>
      <c r="C36">
        <v>2</v>
      </c>
      <c r="D36">
        <v>0</v>
      </c>
      <c r="E36">
        <v>0</v>
      </c>
    </row>
    <row r="37" spans="1:5" x14ac:dyDescent="0.3">
      <c r="A37" t="s">
        <v>145</v>
      </c>
      <c r="B37">
        <v>4</v>
      </c>
      <c r="C37">
        <v>3</v>
      </c>
      <c r="D37">
        <v>0.5</v>
      </c>
      <c r="E37">
        <v>0</v>
      </c>
    </row>
    <row r="38" spans="1:5" x14ac:dyDescent="0.3">
      <c r="A38" t="s">
        <v>145</v>
      </c>
      <c r="B38">
        <v>5</v>
      </c>
      <c r="C38">
        <v>1</v>
      </c>
      <c r="D38">
        <v>0</v>
      </c>
      <c r="E38">
        <v>0</v>
      </c>
    </row>
    <row r="39" spans="1:5" x14ac:dyDescent="0.3">
      <c r="A39" t="s">
        <v>145</v>
      </c>
      <c r="B39">
        <v>5</v>
      </c>
      <c r="C39">
        <v>2</v>
      </c>
      <c r="D39">
        <v>0</v>
      </c>
      <c r="E39">
        <v>0</v>
      </c>
    </row>
    <row r="40" spans="1:5" x14ac:dyDescent="0.3">
      <c r="A40" t="s">
        <v>145</v>
      </c>
      <c r="B40">
        <v>5</v>
      </c>
      <c r="C40">
        <v>3</v>
      </c>
      <c r="D40">
        <v>0.6</v>
      </c>
      <c r="E40">
        <v>0</v>
      </c>
    </row>
    <row r="41" spans="1:5" x14ac:dyDescent="0.3">
      <c r="A41" t="s">
        <v>145</v>
      </c>
      <c r="B41">
        <v>6</v>
      </c>
      <c r="C41">
        <v>1</v>
      </c>
      <c r="D41">
        <v>0</v>
      </c>
      <c r="E41">
        <v>0</v>
      </c>
    </row>
    <row r="42" spans="1:5" x14ac:dyDescent="0.3">
      <c r="A42" t="s">
        <v>145</v>
      </c>
      <c r="B42">
        <v>6</v>
      </c>
      <c r="C42">
        <v>2</v>
      </c>
      <c r="D42">
        <v>0</v>
      </c>
      <c r="E42">
        <v>0</v>
      </c>
    </row>
    <row r="43" spans="1:5" x14ac:dyDescent="0.3">
      <c r="A43" t="s">
        <v>145</v>
      </c>
      <c r="B43">
        <v>6</v>
      </c>
      <c r="C43">
        <v>3</v>
      </c>
      <c r="D43">
        <v>0</v>
      </c>
      <c r="E43">
        <v>0</v>
      </c>
    </row>
    <row r="44" spans="1:5" x14ac:dyDescent="0.3">
      <c r="A44" t="s">
        <v>145</v>
      </c>
      <c r="B44">
        <v>7</v>
      </c>
      <c r="C44">
        <v>1</v>
      </c>
      <c r="D44">
        <v>0</v>
      </c>
      <c r="E44">
        <v>0</v>
      </c>
    </row>
    <row r="45" spans="1:5" x14ac:dyDescent="0.3">
      <c r="A45" t="s">
        <v>145</v>
      </c>
      <c r="B45">
        <v>7</v>
      </c>
      <c r="C45">
        <v>2</v>
      </c>
      <c r="D45">
        <v>0.5</v>
      </c>
      <c r="E45">
        <v>0</v>
      </c>
    </row>
    <row r="46" spans="1:5" x14ac:dyDescent="0.3">
      <c r="A46" t="s">
        <v>145</v>
      </c>
      <c r="B46">
        <v>7</v>
      </c>
      <c r="C46">
        <v>3</v>
      </c>
      <c r="D46">
        <v>1</v>
      </c>
      <c r="E46">
        <v>0</v>
      </c>
    </row>
    <row r="47" spans="1:5" x14ac:dyDescent="0.3">
      <c r="A47" t="s">
        <v>145</v>
      </c>
      <c r="B47">
        <v>8</v>
      </c>
      <c r="C47">
        <v>1</v>
      </c>
      <c r="D47">
        <v>0</v>
      </c>
      <c r="E47">
        <v>0</v>
      </c>
    </row>
    <row r="48" spans="1:5" x14ac:dyDescent="0.3">
      <c r="A48" t="s">
        <v>145</v>
      </c>
      <c r="B48">
        <v>8</v>
      </c>
      <c r="C48">
        <v>2</v>
      </c>
      <c r="D48">
        <v>0</v>
      </c>
      <c r="E48">
        <v>0</v>
      </c>
    </row>
    <row r="49" spans="1:5" x14ac:dyDescent="0.3">
      <c r="A49" t="s">
        <v>145</v>
      </c>
      <c r="B49">
        <v>8</v>
      </c>
      <c r="C49">
        <v>3</v>
      </c>
      <c r="D49">
        <v>0</v>
      </c>
      <c r="E49">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50B92-ED79-472A-BA65-870DA4AF9A5C}">
  <dimension ref="A1:H154"/>
  <sheetViews>
    <sheetView workbookViewId="0">
      <pane ySplit="1" topLeftCell="A2" activePane="bottomLeft" state="frozen"/>
      <selection pane="bottomLeft" activeCell="A17" sqref="A17"/>
    </sheetView>
  </sheetViews>
  <sheetFormatPr defaultRowHeight="14.4" x14ac:dyDescent="0.3"/>
  <cols>
    <col min="1" max="1" width="29.21875" bestFit="1" customWidth="1"/>
    <col min="2" max="2" width="2.77734375" bestFit="1" customWidth="1"/>
    <col min="3" max="3" width="13.6640625" bestFit="1" customWidth="1"/>
    <col min="4" max="4" width="12.21875" bestFit="1" customWidth="1"/>
    <col min="5" max="5" width="8.6640625" bestFit="1" customWidth="1"/>
    <col min="6" max="6" width="5.33203125" bestFit="1" customWidth="1"/>
    <col min="7" max="7" width="7.5546875" bestFit="1" customWidth="1"/>
    <col min="8" max="8" width="13.44140625" bestFit="1" customWidth="1"/>
  </cols>
  <sheetData>
    <row r="1" spans="1:8" x14ac:dyDescent="0.3">
      <c r="A1" t="s">
        <v>36</v>
      </c>
      <c r="B1" t="s">
        <v>155</v>
      </c>
      <c r="C1" t="s">
        <v>51</v>
      </c>
      <c r="D1" t="s">
        <v>52</v>
      </c>
      <c r="E1" t="s">
        <v>53</v>
      </c>
      <c r="F1" t="s">
        <v>54</v>
      </c>
      <c r="G1" t="s">
        <v>55</v>
      </c>
      <c r="H1" t="s">
        <v>56</v>
      </c>
    </row>
    <row r="2" spans="1:8" x14ac:dyDescent="0.3">
      <c r="A2" t="s">
        <v>98</v>
      </c>
      <c r="B2">
        <v>1</v>
      </c>
      <c r="C2">
        <v>1.67</v>
      </c>
      <c r="D2">
        <v>1.8</v>
      </c>
      <c r="E2">
        <v>9.9</v>
      </c>
      <c r="F2">
        <v>4</v>
      </c>
      <c r="G2" t="s">
        <v>57</v>
      </c>
      <c r="H2" t="s">
        <v>46</v>
      </c>
    </row>
    <row r="3" spans="1:8" x14ac:dyDescent="0.3">
      <c r="A3" t="s">
        <v>98</v>
      </c>
      <c r="B3">
        <v>1</v>
      </c>
      <c r="C3">
        <v>5.32</v>
      </c>
      <c r="D3">
        <v>5.41</v>
      </c>
      <c r="E3">
        <v>7.9</v>
      </c>
      <c r="F3">
        <v>3</v>
      </c>
      <c r="G3" t="s">
        <v>77</v>
      </c>
      <c r="H3" t="s">
        <v>46</v>
      </c>
    </row>
    <row r="4" spans="1:8" x14ac:dyDescent="0.3">
      <c r="A4" t="s">
        <v>98</v>
      </c>
      <c r="B4">
        <v>1</v>
      </c>
      <c r="C4">
        <v>10.65</v>
      </c>
      <c r="D4">
        <v>10.93</v>
      </c>
      <c r="E4">
        <v>24</v>
      </c>
      <c r="F4">
        <v>5</v>
      </c>
      <c r="G4" t="s">
        <v>57</v>
      </c>
      <c r="H4" t="s">
        <v>46</v>
      </c>
    </row>
    <row r="5" spans="1:8" x14ac:dyDescent="0.3">
      <c r="A5" t="s">
        <v>98</v>
      </c>
      <c r="B5">
        <v>1</v>
      </c>
      <c r="C5">
        <v>13.24</v>
      </c>
      <c r="D5">
        <v>13.35</v>
      </c>
      <c r="E5">
        <v>8</v>
      </c>
      <c r="F5">
        <v>3</v>
      </c>
      <c r="G5" t="s">
        <v>77</v>
      </c>
      <c r="H5" t="s">
        <v>46</v>
      </c>
    </row>
    <row r="6" spans="1:8" x14ac:dyDescent="0.3">
      <c r="A6" t="s">
        <v>98</v>
      </c>
      <c r="B6">
        <v>1</v>
      </c>
      <c r="C6">
        <v>13.78</v>
      </c>
      <c r="D6">
        <v>13.88</v>
      </c>
      <c r="E6">
        <v>8.9</v>
      </c>
      <c r="F6">
        <v>3</v>
      </c>
      <c r="G6" t="s">
        <v>77</v>
      </c>
      <c r="H6" t="s">
        <v>46</v>
      </c>
    </row>
    <row r="7" spans="1:8" x14ac:dyDescent="0.3">
      <c r="A7" t="s">
        <v>98</v>
      </c>
      <c r="B7">
        <v>1</v>
      </c>
      <c r="C7">
        <v>18.09</v>
      </c>
      <c r="D7">
        <v>18.22</v>
      </c>
      <c r="E7">
        <v>13.2</v>
      </c>
      <c r="F7">
        <v>5</v>
      </c>
      <c r="G7" t="s">
        <v>57</v>
      </c>
      <c r="H7" t="s">
        <v>46</v>
      </c>
    </row>
    <row r="8" spans="1:8" x14ac:dyDescent="0.3">
      <c r="A8" t="s">
        <v>98</v>
      </c>
      <c r="B8">
        <v>1</v>
      </c>
      <c r="C8">
        <v>19.079999999999998</v>
      </c>
      <c r="D8">
        <v>19.22</v>
      </c>
      <c r="E8">
        <v>11.9</v>
      </c>
      <c r="F8">
        <v>4</v>
      </c>
      <c r="G8" t="s">
        <v>77</v>
      </c>
      <c r="H8" t="s">
        <v>46</v>
      </c>
    </row>
    <row r="9" spans="1:8" x14ac:dyDescent="0.3">
      <c r="A9" t="s">
        <v>98</v>
      </c>
      <c r="B9">
        <v>2</v>
      </c>
      <c r="C9">
        <v>38.51</v>
      </c>
      <c r="D9">
        <v>38.58</v>
      </c>
      <c r="E9">
        <v>7.9</v>
      </c>
      <c r="F9">
        <v>4</v>
      </c>
      <c r="G9" t="s">
        <v>57</v>
      </c>
      <c r="H9" t="s">
        <v>46</v>
      </c>
    </row>
    <row r="10" spans="1:8" x14ac:dyDescent="0.3">
      <c r="A10" t="s">
        <v>98</v>
      </c>
      <c r="B10">
        <v>2</v>
      </c>
      <c r="C10">
        <v>37.25</v>
      </c>
      <c r="D10">
        <v>37.380000000000003</v>
      </c>
      <c r="E10">
        <v>11.6</v>
      </c>
      <c r="F10">
        <v>3</v>
      </c>
      <c r="G10" t="s">
        <v>77</v>
      </c>
      <c r="H10" t="s">
        <v>46</v>
      </c>
    </row>
    <row r="11" spans="1:8" x14ac:dyDescent="0.3">
      <c r="A11" t="s">
        <v>98</v>
      </c>
      <c r="B11">
        <v>2</v>
      </c>
      <c r="C11">
        <v>34.450000000000003</v>
      </c>
      <c r="D11">
        <v>34.590000000000003</v>
      </c>
      <c r="E11">
        <v>13.3</v>
      </c>
      <c r="F11">
        <v>3</v>
      </c>
      <c r="G11" t="s">
        <v>77</v>
      </c>
      <c r="H11" t="s">
        <v>46</v>
      </c>
    </row>
    <row r="12" spans="1:8" x14ac:dyDescent="0.3">
      <c r="A12" t="s">
        <v>98</v>
      </c>
      <c r="B12">
        <v>2</v>
      </c>
      <c r="C12">
        <v>34.270000000000003</v>
      </c>
      <c r="D12">
        <v>34.4</v>
      </c>
      <c r="E12">
        <v>11.5</v>
      </c>
      <c r="F12">
        <v>3</v>
      </c>
      <c r="G12" t="s">
        <v>77</v>
      </c>
      <c r="H12" t="s">
        <v>46</v>
      </c>
    </row>
    <row r="13" spans="1:8" x14ac:dyDescent="0.3">
      <c r="A13" t="s">
        <v>98</v>
      </c>
      <c r="B13">
        <v>3</v>
      </c>
      <c r="C13">
        <v>1.21</v>
      </c>
      <c r="D13">
        <v>1.32</v>
      </c>
      <c r="E13">
        <v>10</v>
      </c>
      <c r="F13">
        <v>5</v>
      </c>
      <c r="G13" t="s">
        <v>57</v>
      </c>
      <c r="H13" t="s">
        <v>46</v>
      </c>
    </row>
    <row r="14" spans="1:8" x14ac:dyDescent="0.3">
      <c r="A14" t="s">
        <v>98</v>
      </c>
      <c r="B14">
        <v>3</v>
      </c>
      <c r="C14">
        <v>4.24</v>
      </c>
      <c r="D14">
        <v>4.66</v>
      </c>
      <c r="E14">
        <v>12.6</v>
      </c>
      <c r="F14">
        <v>4</v>
      </c>
      <c r="G14" t="s">
        <v>57</v>
      </c>
      <c r="H14" t="s">
        <v>45</v>
      </c>
    </row>
    <row r="15" spans="1:8" x14ac:dyDescent="0.3">
      <c r="A15" t="s">
        <v>98</v>
      </c>
      <c r="B15">
        <v>3</v>
      </c>
      <c r="C15">
        <v>4.24</v>
      </c>
      <c r="D15" t="s">
        <v>49</v>
      </c>
      <c r="E15">
        <v>10</v>
      </c>
      <c r="F15">
        <v>4</v>
      </c>
      <c r="G15" t="s">
        <v>77</v>
      </c>
      <c r="H15" t="s">
        <v>45</v>
      </c>
    </row>
    <row r="16" spans="1:8" x14ac:dyDescent="0.3">
      <c r="A16" t="s">
        <v>98</v>
      </c>
      <c r="B16">
        <v>3</v>
      </c>
      <c r="C16">
        <v>5.16</v>
      </c>
      <c r="D16">
        <v>5.39</v>
      </c>
      <c r="E16">
        <v>11.7</v>
      </c>
      <c r="F16">
        <v>4</v>
      </c>
      <c r="G16" t="s">
        <v>77</v>
      </c>
      <c r="H16" t="s">
        <v>46</v>
      </c>
    </row>
    <row r="17" spans="1:8" x14ac:dyDescent="0.3">
      <c r="A17" t="s">
        <v>98</v>
      </c>
      <c r="B17">
        <v>3</v>
      </c>
      <c r="C17">
        <v>5.48</v>
      </c>
      <c r="D17">
        <v>6.27</v>
      </c>
      <c r="E17">
        <v>10.6</v>
      </c>
      <c r="F17">
        <v>5</v>
      </c>
      <c r="G17" t="s">
        <v>57</v>
      </c>
      <c r="H17" t="s">
        <v>46</v>
      </c>
    </row>
    <row r="18" spans="1:8" x14ac:dyDescent="0.3">
      <c r="A18" t="s">
        <v>98</v>
      </c>
      <c r="B18">
        <v>3</v>
      </c>
      <c r="C18">
        <v>7.07</v>
      </c>
      <c r="D18">
        <v>7.22</v>
      </c>
      <c r="E18">
        <v>8</v>
      </c>
      <c r="F18">
        <v>3</v>
      </c>
      <c r="G18" t="s">
        <v>77</v>
      </c>
      <c r="H18" t="s">
        <v>46</v>
      </c>
    </row>
    <row r="19" spans="1:8" x14ac:dyDescent="0.3">
      <c r="A19" t="s">
        <v>98</v>
      </c>
      <c r="B19">
        <v>3</v>
      </c>
      <c r="C19">
        <v>9.02</v>
      </c>
      <c r="D19">
        <v>9.17</v>
      </c>
      <c r="E19">
        <v>7.7</v>
      </c>
      <c r="F19">
        <v>3</v>
      </c>
      <c r="G19" t="s">
        <v>77</v>
      </c>
      <c r="H19" t="s">
        <v>46</v>
      </c>
    </row>
    <row r="20" spans="1:8" x14ac:dyDescent="0.3">
      <c r="A20" t="s">
        <v>98</v>
      </c>
      <c r="B20">
        <v>3</v>
      </c>
      <c r="C20">
        <v>16.329999999999998</v>
      </c>
      <c r="D20">
        <v>16.45</v>
      </c>
      <c r="E20">
        <v>10.1</v>
      </c>
      <c r="F20">
        <v>4</v>
      </c>
      <c r="G20" t="s">
        <v>77</v>
      </c>
      <c r="H20" t="s">
        <v>46</v>
      </c>
    </row>
    <row r="21" spans="1:8" x14ac:dyDescent="0.3">
      <c r="A21" t="s">
        <v>98</v>
      </c>
      <c r="B21">
        <v>3</v>
      </c>
      <c r="C21">
        <v>16.91</v>
      </c>
      <c r="D21">
        <v>17.03</v>
      </c>
      <c r="E21">
        <v>10</v>
      </c>
      <c r="F21">
        <v>3</v>
      </c>
      <c r="G21" t="s">
        <v>77</v>
      </c>
      <c r="H21" t="s">
        <v>46</v>
      </c>
    </row>
    <row r="22" spans="1:8" x14ac:dyDescent="0.3">
      <c r="A22" t="s">
        <v>98</v>
      </c>
      <c r="B22">
        <v>3</v>
      </c>
      <c r="C22">
        <v>17.88</v>
      </c>
      <c r="D22">
        <v>17.989999999999998</v>
      </c>
      <c r="E22">
        <v>8.8000000000000007</v>
      </c>
      <c r="F22">
        <v>4</v>
      </c>
      <c r="G22" t="s">
        <v>57</v>
      </c>
      <c r="H22" t="s">
        <v>46</v>
      </c>
    </row>
    <row r="23" spans="1:8" x14ac:dyDescent="0.3">
      <c r="A23" t="s">
        <v>98</v>
      </c>
      <c r="B23">
        <v>3</v>
      </c>
      <c r="C23">
        <v>18.329999999999998</v>
      </c>
      <c r="D23">
        <v>18.54</v>
      </c>
      <c r="E23">
        <v>14.9</v>
      </c>
      <c r="F23">
        <v>5</v>
      </c>
      <c r="G23" t="s">
        <v>57</v>
      </c>
      <c r="H23" t="s">
        <v>46</v>
      </c>
    </row>
    <row r="24" spans="1:8" x14ac:dyDescent="0.3">
      <c r="A24" t="s">
        <v>98</v>
      </c>
      <c r="B24">
        <v>4</v>
      </c>
      <c r="C24">
        <v>49.64</v>
      </c>
      <c r="D24">
        <v>49.72</v>
      </c>
      <c r="E24">
        <v>9.4</v>
      </c>
      <c r="F24">
        <v>3</v>
      </c>
      <c r="G24" t="s">
        <v>77</v>
      </c>
      <c r="H24" t="s">
        <v>46</v>
      </c>
    </row>
    <row r="25" spans="1:8" x14ac:dyDescent="0.3">
      <c r="A25" t="s">
        <v>98</v>
      </c>
      <c r="B25">
        <v>4</v>
      </c>
      <c r="C25">
        <v>46.89</v>
      </c>
      <c r="D25">
        <v>47.4</v>
      </c>
      <c r="E25">
        <v>12.8</v>
      </c>
      <c r="F25">
        <v>3</v>
      </c>
      <c r="G25" t="s">
        <v>57</v>
      </c>
      <c r="H25" t="s">
        <v>46</v>
      </c>
    </row>
    <row r="26" spans="1:8" x14ac:dyDescent="0.3">
      <c r="A26" t="s">
        <v>98</v>
      </c>
      <c r="B26">
        <v>4</v>
      </c>
      <c r="C26">
        <v>43.89</v>
      </c>
      <c r="D26">
        <v>44.02</v>
      </c>
      <c r="E26">
        <v>9.1999999999999993</v>
      </c>
      <c r="F26">
        <v>3</v>
      </c>
      <c r="G26" t="s">
        <v>77</v>
      </c>
      <c r="H26" t="s">
        <v>46</v>
      </c>
    </row>
    <row r="27" spans="1:8" x14ac:dyDescent="0.3">
      <c r="A27" t="s">
        <v>98</v>
      </c>
      <c r="B27">
        <v>4</v>
      </c>
      <c r="C27">
        <v>32.67</v>
      </c>
      <c r="D27">
        <v>32.79</v>
      </c>
      <c r="E27">
        <v>9.6999999999999993</v>
      </c>
      <c r="F27">
        <v>4</v>
      </c>
      <c r="G27" t="s">
        <v>77</v>
      </c>
      <c r="H27" t="s">
        <v>46</v>
      </c>
    </row>
    <row r="28" spans="1:8" x14ac:dyDescent="0.3">
      <c r="A28" t="s">
        <v>98</v>
      </c>
      <c r="B28">
        <v>4</v>
      </c>
      <c r="C28">
        <v>32.14</v>
      </c>
      <c r="D28">
        <v>32.25</v>
      </c>
      <c r="E28">
        <v>9</v>
      </c>
      <c r="F28">
        <v>4</v>
      </c>
      <c r="G28" t="s">
        <v>77</v>
      </c>
      <c r="H28" t="s">
        <v>46</v>
      </c>
    </row>
    <row r="29" spans="1:8" x14ac:dyDescent="0.3">
      <c r="A29" t="s">
        <v>98</v>
      </c>
      <c r="B29">
        <v>5</v>
      </c>
      <c r="C29">
        <v>49.11</v>
      </c>
      <c r="D29">
        <v>49.23</v>
      </c>
      <c r="E29">
        <v>8.1</v>
      </c>
      <c r="F29">
        <v>4</v>
      </c>
      <c r="G29" t="s">
        <v>57</v>
      </c>
      <c r="H29" t="s">
        <v>46</v>
      </c>
    </row>
    <row r="30" spans="1:8" x14ac:dyDescent="0.3">
      <c r="A30" t="s">
        <v>98</v>
      </c>
      <c r="B30">
        <v>5</v>
      </c>
      <c r="C30">
        <v>44.65</v>
      </c>
      <c r="D30">
        <v>44.79</v>
      </c>
      <c r="E30">
        <v>9.1</v>
      </c>
      <c r="F30">
        <v>4</v>
      </c>
      <c r="G30" t="s">
        <v>77</v>
      </c>
      <c r="H30" t="s">
        <v>46</v>
      </c>
    </row>
    <row r="31" spans="1:8" x14ac:dyDescent="0.3">
      <c r="A31" t="s">
        <v>98</v>
      </c>
      <c r="B31">
        <v>5</v>
      </c>
      <c r="C31">
        <v>42.05</v>
      </c>
      <c r="D31">
        <v>42.14</v>
      </c>
      <c r="E31">
        <v>7.6</v>
      </c>
      <c r="F31">
        <v>4</v>
      </c>
      <c r="G31" t="s">
        <v>57</v>
      </c>
      <c r="H31" t="s">
        <v>46</v>
      </c>
    </row>
    <row r="32" spans="1:8" x14ac:dyDescent="0.3">
      <c r="A32" t="s">
        <v>98</v>
      </c>
      <c r="B32">
        <v>5</v>
      </c>
      <c r="C32">
        <v>39.86</v>
      </c>
      <c r="D32">
        <v>40.06</v>
      </c>
      <c r="E32">
        <v>8.1</v>
      </c>
      <c r="F32">
        <v>4</v>
      </c>
      <c r="G32" t="s">
        <v>77</v>
      </c>
      <c r="H32" t="s">
        <v>46</v>
      </c>
    </row>
    <row r="33" spans="1:8" x14ac:dyDescent="0.3">
      <c r="A33" t="s">
        <v>98</v>
      </c>
      <c r="B33">
        <v>6</v>
      </c>
      <c r="C33">
        <v>19.690000000000001</v>
      </c>
      <c r="D33">
        <v>19.89</v>
      </c>
      <c r="E33">
        <v>7.6</v>
      </c>
      <c r="F33">
        <v>3</v>
      </c>
      <c r="G33" t="s">
        <v>77</v>
      </c>
      <c r="H33" t="s">
        <v>45</v>
      </c>
    </row>
    <row r="34" spans="1:8" x14ac:dyDescent="0.3">
      <c r="A34" t="s">
        <v>98</v>
      </c>
      <c r="B34">
        <v>6</v>
      </c>
      <c r="C34">
        <v>19.690000000000001</v>
      </c>
      <c r="D34" t="s">
        <v>49</v>
      </c>
      <c r="E34">
        <v>9</v>
      </c>
      <c r="F34">
        <v>3</v>
      </c>
      <c r="G34" t="s">
        <v>77</v>
      </c>
      <c r="H34" t="s">
        <v>45</v>
      </c>
    </row>
    <row r="35" spans="1:8" x14ac:dyDescent="0.3">
      <c r="A35" t="s">
        <v>98</v>
      </c>
      <c r="B35">
        <v>7</v>
      </c>
      <c r="C35">
        <v>2.41</v>
      </c>
      <c r="D35">
        <v>2.68</v>
      </c>
      <c r="E35">
        <v>12.6</v>
      </c>
      <c r="F35">
        <v>3</v>
      </c>
      <c r="G35" t="s">
        <v>77</v>
      </c>
      <c r="H35" t="s">
        <v>46</v>
      </c>
    </row>
    <row r="36" spans="1:8" x14ac:dyDescent="0.3">
      <c r="A36" t="s">
        <v>98</v>
      </c>
      <c r="B36">
        <v>7</v>
      </c>
      <c r="C36">
        <v>19.7</v>
      </c>
      <c r="D36">
        <v>20</v>
      </c>
      <c r="E36">
        <v>8.1</v>
      </c>
      <c r="F36">
        <v>3</v>
      </c>
      <c r="G36" t="s">
        <v>77</v>
      </c>
      <c r="H36" t="s">
        <v>45</v>
      </c>
    </row>
    <row r="37" spans="1:8" x14ac:dyDescent="0.3">
      <c r="A37" t="s">
        <v>98</v>
      </c>
      <c r="B37">
        <v>7</v>
      </c>
      <c r="C37">
        <v>19.7</v>
      </c>
      <c r="D37" t="s">
        <v>49</v>
      </c>
      <c r="E37">
        <v>13.3</v>
      </c>
      <c r="F37">
        <v>3</v>
      </c>
      <c r="G37" t="s">
        <v>77</v>
      </c>
      <c r="H37" t="s">
        <v>45</v>
      </c>
    </row>
    <row r="38" spans="1:8" x14ac:dyDescent="0.3">
      <c r="A38" t="s">
        <v>98</v>
      </c>
      <c r="B38">
        <v>8</v>
      </c>
      <c r="C38">
        <v>48.21</v>
      </c>
      <c r="D38">
        <v>48.32</v>
      </c>
      <c r="E38">
        <v>8.1</v>
      </c>
      <c r="F38">
        <v>3</v>
      </c>
      <c r="G38" t="s">
        <v>77</v>
      </c>
      <c r="H38" t="s">
        <v>46</v>
      </c>
    </row>
    <row r="39" spans="1:8" x14ac:dyDescent="0.3">
      <c r="A39" t="s">
        <v>98</v>
      </c>
      <c r="B39">
        <v>8</v>
      </c>
      <c r="C39">
        <v>36.590000000000003</v>
      </c>
      <c r="D39">
        <v>36.74</v>
      </c>
      <c r="E39">
        <v>9.4</v>
      </c>
      <c r="F39">
        <v>3</v>
      </c>
      <c r="G39" t="s">
        <v>77</v>
      </c>
      <c r="H39" t="s">
        <v>46</v>
      </c>
    </row>
    <row r="40" spans="1:8" x14ac:dyDescent="0.3">
      <c r="A40" t="s">
        <v>98</v>
      </c>
      <c r="B40">
        <v>8</v>
      </c>
      <c r="C40">
        <v>35.24</v>
      </c>
      <c r="D40">
        <v>35.700000000000003</v>
      </c>
      <c r="E40">
        <v>36.4</v>
      </c>
      <c r="F40">
        <v>4</v>
      </c>
      <c r="G40" t="s">
        <v>57</v>
      </c>
      <c r="H40" t="s">
        <v>46</v>
      </c>
    </row>
    <row r="41" spans="1:8" x14ac:dyDescent="0.3">
      <c r="A41" t="s">
        <v>145</v>
      </c>
      <c r="B41">
        <v>1</v>
      </c>
      <c r="C41">
        <v>0.95</v>
      </c>
      <c r="D41">
        <v>1.1000000000000001</v>
      </c>
      <c r="E41">
        <v>12.4</v>
      </c>
      <c r="F41">
        <v>4</v>
      </c>
      <c r="G41" t="s">
        <v>77</v>
      </c>
      <c r="H41" t="s">
        <v>46</v>
      </c>
    </row>
    <row r="42" spans="1:8" x14ac:dyDescent="0.3">
      <c r="A42" t="s">
        <v>145</v>
      </c>
      <c r="B42">
        <v>1</v>
      </c>
      <c r="C42">
        <v>2.5499999999999998</v>
      </c>
      <c r="D42">
        <v>2.67</v>
      </c>
      <c r="E42">
        <v>12</v>
      </c>
      <c r="F42">
        <v>3</v>
      </c>
      <c r="G42" t="s">
        <v>57</v>
      </c>
      <c r="H42" t="s">
        <v>46</v>
      </c>
    </row>
    <row r="43" spans="1:8" x14ac:dyDescent="0.3">
      <c r="A43" t="s">
        <v>145</v>
      </c>
      <c r="B43">
        <v>1</v>
      </c>
      <c r="C43">
        <v>2.7</v>
      </c>
      <c r="D43">
        <v>2.93</v>
      </c>
      <c r="E43">
        <v>17.3</v>
      </c>
      <c r="F43">
        <v>3</v>
      </c>
      <c r="G43" t="s">
        <v>77</v>
      </c>
      <c r="H43" t="s">
        <v>46</v>
      </c>
    </row>
    <row r="44" spans="1:8" x14ac:dyDescent="0.3">
      <c r="A44" t="s">
        <v>145</v>
      </c>
      <c r="B44">
        <v>1</v>
      </c>
      <c r="C44">
        <v>3.28</v>
      </c>
      <c r="D44">
        <v>3.57</v>
      </c>
      <c r="E44">
        <v>25.6</v>
      </c>
      <c r="F44">
        <v>3</v>
      </c>
      <c r="G44" t="s">
        <v>77</v>
      </c>
      <c r="H44" t="s">
        <v>46</v>
      </c>
    </row>
    <row r="45" spans="1:8" x14ac:dyDescent="0.3">
      <c r="A45" t="s">
        <v>145</v>
      </c>
      <c r="B45">
        <v>1</v>
      </c>
      <c r="C45">
        <v>3.75</v>
      </c>
      <c r="D45">
        <v>3.91</v>
      </c>
      <c r="E45">
        <v>14.5</v>
      </c>
      <c r="F45">
        <v>3</v>
      </c>
      <c r="G45" t="s">
        <v>77</v>
      </c>
      <c r="H45" t="s">
        <v>46</v>
      </c>
    </row>
    <row r="46" spans="1:8" x14ac:dyDescent="0.3">
      <c r="A46" t="s">
        <v>145</v>
      </c>
      <c r="B46">
        <v>1</v>
      </c>
      <c r="C46">
        <v>4.62</v>
      </c>
      <c r="D46">
        <v>5.34</v>
      </c>
      <c r="E46">
        <v>14.7</v>
      </c>
      <c r="F46">
        <v>3</v>
      </c>
      <c r="G46" t="s">
        <v>77</v>
      </c>
      <c r="H46" t="s">
        <v>45</v>
      </c>
    </row>
    <row r="47" spans="1:8" x14ac:dyDescent="0.3">
      <c r="A47" t="s">
        <v>145</v>
      </c>
      <c r="B47">
        <v>1</v>
      </c>
      <c r="C47">
        <v>4.62</v>
      </c>
      <c r="D47" t="s">
        <v>49</v>
      </c>
      <c r="E47">
        <v>10.7</v>
      </c>
      <c r="F47">
        <v>3</v>
      </c>
      <c r="G47" t="s">
        <v>57</v>
      </c>
      <c r="H47" t="s">
        <v>45</v>
      </c>
    </row>
    <row r="48" spans="1:8" x14ac:dyDescent="0.3">
      <c r="A48" t="s">
        <v>145</v>
      </c>
      <c r="B48">
        <v>1</v>
      </c>
      <c r="C48">
        <v>6.4</v>
      </c>
      <c r="D48">
        <v>6.59</v>
      </c>
      <c r="E48">
        <v>13.2</v>
      </c>
      <c r="F48">
        <v>5</v>
      </c>
      <c r="G48" t="s">
        <v>57</v>
      </c>
      <c r="H48" t="s">
        <v>46</v>
      </c>
    </row>
    <row r="49" spans="1:8" x14ac:dyDescent="0.3">
      <c r="A49" t="s">
        <v>145</v>
      </c>
      <c r="B49">
        <v>1</v>
      </c>
      <c r="C49">
        <v>7.27</v>
      </c>
      <c r="D49">
        <v>7.51</v>
      </c>
      <c r="E49">
        <v>24</v>
      </c>
      <c r="F49">
        <v>3</v>
      </c>
      <c r="G49" t="s">
        <v>77</v>
      </c>
      <c r="H49" t="s">
        <v>46</v>
      </c>
    </row>
    <row r="50" spans="1:8" x14ac:dyDescent="0.3">
      <c r="A50" t="s">
        <v>145</v>
      </c>
      <c r="B50">
        <v>1</v>
      </c>
      <c r="C50">
        <v>9.19</v>
      </c>
      <c r="D50">
        <v>9.36</v>
      </c>
      <c r="E50">
        <v>22.5</v>
      </c>
      <c r="F50">
        <v>5</v>
      </c>
      <c r="G50" t="s">
        <v>57</v>
      </c>
      <c r="H50" t="s">
        <v>46</v>
      </c>
    </row>
    <row r="51" spans="1:8" x14ac:dyDescent="0.3">
      <c r="A51" t="s">
        <v>145</v>
      </c>
      <c r="B51">
        <v>1</v>
      </c>
      <c r="C51">
        <v>10.9</v>
      </c>
      <c r="D51">
        <v>11.1</v>
      </c>
      <c r="E51">
        <v>19.399999999999999</v>
      </c>
      <c r="F51">
        <v>4</v>
      </c>
      <c r="G51" t="s">
        <v>77</v>
      </c>
      <c r="H51" t="s">
        <v>46</v>
      </c>
    </row>
    <row r="52" spans="1:8" x14ac:dyDescent="0.3">
      <c r="A52" t="s">
        <v>145</v>
      </c>
      <c r="B52">
        <v>1</v>
      </c>
      <c r="C52">
        <v>13.23</v>
      </c>
      <c r="D52">
        <v>13.4</v>
      </c>
      <c r="E52">
        <v>17.5</v>
      </c>
      <c r="F52">
        <v>3</v>
      </c>
      <c r="G52" t="s">
        <v>77</v>
      </c>
      <c r="H52" t="s">
        <v>46</v>
      </c>
    </row>
    <row r="53" spans="1:8" x14ac:dyDescent="0.3">
      <c r="A53" t="s">
        <v>145</v>
      </c>
      <c r="B53">
        <v>1</v>
      </c>
      <c r="C53">
        <v>13.64</v>
      </c>
      <c r="D53">
        <v>13.9</v>
      </c>
      <c r="E53">
        <v>26.2</v>
      </c>
      <c r="F53">
        <v>3</v>
      </c>
      <c r="G53" t="s">
        <v>77</v>
      </c>
      <c r="H53" t="s">
        <v>46</v>
      </c>
    </row>
    <row r="54" spans="1:8" x14ac:dyDescent="0.3">
      <c r="A54" t="s">
        <v>145</v>
      </c>
      <c r="B54">
        <v>1</v>
      </c>
      <c r="C54">
        <v>14.33</v>
      </c>
      <c r="D54">
        <v>14.5</v>
      </c>
      <c r="E54">
        <v>16.5</v>
      </c>
      <c r="F54">
        <v>3</v>
      </c>
      <c r="G54" t="s">
        <v>77</v>
      </c>
      <c r="H54" t="s">
        <v>46</v>
      </c>
    </row>
    <row r="55" spans="1:8" x14ac:dyDescent="0.3">
      <c r="A55" t="s">
        <v>145</v>
      </c>
      <c r="B55">
        <v>1</v>
      </c>
      <c r="C55">
        <v>15.57</v>
      </c>
      <c r="D55">
        <v>15.74</v>
      </c>
      <c r="E55">
        <v>14</v>
      </c>
      <c r="F55">
        <v>5</v>
      </c>
      <c r="G55" t="s">
        <v>57</v>
      </c>
      <c r="H55" t="s">
        <v>46</v>
      </c>
    </row>
    <row r="56" spans="1:8" x14ac:dyDescent="0.3">
      <c r="A56" t="s">
        <v>145</v>
      </c>
      <c r="B56">
        <v>1</v>
      </c>
      <c r="C56">
        <v>16.5</v>
      </c>
      <c r="D56">
        <v>16.649999999999999</v>
      </c>
      <c r="E56">
        <v>14.1</v>
      </c>
      <c r="F56">
        <v>4</v>
      </c>
      <c r="G56" t="s">
        <v>57</v>
      </c>
      <c r="H56" t="s">
        <v>45</v>
      </c>
    </row>
    <row r="57" spans="1:8" x14ac:dyDescent="0.3">
      <c r="A57" t="s">
        <v>145</v>
      </c>
      <c r="B57">
        <v>1</v>
      </c>
      <c r="C57">
        <v>16.5</v>
      </c>
      <c r="D57" t="s">
        <v>49</v>
      </c>
      <c r="E57">
        <v>12.1</v>
      </c>
      <c r="F57">
        <v>3</v>
      </c>
      <c r="G57" t="s">
        <v>77</v>
      </c>
      <c r="H57" t="s">
        <v>45</v>
      </c>
    </row>
    <row r="58" spans="1:8" x14ac:dyDescent="0.3">
      <c r="A58" t="s">
        <v>145</v>
      </c>
      <c r="B58">
        <v>1</v>
      </c>
      <c r="C58">
        <v>17.09</v>
      </c>
      <c r="D58">
        <v>17.23</v>
      </c>
      <c r="E58">
        <v>13.7</v>
      </c>
      <c r="F58">
        <v>3</v>
      </c>
      <c r="G58" t="s">
        <v>77</v>
      </c>
      <c r="H58" t="s">
        <v>46</v>
      </c>
    </row>
    <row r="59" spans="1:8" x14ac:dyDescent="0.3">
      <c r="A59" t="s">
        <v>145</v>
      </c>
      <c r="B59">
        <v>2</v>
      </c>
      <c r="C59" s="2">
        <v>49.07</v>
      </c>
      <c r="D59" s="2">
        <v>49.33</v>
      </c>
      <c r="E59" s="2">
        <v>24.7</v>
      </c>
      <c r="F59" s="2">
        <v>4</v>
      </c>
      <c r="G59" s="2" t="s">
        <v>77</v>
      </c>
      <c r="H59" s="2" t="s">
        <v>46</v>
      </c>
    </row>
    <row r="60" spans="1:8" x14ac:dyDescent="0.3">
      <c r="A60" t="s">
        <v>145</v>
      </c>
      <c r="B60">
        <v>2</v>
      </c>
      <c r="C60" s="2">
        <v>48.32</v>
      </c>
      <c r="D60" s="2">
        <v>48.45</v>
      </c>
      <c r="E60" s="2">
        <v>8.6999999999999993</v>
      </c>
      <c r="F60" s="2">
        <v>5</v>
      </c>
      <c r="G60" s="2" t="s">
        <v>57</v>
      </c>
      <c r="H60" s="2" t="s">
        <v>46</v>
      </c>
    </row>
    <row r="61" spans="1:8" x14ac:dyDescent="0.3">
      <c r="A61" t="s">
        <v>145</v>
      </c>
      <c r="B61">
        <v>2</v>
      </c>
      <c r="C61" s="2">
        <v>47.62</v>
      </c>
      <c r="D61" s="2">
        <v>47.77</v>
      </c>
      <c r="E61" s="2">
        <v>13.8</v>
      </c>
      <c r="F61" s="2">
        <v>3</v>
      </c>
      <c r="G61" s="2" t="s">
        <v>77</v>
      </c>
      <c r="H61" s="2" t="s">
        <v>46</v>
      </c>
    </row>
    <row r="62" spans="1:8" x14ac:dyDescent="0.3">
      <c r="A62" t="s">
        <v>145</v>
      </c>
      <c r="B62">
        <v>2</v>
      </c>
      <c r="C62" s="2">
        <v>44.68</v>
      </c>
      <c r="D62" s="2">
        <v>45.02</v>
      </c>
      <c r="E62" s="2">
        <v>14.7</v>
      </c>
      <c r="F62" s="2">
        <v>4</v>
      </c>
      <c r="G62" s="2" t="s">
        <v>77</v>
      </c>
      <c r="H62" s="2" t="s">
        <v>46</v>
      </c>
    </row>
    <row r="63" spans="1:8" x14ac:dyDescent="0.3">
      <c r="A63" t="s">
        <v>145</v>
      </c>
      <c r="B63">
        <v>2</v>
      </c>
      <c r="C63" s="2">
        <v>39.4</v>
      </c>
      <c r="D63" s="2">
        <v>39.56</v>
      </c>
      <c r="E63" s="2">
        <v>14.6</v>
      </c>
      <c r="F63" s="2">
        <v>4</v>
      </c>
      <c r="G63" s="2" t="s">
        <v>57</v>
      </c>
      <c r="H63" s="2" t="s">
        <v>46</v>
      </c>
    </row>
    <row r="64" spans="1:8" x14ac:dyDescent="0.3">
      <c r="A64" t="s">
        <v>145</v>
      </c>
      <c r="B64">
        <v>2</v>
      </c>
      <c r="C64" s="2">
        <v>38.9</v>
      </c>
      <c r="D64" s="2">
        <v>39.32</v>
      </c>
      <c r="E64" s="2">
        <v>20</v>
      </c>
      <c r="F64" s="2">
        <v>3</v>
      </c>
      <c r="G64" s="2" t="s">
        <v>77</v>
      </c>
      <c r="H64" s="2" t="s">
        <v>45</v>
      </c>
    </row>
    <row r="65" spans="1:8" x14ac:dyDescent="0.3">
      <c r="A65" t="s">
        <v>145</v>
      </c>
      <c r="B65">
        <v>2</v>
      </c>
      <c r="C65" s="2">
        <v>38.9</v>
      </c>
      <c r="D65" t="s">
        <v>49</v>
      </c>
      <c r="E65" s="2">
        <v>22.1</v>
      </c>
      <c r="F65" s="2">
        <v>3</v>
      </c>
      <c r="G65" s="2" t="s">
        <v>77</v>
      </c>
      <c r="H65" s="2" t="s">
        <v>45</v>
      </c>
    </row>
    <row r="66" spans="1:8" x14ac:dyDescent="0.3">
      <c r="A66" t="s">
        <v>145</v>
      </c>
      <c r="B66">
        <v>2</v>
      </c>
      <c r="C66" s="2">
        <v>34.479999999999997</v>
      </c>
      <c r="D66">
        <v>34.6</v>
      </c>
      <c r="E66" s="2">
        <v>11.1</v>
      </c>
      <c r="F66" s="2">
        <v>3</v>
      </c>
      <c r="G66" s="2" t="s">
        <v>57</v>
      </c>
      <c r="H66" s="2" t="s">
        <v>46</v>
      </c>
    </row>
    <row r="67" spans="1:8" x14ac:dyDescent="0.3">
      <c r="A67" t="s">
        <v>145</v>
      </c>
      <c r="B67">
        <v>2</v>
      </c>
      <c r="C67" s="2">
        <v>33.81</v>
      </c>
      <c r="D67">
        <v>34.11</v>
      </c>
      <c r="E67" s="2">
        <v>17.100000000000001</v>
      </c>
      <c r="F67" s="2">
        <v>3</v>
      </c>
      <c r="G67" s="2" t="s">
        <v>57</v>
      </c>
      <c r="H67" s="2" t="s">
        <v>46</v>
      </c>
    </row>
    <row r="68" spans="1:8" x14ac:dyDescent="0.3">
      <c r="A68" t="s">
        <v>145</v>
      </c>
      <c r="B68">
        <v>2</v>
      </c>
      <c r="C68" s="2">
        <v>33.479999999999997</v>
      </c>
      <c r="D68">
        <v>33.630000000000003</v>
      </c>
      <c r="E68" s="2">
        <v>13.6</v>
      </c>
      <c r="F68" s="2">
        <v>3</v>
      </c>
      <c r="G68" s="2" t="s">
        <v>77</v>
      </c>
      <c r="H68" s="2" t="s">
        <v>46</v>
      </c>
    </row>
    <row r="69" spans="1:8" x14ac:dyDescent="0.3">
      <c r="A69" t="s">
        <v>145</v>
      </c>
      <c r="B69">
        <v>2</v>
      </c>
      <c r="C69" s="2">
        <v>32.380000000000003</v>
      </c>
      <c r="D69">
        <v>32.799999999999997</v>
      </c>
      <c r="E69" s="2">
        <v>20.399999999999999</v>
      </c>
      <c r="F69" s="2">
        <v>4</v>
      </c>
      <c r="G69" s="2" t="s">
        <v>77</v>
      </c>
      <c r="H69" s="2" t="s">
        <v>45</v>
      </c>
    </row>
    <row r="70" spans="1:8" x14ac:dyDescent="0.3">
      <c r="A70" t="s">
        <v>145</v>
      </c>
      <c r="B70">
        <v>2</v>
      </c>
      <c r="C70" s="2">
        <v>32.380000000000003</v>
      </c>
      <c r="D70" t="s">
        <v>49</v>
      </c>
      <c r="E70" s="2">
        <v>17.7</v>
      </c>
      <c r="F70" s="2">
        <v>4</v>
      </c>
      <c r="G70" s="2" t="s">
        <v>57</v>
      </c>
      <c r="H70" s="2" t="s">
        <v>45</v>
      </c>
    </row>
    <row r="71" spans="1:8" x14ac:dyDescent="0.3">
      <c r="A71" t="s">
        <v>145</v>
      </c>
      <c r="B71">
        <v>2</v>
      </c>
      <c r="C71" s="2">
        <v>31.68</v>
      </c>
      <c r="D71">
        <v>31.9</v>
      </c>
      <c r="E71" s="2">
        <v>20.8</v>
      </c>
      <c r="F71" s="2">
        <v>3</v>
      </c>
      <c r="G71" s="2" t="s">
        <v>77</v>
      </c>
      <c r="H71" s="2" t="s">
        <v>46</v>
      </c>
    </row>
    <row r="72" spans="1:8" x14ac:dyDescent="0.3">
      <c r="A72" t="s">
        <v>145</v>
      </c>
      <c r="B72">
        <v>2</v>
      </c>
      <c r="C72" s="2">
        <v>31.02</v>
      </c>
      <c r="D72">
        <v>31.2</v>
      </c>
      <c r="E72" s="2">
        <v>8.1</v>
      </c>
      <c r="F72" s="2">
        <v>4</v>
      </c>
      <c r="G72" s="2" t="s">
        <v>57</v>
      </c>
      <c r="H72" s="2" t="s">
        <v>46</v>
      </c>
    </row>
    <row r="73" spans="1:8" x14ac:dyDescent="0.3">
      <c r="A73" t="s">
        <v>145</v>
      </c>
      <c r="B73">
        <v>2</v>
      </c>
      <c r="C73" s="2">
        <v>30.35</v>
      </c>
      <c r="D73">
        <v>30.58</v>
      </c>
      <c r="E73" s="2">
        <v>18.100000000000001</v>
      </c>
      <c r="F73" s="2">
        <v>4</v>
      </c>
      <c r="G73" s="2" t="s">
        <v>77</v>
      </c>
      <c r="H73" s="2" t="s">
        <v>46</v>
      </c>
    </row>
    <row r="74" spans="1:8" x14ac:dyDescent="0.3">
      <c r="A74" t="s">
        <v>145</v>
      </c>
      <c r="B74">
        <v>3</v>
      </c>
      <c r="C74" s="2">
        <v>0.88</v>
      </c>
      <c r="D74">
        <v>0.97</v>
      </c>
      <c r="E74" s="2">
        <v>9.1</v>
      </c>
      <c r="F74" s="2">
        <v>4</v>
      </c>
      <c r="G74" s="2" t="s">
        <v>77</v>
      </c>
      <c r="H74" s="2" t="s">
        <v>46</v>
      </c>
    </row>
    <row r="75" spans="1:8" x14ac:dyDescent="0.3">
      <c r="A75" t="s">
        <v>145</v>
      </c>
      <c r="B75">
        <v>3</v>
      </c>
      <c r="C75" s="2">
        <v>3.91</v>
      </c>
      <c r="D75">
        <v>4.05</v>
      </c>
      <c r="E75" s="2">
        <v>13.4</v>
      </c>
      <c r="F75" s="2">
        <v>3</v>
      </c>
      <c r="G75" s="2" t="s">
        <v>77</v>
      </c>
      <c r="H75" s="2" t="s">
        <v>46</v>
      </c>
    </row>
    <row r="76" spans="1:8" x14ac:dyDescent="0.3">
      <c r="A76" t="s">
        <v>145</v>
      </c>
      <c r="B76">
        <v>3</v>
      </c>
      <c r="C76" s="2">
        <v>8.41</v>
      </c>
      <c r="D76">
        <v>8.81</v>
      </c>
      <c r="E76" s="2">
        <v>23.2</v>
      </c>
      <c r="F76" s="2">
        <v>3</v>
      </c>
      <c r="G76" s="2" t="s">
        <v>57</v>
      </c>
      <c r="H76" s="2" t="s">
        <v>46</v>
      </c>
    </row>
    <row r="77" spans="1:8" x14ac:dyDescent="0.3">
      <c r="A77" t="s">
        <v>145</v>
      </c>
      <c r="B77">
        <v>3</v>
      </c>
      <c r="C77" s="2">
        <v>8.8699999999999992</v>
      </c>
      <c r="D77">
        <v>9.0399999999999991</v>
      </c>
      <c r="E77" s="2">
        <v>12.1</v>
      </c>
      <c r="F77" s="2">
        <v>4</v>
      </c>
      <c r="G77" s="2" t="s">
        <v>77</v>
      </c>
      <c r="H77" s="2" t="s">
        <v>46</v>
      </c>
    </row>
    <row r="78" spans="1:8" x14ac:dyDescent="0.3">
      <c r="A78" t="s">
        <v>145</v>
      </c>
      <c r="B78">
        <v>3</v>
      </c>
      <c r="C78" s="2">
        <v>10.029999999999999</v>
      </c>
      <c r="D78">
        <v>10.23</v>
      </c>
      <c r="E78" s="2">
        <v>9.1</v>
      </c>
      <c r="F78" s="2">
        <v>3</v>
      </c>
      <c r="G78" s="2" t="s">
        <v>77</v>
      </c>
      <c r="H78" s="2" t="s">
        <v>46</v>
      </c>
    </row>
    <row r="79" spans="1:8" x14ac:dyDescent="0.3">
      <c r="A79" t="s">
        <v>145</v>
      </c>
      <c r="B79">
        <v>3</v>
      </c>
      <c r="C79" s="2">
        <v>14.96</v>
      </c>
      <c r="D79">
        <v>15.13</v>
      </c>
      <c r="E79" s="2">
        <v>15.1</v>
      </c>
      <c r="F79" s="2">
        <v>5</v>
      </c>
      <c r="G79" s="2" t="s">
        <v>57</v>
      </c>
      <c r="H79" s="2" t="s">
        <v>46</v>
      </c>
    </row>
    <row r="80" spans="1:8" x14ac:dyDescent="0.3">
      <c r="A80" t="s">
        <v>145</v>
      </c>
      <c r="B80">
        <v>3</v>
      </c>
      <c r="C80" s="2">
        <v>15.3</v>
      </c>
      <c r="D80">
        <v>15.62</v>
      </c>
      <c r="E80" s="2">
        <v>17.2</v>
      </c>
      <c r="F80" s="2">
        <v>5</v>
      </c>
      <c r="G80" s="2" t="s">
        <v>57</v>
      </c>
      <c r="H80" s="2" t="s">
        <v>46</v>
      </c>
    </row>
    <row r="81" spans="1:8" x14ac:dyDescent="0.3">
      <c r="A81" t="s">
        <v>145</v>
      </c>
      <c r="B81">
        <v>3</v>
      </c>
      <c r="C81" s="2">
        <v>18.09</v>
      </c>
      <c r="D81">
        <v>18.34</v>
      </c>
      <c r="E81" s="2">
        <v>11.1</v>
      </c>
      <c r="F81" s="2">
        <v>4</v>
      </c>
      <c r="G81" s="2" t="s">
        <v>57</v>
      </c>
      <c r="H81" s="2" t="s">
        <v>46</v>
      </c>
    </row>
    <row r="82" spans="1:8" x14ac:dyDescent="0.3">
      <c r="A82" t="s">
        <v>145</v>
      </c>
      <c r="B82">
        <v>4</v>
      </c>
      <c r="C82" s="2">
        <v>49.32</v>
      </c>
      <c r="D82">
        <v>49.48</v>
      </c>
      <c r="E82" s="2">
        <v>10.6</v>
      </c>
      <c r="F82" s="2">
        <v>3</v>
      </c>
      <c r="G82" s="2" t="s">
        <v>57</v>
      </c>
      <c r="H82" s="2" t="s">
        <v>46</v>
      </c>
    </row>
    <row r="83" spans="1:8" x14ac:dyDescent="0.3">
      <c r="A83" t="s">
        <v>145</v>
      </c>
      <c r="B83">
        <v>4</v>
      </c>
      <c r="C83" s="2">
        <v>45.68</v>
      </c>
      <c r="D83">
        <v>46.05</v>
      </c>
      <c r="E83" s="2">
        <v>17.100000000000001</v>
      </c>
      <c r="F83" s="2">
        <v>3</v>
      </c>
      <c r="G83" s="2" t="s">
        <v>77</v>
      </c>
      <c r="H83" s="2" t="s">
        <v>46</v>
      </c>
    </row>
    <row r="84" spans="1:8" x14ac:dyDescent="0.3">
      <c r="A84" t="s">
        <v>145</v>
      </c>
      <c r="B84">
        <v>4</v>
      </c>
      <c r="C84" s="2">
        <v>44.49</v>
      </c>
      <c r="D84">
        <v>45.05</v>
      </c>
      <c r="E84" s="2">
        <v>51.5</v>
      </c>
      <c r="F84" s="2">
        <v>5</v>
      </c>
      <c r="G84" s="2" t="s">
        <v>57</v>
      </c>
      <c r="H84" s="2" t="s">
        <v>46</v>
      </c>
    </row>
    <row r="85" spans="1:8" x14ac:dyDescent="0.3">
      <c r="A85" t="s">
        <v>145</v>
      </c>
      <c r="B85">
        <v>4</v>
      </c>
      <c r="C85" s="2">
        <v>43.77</v>
      </c>
      <c r="D85">
        <v>44.12</v>
      </c>
      <c r="E85" s="2">
        <v>28</v>
      </c>
      <c r="F85" s="2">
        <v>4</v>
      </c>
      <c r="G85" s="2" t="s">
        <v>57</v>
      </c>
      <c r="H85" s="2" t="s">
        <v>46</v>
      </c>
    </row>
    <row r="86" spans="1:8" x14ac:dyDescent="0.3">
      <c r="A86" t="s">
        <v>145</v>
      </c>
      <c r="B86">
        <v>4</v>
      </c>
      <c r="C86" s="2">
        <v>41.26</v>
      </c>
      <c r="D86">
        <v>41.42</v>
      </c>
      <c r="E86" s="2">
        <v>7.8</v>
      </c>
      <c r="F86" s="2">
        <v>3</v>
      </c>
      <c r="G86" s="2" t="s">
        <v>77</v>
      </c>
      <c r="H86" s="2" t="s">
        <v>46</v>
      </c>
    </row>
    <row r="87" spans="1:8" x14ac:dyDescent="0.3">
      <c r="A87" t="s">
        <v>145</v>
      </c>
      <c r="B87">
        <v>4</v>
      </c>
      <c r="C87" s="2">
        <v>39.44</v>
      </c>
      <c r="D87">
        <v>39.65</v>
      </c>
      <c r="E87" s="2">
        <v>10.9</v>
      </c>
      <c r="F87" s="2">
        <v>3</v>
      </c>
      <c r="G87" s="2" t="s">
        <v>77</v>
      </c>
      <c r="H87" s="2" t="s">
        <v>46</v>
      </c>
    </row>
    <row r="88" spans="1:8" x14ac:dyDescent="0.3">
      <c r="A88" t="s">
        <v>145</v>
      </c>
      <c r="B88">
        <v>4</v>
      </c>
      <c r="C88" s="2">
        <v>39.15</v>
      </c>
      <c r="D88">
        <v>39.36</v>
      </c>
      <c r="E88" s="2">
        <v>17.3</v>
      </c>
      <c r="F88" s="2">
        <v>3</v>
      </c>
      <c r="G88" s="2" t="s">
        <v>77</v>
      </c>
      <c r="H88" t="s">
        <v>45</v>
      </c>
    </row>
    <row r="89" spans="1:8" x14ac:dyDescent="0.3">
      <c r="A89" t="s">
        <v>145</v>
      </c>
      <c r="B89">
        <v>4</v>
      </c>
      <c r="C89" s="2">
        <v>39.15</v>
      </c>
      <c r="D89" t="s">
        <v>49</v>
      </c>
      <c r="E89" s="2">
        <v>13</v>
      </c>
      <c r="F89" s="2">
        <v>5</v>
      </c>
      <c r="G89" s="2" t="s">
        <v>57</v>
      </c>
      <c r="H89" t="s">
        <v>45</v>
      </c>
    </row>
    <row r="90" spans="1:8" x14ac:dyDescent="0.3">
      <c r="A90" t="s">
        <v>145</v>
      </c>
      <c r="B90">
        <v>4</v>
      </c>
      <c r="C90" s="2">
        <v>38.22</v>
      </c>
      <c r="D90">
        <v>38.799999999999997</v>
      </c>
      <c r="E90" s="2">
        <v>14.6</v>
      </c>
      <c r="F90" s="2">
        <v>4</v>
      </c>
      <c r="G90" s="2" t="s">
        <v>57</v>
      </c>
      <c r="H90" s="2" t="s">
        <v>46</v>
      </c>
    </row>
    <row r="91" spans="1:8" x14ac:dyDescent="0.3">
      <c r="A91" t="s">
        <v>145</v>
      </c>
      <c r="B91">
        <v>4</v>
      </c>
      <c r="C91" s="2">
        <v>37.01</v>
      </c>
      <c r="D91">
        <v>37.22</v>
      </c>
      <c r="E91" s="2">
        <v>15.4</v>
      </c>
      <c r="F91" s="2">
        <v>4</v>
      </c>
      <c r="G91" s="2" t="s">
        <v>57</v>
      </c>
      <c r="H91" s="2" t="s">
        <v>46</v>
      </c>
    </row>
    <row r="92" spans="1:8" x14ac:dyDescent="0.3">
      <c r="A92" t="s">
        <v>145</v>
      </c>
      <c r="B92">
        <v>4</v>
      </c>
      <c r="C92" s="2">
        <v>35.07</v>
      </c>
      <c r="D92">
        <v>35.200000000000003</v>
      </c>
      <c r="E92" s="2">
        <v>11.2</v>
      </c>
      <c r="F92" s="2">
        <v>3</v>
      </c>
      <c r="G92" s="2" t="s">
        <v>77</v>
      </c>
      <c r="H92" s="2" t="s">
        <v>46</v>
      </c>
    </row>
    <row r="93" spans="1:8" x14ac:dyDescent="0.3">
      <c r="A93" t="s">
        <v>145</v>
      </c>
      <c r="B93">
        <v>4</v>
      </c>
      <c r="C93" s="2">
        <v>33.700000000000003</v>
      </c>
      <c r="D93">
        <v>33.840000000000003</v>
      </c>
      <c r="E93" s="2">
        <v>9.6</v>
      </c>
      <c r="F93" s="2">
        <v>5</v>
      </c>
      <c r="G93" s="2" t="s">
        <v>57</v>
      </c>
      <c r="H93" s="2" t="s">
        <v>46</v>
      </c>
    </row>
    <row r="94" spans="1:8" x14ac:dyDescent="0.3">
      <c r="A94" t="s">
        <v>145</v>
      </c>
      <c r="B94">
        <v>4</v>
      </c>
      <c r="C94" s="2">
        <v>31.56</v>
      </c>
      <c r="D94">
        <v>31.94</v>
      </c>
      <c r="E94" s="2">
        <v>26.4</v>
      </c>
      <c r="F94" s="2">
        <v>5</v>
      </c>
      <c r="G94" s="2" t="s">
        <v>57</v>
      </c>
      <c r="H94" s="2" t="s">
        <v>46</v>
      </c>
    </row>
    <row r="95" spans="1:8" x14ac:dyDescent="0.3">
      <c r="A95" t="s">
        <v>145</v>
      </c>
      <c r="B95">
        <v>4</v>
      </c>
      <c r="C95" s="2">
        <v>31.14</v>
      </c>
      <c r="D95">
        <v>31.27</v>
      </c>
      <c r="E95" s="2">
        <v>9.5</v>
      </c>
      <c r="F95" s="2">
        <v>4</v>
      </c>
      <c r="G95" s="2" t="s">
        <v>77</v>
      </c>
      <c r="H95" s="2" t="s">
        <v>46</v>
      </c>
    </row>
    <row r="96" spans="1:8" x14ac:dyDescent="0.3">
      <c r="A96" t="s">
        <v>145</v>
      </c>
      <c r="B96">
        <v>5</v>
      </c>
      <c r="C96" s="2">
        <v>24.53</v>
      </c>
      <c r="D96">
        <v>24.64</v>
      </c>
      <c r="E96" s="2">
        <v>9.9</v>
      </c>
      <c r="F96" s="2">
        <v>3</v>
      </c>
      <c r="G96" s="2" t="s">
        <v>77</v>
      </c>
      <c r="H96" s="2" t="s">
        <v>46</v>
      </c>
    </row>
    <row r="97" spans="1:8" x14ac:dyDescent="0.3">
      <c r="A97" t="s">
        <v>145</v>
      </c>
      <c r="B97">
        <v>5</v>
      </c>
      <c r="C97" s="2">
        <v>24.35</v>
      </c>
      <c r="D97">
        <v>24.45</v>
      </c>
      <c r="E97" s="2">
        <v>8.1999999999999993</v>
      </c>
      <c r="F97" s="2">
        <v>4</v>
      </c>
      <c r="G97" s="2" t="s">
        <v>77</v>
      </c>
      <c r="H97" s="2" t="s">
        <v>46</v>
      </c>
    </row>
    <row r="98" spans="1:8" x14ac:dyDescent="0.3">
      <c r="A98" t="s">
        <v>145</v>
      </c>
      <c r="B98">
        <v>5</v>
      </c>
      <c r="C98" s="2">
        <v>23.86</v>
      </c>
      <c r="D98">
        <v>24</v>
      </c>
      <c r="E98" s="2">
        <v>17.2</v>
      </c>
      <c r="F98" s="2">
        <v>3</v>
      </c>
      <c r="G98" s="2" t="s">
        <v>57</v>
      </c>
      <c r="H98" s="2" t="s">
        <v>46</v>
      </c>
    </row>
    <row r="99" spans="1:8" x14ac:dyDescent="0.3">
      <c r="A99" t="s">
        <v>145</v>
      </c>
      <c r="B99">
        <v>5</v>
      </c>
      <c r="C99" s="2">
        <v>22.11</v>
      </c>
      <c r="D99">
        <v>22.29</v>
      </c>
      <c r="E99" s="2">
        <v>19.2</v>
      </c>
      <c r="F99" s="2">
        <v>4</v>
      </c>
      <c r="G99" s="2" t="s">
        <v>77</v>
      </c>
      <c r="H99" s="2" t="s">
        <v>46</v>
      </c>
    </row>
    <row r="100" spans="1:8" x14ac:dyDescent="0.3">
      <c r="A100" t="s">
        <v>145</v>
      </c>
      <c r="B100">
        <v>5</v>
      </c>
      <c r="C100" s="2">
        <v>13.05</v>
      </c>
      <c r="D100">
        <v>13.64</v>
      </c>
      <c r="E100" s="2">
        <v>11.8</v>
      </c>
      <c r="F100" s="2">
        <v>3</v>
      </c>
      <c r="G100" s="2" t="s">
        <v>77</v>
      </c>
      <c r="H100" t="s">
        <v>45</v>
      </c>
    </row>
    <row r="101" spans="1:8" x14ac:dyDescent="0.3">
      <c r="A101" t="s">
        <v>145</v>
      </c>
      <c r="B101">
        <v>5</v>
      </c>
      <c r="C101" s="2">
        <v>13.05</v>
      </c>
      <c r="D101" t="s">
        <v>49</v>
      </c>
      <c r="E101" s="2">
        <v>16.8</v>
      </c>
      <c r="F101" s="2">
        <v>3</v>
      </c>
      <c r="G101" s="2" t="s">
        <v>77</v>
      </c>
      <c r="H101" t="s">
        <v>45</v>
      </c>
    </row>
    <row r="102" spans="1:8" x14ac:dyDescent="0.3">
      <c r="A102" t="s">
        <v>145</v>
      </c>
      <c r="B102">
        <v>5</v>
      </c>
      <c r="C102" s="2">
        <v>10.11</v>
      </c>
      <c r="D102">
        <v>10.56</v>
      </c>
      <c r="E102" s="2">
        <v>23.5</v>
      </c>
      <c r="F102" s="2">
        <v>3</v>
      </c>
      <c r="G102" s="2" t="s">
        <v>77</v>
      </c>
      <c r="H102" t="s">
        <v>45</v>
      </c>
    </row>
    <row r="103" spans="1:8" x14ac:dyDescent="0.3">
      <c r="A103" t="s">
        <v>145</v>
      </c>
      <c r="B103">
        <v>5</v>
      </c>
      <c r="C103" s="2">
        <v>10.11</v>
      </c>
      <c r="D103" t="s">
        <v>49</v>
      </c>
      <c r="E103" s="2">
        <v>22.8</v>
      </c>
      <c r="F103" s="2">
        <v>4</v>
      </c>
      <c r="G103" s="2" t="s">
        <v>77</v>
      </c>
      <c r="H103" t="s">
        <v>45</v>
      </c>
    </row>
    <row r="104" spans="1:8" x14ac:dyDescent="0.3">
      <c r="A104" t="s">
        <v>145</v>
      </c>
      <c r="B104">
        <v>5</v>
      </c>
      <c r="C104" s="2">
        <v>6.7</v>
      </c>
      <c r="D104">
        <v>7.97</v>
      </c>
      <c r="E104" s="2">
        <v>18.899999999999999</v>
      </c>
      <c r="F104" s="2">
        <v>3</v>
      </c>
      <c r="G104" s="2" t="s">
        <v>77</v>
      </c>
      <c r="H104" t="s">
        <v>45</v>
      </c>
    </row>
    <row r="105" spans="1:8" x14ac:dyDescent="0.3">
      <c r="A105" t="s">
        <v>145</v>
      </c>
      <c r="B105">
        <v>5</v>
      </c>
      <c r="C105" s="2">
        <v>6.7</v>
      </c>
      <c r="D105" t="s">
        <v>49</v>
      </c>
      <c r="E105" s="2">
        <v>9.6</v>
      </c>
      <c r="F105" s="2">
        <v>4</v>
      </c>
      <c r="G105" s="2" t="s">
        <v>57</v>
      </c>
      <c r="H105" t="s">
        <v>45</v>
      </c>
    </row>
    <row r="106" spans="1:8" x14ac:dyDescent="0.3">
      <c r="A106" t="s">
        <v>145</v>
      </c>
      <c r="B106">
        <v>5</v>
      </c>
      <c r="C106" s="2">
        <v>6.7</v>
      </c>
      <c r="D106" t="s">
        <v>49</v>
      </c>
      <c r="E106" s="2">
        <v>23.1</v>
      </c>
      <c r="F106" s="2">
        <v>3</v>
      </c>
      <c r="G106" s="2" t="s">
        <v>77</v>
      </c>
      <c r="H106" t="s">
        <v>45</v>
      </c>
    </row>
    <row r="107" spans="1:8" x14ac:dyDescent="0.3">
      <c r="A107" t="s">
        <v>145</v>
      </c>
      <c r="B107">
        <v>5</v>
      </c>
      <c r="C107" s="2">
        <v>6.7</v>
      </c>
      <c r="D107" t="s">
        <v>49</v>
      </c>
      <c r="E107" s="2">
        <v>23</v>
      </c>
      <c r="F107" s="2">
        <v>3</v>
      </c>
      <c r="G107" s="2" t="s">
        <v>77</v>
      </c>
      <c r="H107" t="s">
        <v>45</v>
      </c>
    </row>
    <row r="108" spans="1:8" x14ac:dyDescent="0.3">
      <c r="A108" t="s">
        <v>145</v>
      </c>
      <c r="B108">
        <v>5</v>
      </c>
      <c r="C108" s="2">
        <v>5.38</v>
      </c>
      <c r="D108">
        <v>5.42</v>
      </c>
      <c r="E108" s="2">
        <v>8.5</v>
      </c>
      <c r="F108" s="2">
        <v>5</v>
      </c>
      <c r="G108" s="2" t="s">
        <v>57</v>
      </c>
      <c r="H108" s="2" t="s">
        <v>46</v>
      </c>
    </row>
    <row r="109" spans="1:8" x14ac:dyDescent="0.3">
      <c r="A109" t="s">
        <v>145</v>
      </c>
      <c r="B109">
        <v>6</v>
      </c>
      <c r="C109" s="2">
        <v>23.24</v>
      </c>
      <c r="D109">
        <v>23.59</v>
      </c>
      <c r="E109" s="2">
        <v>24.6</v>
      </c>
      <c r="F109" s="2">
        <v>4</v>
      </c>
      <c r="G109" s="2" t="s">
        <v>57</v>
      </c>
      <c r="H109" s="2" t="s">
        <v>46</v>
      </c>
    </row>
    <row r="110" spans="1:8" x14ac:dyDescent="0.3">
      <c r="A110" t="s">
        <v>145</v>
      </c>
      <c r="B110">
        <v>6</v>
      </c>
      <c r="C110" s="2">
        <v>22.43</v>
      </c>
      <c r="D110">
        <v>22.58</v>
      </c>
      <c r="E110" s="2">
        <v>13.1</v>
      </c>
      <c r="F110" s="2">
        <v>3</v>
      </c>
      <c r="G110" s="2" t="s">
        <v>77</v>
      </c>
      <c r="H110" s="2" t="s">
        <v>46</v>
      </c>
    </row>
    <row r="111" spans="1:8" x14ac:dyDescent="0.3">
      <c r="A111" t="s">
        <v>145</v>
      </c>
      <c r="B111">
        <v>6</v>
      </c>
      <c r="C111" s="2">
        <v>16.98</v>
      </c>
      <c r="D111">
        <v>17.260000000000002</v>
      </c>
      <c r="E111" s="2">
        <v>21.9</v>
      </c>
      <c r="F111" s="2">
        <v>4</v>
      </c>
      <c r="G111" s="2" t="s">
        <v>77</v>
      </c>
      <c r="H111" s="2" t="s">
        <v>46</v>
      </c>
    </row>
    <row r="112" spans="1:8" x14ac:dyDescent="0.3">
      <c r="A112" t="s">
        <v>145</v>
      </c>
      <c r="B112">
        <v>6</v>
      </c>
      <c r="C112" s="2">
        <v>15.89</v>
      </c>
      <c r="D112">
        <v>16.010000000000002</v>
      </c>
      <c r="E112" s="2">
        <v>13.4</v>
      </c>
      <c r="F112" s="2">
        <v>3</v>
      </c>
      <c r="G112" s="2" t="s">
        <v>77</v>
      </c>
      <c r="H112" s="2" t="s">
        <v>46</v>
      </c>
    </row>
    <row r="113" spans="1:8" x14ac:dyDescent="0.3">
      <c r="A113" t="s">
        <v>145</v>
      </c>
      <c r="B113">
        <v>6</v>
      </c>
      <c r="C113" s="2">
        <v>13.65</v>
      </c>
      <c r="D113">
        <v>13.98</v>
      </c>
      <c r="E113" s="2">
        <v>20.7</v>
      </c>
      <c r="F113" s="2">
        <v>4</v>
      </c>
      <c r="G113" s="2" t="s">
        <v>77</v>
      </c>
      <c r="H113" s="2" t="s">
        <v>46</v>
      </c>
    </row>
    <row r="114" spans="1:8" x14ac:dyDescent="0.3">
      <c r="A114" t="s">
        <v>145</v>
      </c>
      <c r="B114">
        <v>6</v>
      </c>
      <c r="C114" s="2">
        <v>12.97</v>
      </c>
      <c r="D114">
        <v>13.16</v>
      </c>
      <c r="E114" s="2">
        <v>17.5</v>
      </c>
      <c r="F114" s="2">
        <v>3</v>
      </c>
      <c r="G114" s="2" t="s">
        <v>77</v>
      </c>
      <c r="H114" s="2" t="s">
        <v>46</v>
      </c>
    </row>
    <row r="115" spans="1:8" x14ac:dyDescent="0.3">
      <c r="A115" t="s">
        <v>145</v>
      </c>
      <c r="B115">
        <v>6</v>
      </c>
      <c r="C115" s="2">
        <v>9.59</v>
      </c>
      <c r="D115">
        <v>9.9499999999999993</v>
      </c>
      <c r="E115" s="2">
        <v>12.7</v>
      </c>
      <c r="F115" s="2">
        <v>3</v>
      </c>
      <c r="G115" s="2" t="s">
        <v>77</v>
      </c>
      <c r="H115" s="2" t="s">
        <v>46</v>
      </c>
    </row>
    <row r="116" spans="1:8" x14ac:dyDescent="0.3">
      <c r="A116" t="s">
        <v>145</v>
      </c>
      <c r="B116">
        <v>6</v>
      </c>
      <c r="C116" s="2">
        <v>7.59</v>
      </c>
      <c r="D116">
        <v>7.79</v>
      </c>
      <c r="E116" s="2">
        <v>13.5</v>
      </c>
      <c r="F116" s="2">
        <v>3</v>
      </c>
      <c r="G116" s="2" t="s">
        <v>77</v>
      </c>
      <c r="H116" s="2" t="s">
        <v>46</v>
      </c>
    </row>
    <row r="117" spans="1:8" x14ac:dyDescent="0.3">
      <c r="A117" t="s">
        <v>145</v>
      </c>
      <c r="B117">
        <v>6</v>
      </c>
      <c r="C117" s="2">
        <v>6.3</v>
      </c>
      <c r="D117">
        <v>6.56</v>
      </c>
      <c r="E117" s="2">
        <v>18.8</v>
      </c>
      <c r="F117" s="2">
        <v>4</v>
      </c>
      <c r="G117" s="2" t="s">
        <v>57</v>
      </c>
      <c r="H117" s="2" t="s">
        <v>46</v>
      </c>
    </row>
    <row r="118" spans="1:8" x14ac:dyDescent="0.3">
      <c r="A118" t="s">
        <v>145</v>
      </c>
      <c r="B118">
        <v>7</v>
      </c>
      <c r="C118" s="2">
        <v>0.22</v>
      </c>
      <c r="D118">
        <v>0.56000000000000005</v>
      </c>
      <c r="E118" s="2">
        <v>14.4</v>
      </c>
      <c r="F118" s="2">
        <v>3</v>
      </c>
      <c r="G118" s="2" t="s">
        <v>77</v>
      </c>
      <c r="H118" s="2" t="s">
        <v>45</v>
      </c>
    </row>
    <row r="119" spans="1:8" x14ac:dyDescent="0.3">
      <c r="A119" t="s">
        <v>145</v>
      </c>
      <c r="B119">
        <v>7</v>
      </c>
      <c r="C119" s="2">
        <v>0.22</v>
      </c>
      <c r="D119" t="s">
        <v>49</v>
      </c>
      <c r="E119" s="2">
        <v>15.7</v>
      </c>
      <c r="F119" s="2">
        <v>4</v>
      </c>
      <c r="G119" s="2" t="s">
        <v>57</v>
      </c>
      <c r="H119" s="2" t="s">
        <v>45</v>
      </c>
    </row>
    <row r="120" spans="1:8" x14ac:dyDescent="0.3">
      <c r="A120" t="s">
        <v>145</v>
      </c>
      <c r="B120">
        <v>7</v>
      </c>
      <c r="C120" s="2">
        <v>1.1399999999999999</v>
      </c>
      <c r="D120">
        <v>1.52</v>
      </c>
      <c r="E120" s="2">
        <v>19.5</v>
      </c>
      <c r="F120" s="2">
        <v>4</v>
      </c>
      <c r="G120" s="2" t="s">
        <v>77</v>
      </c>
      <c r="H120" s="2" t="s">
        <v>46</v>
      </c>
    </row>
    <row r="121" spans="1:8" x14ac:dyDescent="0.3">
      <c r="A121" t="s">
        <v>145</v>
      </c>
      <c r="B121">
        <v>7</v>
      </c>
      <c r="C121" s="2">
        <v>1.7</v>
      </c>
      <c r="D121">
        <v>1.83</v>
      </c>
      <c r="E121" s="2">
        <v>11.9</v>
      </c>
      <c r="F121" s="2">
        <v>5</v>
      </c>
      <c r="G121" s="2" t="s">
        <v>57</v>
      </c>
      <c r="H121" s="2" t="s">
        <v>46</v>
      </c>
    </row>
    <row r="122" spans="1:8" x14ac:dyDescent="0.3">
      <c r="A122" t="s">
        <v>145</v>
      </c>
      <c r="B122">
        <v>7</v>
      </c>
      <c r="C122" s="2">
        <v>3.19</v>
      </c>
      <c r="D122">
        <v>3.35</v>
      </c>
      <c r="E122" s="2">
        <v>15.5</v>
      </c>
      <c r="F122" s="2">
        <v>4</v>
      </c>
      <c r="G122" s="2" t="s">
        <v>57</v>
      </c>
      <c r="H122" s="2" t="s">
        <v>46</v>
      </c>
    </row>
    <row r="123" spans="1:8" x14ac:dyDescent="0.3">
      <c r="A123" t="s">
        <v>145</v>
      </c>
      <c r="B123">
        <v>7</v>
      </c>
      <c r="C123" s="2">
        <v>3.77</v>
      </c>
      <c r="D123">
        <v>4.0199999999999996</v>
      </c>
      <c r="E123" s="2">
        <v>19.100000000000001</v>
      </c>
      <c r="F123" s="2">
        <v>3</v>
      </c>
      <c r="G123" s="2" t="s">
        <v>77</v>
      </c>
      <c r="H123" s="2" t="s">
        <v>46</v>
      </c>
    </row>
    <row r="124" spans="1:8" x14ac:dyDescent="0.3">
      <c r="A124" t="s">
        <v>145</v>
      </c>
      <c r="B124">
        <v>7</v>
      </c>
      <c r="C124" s="2">
        <v>5.52</v>
      </c>
      <c r="D124">
        <v>5.76</v>
      </c>
      <c r="E124" s="2">
        <v>16.2</v>
      </c>
      <c r="F124" s="2">
        <v>3</v>
      </c>
      <c r="G124" s="2" t="s">
        <v>77</v>
      </c>
      <c r="H124" s="2" t="s">
        <v>46</v>
      </c>
    </row>
    <row r="125" spans="1:8" x14ac:dyDescent="0.3">
      <c r="A125" t="s">
        <v>145</v>
      </c>
      <c r="B125">
        <v>7</v>
      </c>
      <c r="C125" s="2">
        <v>8.75</v>
      </c>
      <c r="D125">
        <v>9.06</v>
      </c>
      <c r="E125" s="2">
        <v>10.9</v>
      </c>
      <c r="F125" s="2">
        <v>4</v>
      </c>
      <c r="G125" s="2" t="s">
        <v>77</v>
      </c>
      <c r="H125" s="2" t="s">
        <v>46</v>
      </c>
    </row>
    <row r="126" spans="1:8" x14ac:dyDescent="0.3">
      <c r="A126" t="s">
        <v>145</v>
      </c>
      <c r="B126">
        <v>7</v>
      </c>
      <c r="C126" s="2">
        <v>10.8</v>
      </c>
      <c r="D126">
        <v>11.06</v>
      </c>
      <c r="E126" s="2">
        <v>20.2</v>
      </c>
      <c r="F126" s="2">
        <v>3</v>
      </c>
      <c r="G126" s="2" t="s">
        <v>77</v>
      </c>
      <c r="H126" s="2" t="s">
        <v>46</v>
      </c>
    </row>
    <row r="127" spans="1:8" x14ac:dyDescent="0.3">
      <c r="A127" t="s">
        <v>145</v>
      </c>
      <c r="B127">
        <v>7</v>
      </c>
      <c r="C127" s="2">
        <v>11.84</v>
      </c>
      <c r="D127">
        <v>12.05</v>
      </c>
      <c r="E127" s="2">
        <v>23.3</v>
      </c>
      <c r="F127" s="2">
        <v>4</v>
      </c>
      <c r="G127" s="2" t="s">
        <v>77</v>
      </c>
      <c r="H127" s="2" t="s">
        <v>46</v>
      </c>
    </row>
    <row r="128" spans="1:8" x14ac:dyDescent="0.3">
      <c r="A128" t="s">
        <v>145</v>
      </c>
      <c r="B128">
        <v>7</v>
      </c>
      <c r="C128" s="2">
        <v>12.83</v>
      </c>
      <c r="D128">
        <v>13.12</v>
      </c>
      <c r="E128" s="2">
        <v>26.4</v>
      </c>
      <c r="F128" s="2">
        <v>3</v>
      </c>
      <c r="G128" s="2" t="s">
        <v>77</v>
      </c>
      <c r="H128" s="2" t="s">
        <v>46</v>
      </c>
    </row>
    <row r="129" spans="1:8" x14ac:dyDescent="0.3">
      <c r="A129" t="s">
        <v>145</v>
      </c>
      <c r="B129">
        <v>7</v>
      </c>
      <c r="C129" s="2">
        <v>13.37</v>
      </c>
      <c r="D129">
        <v>13.53</v>
      </c>
      <c r="E129" s="2">
        <v>10</v>
      </c>
      <c r="F129" s="2">
        <v>3</v>
      </c>
      <c r="G129" s="2" t="s">
        <v>77</v>
      </c>
      <c r="H129" s="2" t="s">
        <v>46</v>
      </c>
    </row>
    <row r="130" spans="1:8" x14ac:dyDescent="0.3">
      <c r="A130" t="s">
        <v>145</v>
      </c>
      <c r="B130">
        <v>7</v>
      </c>
      <c r="C130" s="2">
        <v>14.21</v>
      </c>
      <c r="D130">
        <v>14.51</v>
      </c>
      <c r="E130" s="2">
        <v>15</v>
      </c>
      <c r="F130" s="2">
        <v>3</v>
      </c>
      <c r="G130" s="2" t="s">
        <v>77</v>
      </c>
      <c r="H130" s="2" t="s">
        <v>46</v>
      </c>
    </row>
    <row r="131" spans="1:8" x14ac:dyDescent="0.3">
      <c r="A131" t="s">
        <v>145</v>
      </c>
      <c r="B131">
        <v>7</v>
      </c>
      <c r="C131" s="2">
        <v>15.99</v>
      </c>
      <c r="D131">
        <v>16.16</v>
      </c>
      <c r="E131" s="2">
        <v>13.3</v>
      </c>
      <c r="F131" s="2">
        <v>4</v>
      </c>
      <c r="G131" s="2" t="s">
        <v>77</v>
      </c>
      <c r="H131" s="2" t="s">
        <v>46</v>
      </c>
    </row>
    <row r="132" spans="1:8" x14ac:dyDescent="0.3">
      <c r="A132" t="s">
        <v>145</v>
      </c>
      <c r="B132">
        <v>7</v>
      </c>
      <c r="C132" s="2">
        <v>16.25</v>
      </c>
      <c r="D132">
        <v>16.39</v>
      </c>
      <c r="E132" s="2">
        <v>12.7</v>
      </c>
      <c r="F132" s="2">
        <v>4</v>
      </c>
      <c r="G132" s="2" t="s">
        <v>57</v>
      </c>
      <c r="H132" s="2" t="s">
        <v>46</v>
      </c>
    </row>
    <row r="133" spans="1:8" x14ac:dyDescent="0.3">
      <c r="A133" t="s">
        <v>145</v>
      </c>
      <c r="B133">
        <v>7</v>
      </c>
      <c r="C133" s="2">
        <v>16.59</v>
      </c>
      <c r="D133">
        <v>17.32</v>
      </c>
      <c r="E133" s="2">
        <v>16.7</v>
      </c>
      <c r="F133" s="2">
        <v>3</v>
      </c>
      <c r="G133" s="2" t="s">
        <v>77</v>
      </c>
      <c r="H133" t="s">
        <v>45</v>
      </c>
    </row>
    <row r="134" spans="1:8" x14ac:dyDescent="0.3">
      <c r="A134" t="s">
        <v>145</v>
      </c>
      <c r="B134">
        <v>7</v>
      </c>
      <c r="C134" s="2">
        <v>16.59</v>
      </c>
      <c r="D134" t="s">
        <v>49</v>
      </c>
      <c r="E134" s="2">
        <v>18.5</v>
      </c>
      <c r="F134" s="2">
        <v>4</v>
      </c>
      <c r="G134" s="2" t="s">
        <v>57</v>
      </c>
      <c r="H134" t="s">
        <v>45</v>
      </c>
    </row>
    <row r="135" spans="1:8" x14ac:dyDescent="0.3">
      <c r="A135" t="s">
        <v>145</v>
      </c>
      <c r="B135">
        <v>7</v>
      </c>
      <c r="C135" s="2">
        <v>17.97</v>
      </c>
      <c r="D135">
        <v>18.11</v>
      </c>
      <c r="E135" s="2">
        <v>9.9</v>
      </c>
      <c r="F135" s="2">
        <v>4</v>
      </c>
      <c r="G135" s="2" t="s">
        <v>77</v>
      </c>
      <c r="H135" s="2" t="s">
        <v>46</v>
      </c>
    </row>
    <row r="136" spans="1:8" x14ac:dyDescent="0.3">
      <c r="A136" t="s">
        <v>145</v>
      </c>
      <c r="B136">
        <v>7</v>
      </c>
      <c r="C136" s="2">
        <v>19.059999999999999</v>
      </c>
      <c r="D136">
        <v>19.52</v>
      </c>
      <c r="E136" s="2">
        <v>14.2</v>
      </c>
      <c r="F136" s="2">
        <v>3</v>
      </c>
      <c r="G136" s="2" t="s">
        <v>77</v>
      </c>
      <c r="H136" t="s">
        <v>45</v>
      </c>
    </row>
    <row r="137" spans="1:8" x14ac:dyDescent="0.3">
      <c r="A137" t="s">
        <v>145</v>
      </c>
      <c r="B137">
        <v>7</v>
      </c>
      <c r="C137" s="2">
        <v>19.059999999999999</v>
      </c>
      <c r="D137" t="s">
        <v>49</v>
      </c>
      <c r="E137" s="2">
        <v>29.7</v>
      </c>
      <c r="F137" s="2">
        <v>3</v>
      </c>
      <c r="G137" s="2" t="s">
        <v>57</v>
      </c>
      <c r="H137" t="s">
        <v>45</v>
      </c>
    </row>
    <row r="138" spans="1:8" x14ac:dyDescent="0.3">
      <c r="A138" t="s">
        <v>145</v>
      </c>
      <c r="B138">
        <v>7</v>
      </c>
      <c r="C138" s="2">
        <v>19.53</v>
      </c>
      <c r="D138">
        <v>19.649999999999999</v>
      </c>
      <c r="E138" s="2">
        <v>8.4</v>
      </c>
      <c r="F138" s="2">
        <v>3</v>
      </c>
      <c r="G138" s="2" t="s">
        <v>77</v>
      </c>
      <c r="H138" s="2" t="s">
        <v>46</v>
      </c>
    </row>
    <row r="139" spans="1:8" x14ac:dyDescent="0.3">
      <c r="A139" t="s">
        <v>145</v>
      </c>
      <c r="B139">
        <v>8</v>
      </c>
      <c r="C139" s="2">
        <v>48.67</v>
      </c>
      <c r="D139">
        <v>48.91</v>
      </c>
      <c r="E139" s="2">
        <v>20.5</v>
      </c>
      <c r="F139" s="2">
        <v>4</v>
      </c>
      <c r="G139" s="2" t="s">
        <v>77</v>
      </c>
      <c r="H139" s="2" t="s">
        <v>46</v>
      </c>
    </row>
    <row r="140" spans="1:8" x14ac:dyDescent="0.3">
      <c r="A140" t="s">
        <v>145</v>
      </c>
      <c r="B140">
        <v>8</v>
      </c>
      <c r="C140" s="2">
        <v>47.2</v>
      </c>
      <c r="D140">
        <v>47.39</v>
      </c>
      <c r="E140" s="2">
        <v>13.1</v>
      </c>
      <c r="F140" s="2">
        <v>4</v>
      </c>
      <c r="G140" s="2" t="s">
        <v>57</v>
      </c>
      <c r="H140" s="2" t="s">
        <v>46</v>
      </c>
    </row>
    <row r="141" spans="1:8" x14ac:dyDescent="0.3">
      <c r="A141" t="s">
        <v>145</v>
      </c>
      <c r="B141">
        <v>8</v>
      </c>
      <c r="C141" s="2">
        <v>46.39</v>
      </c>
      <c r="D141">
        <v>46.5</v>
      </c>
      <c r="E141" s="2">
        <v>11.1</v>
      </c>
      <c r="F141" s="2">
        <v>4</v>
      </c>
      <c r="G141" s="2" t="s">
        <v>77</v>
      </c>
      <c r="H141" s="2" t="s">
        <v>46</v>
      </c>
    </row>
    <row r="142" spans="1:8" x14ac:dyDescent="0.3">
      <c r="A142" t="s">
        <v>145</v>
      </c>
      <c r="B142">
        <v>8</v>
      </c>
      <c r="C142" s="2">
        <v>45.91</v>
      </c>
      <c r="D142">
        <v>46.21</v>
      </c>
      <c r="E142" s="2">
        <v>25</v>
      </c>
      <c r="F142" s="2">
        <v>3</v>
      </c>
      <c r="G142" s="2" t="s">
        <v>77</v>
      </c>
      <c r="H142" s="2" t="s">
        <v>46</v>
      </c>
    </row>
    <row r="143" spans="1:8" x14ac:dyDescent="0.3">
      <c r="A143" t="s">
        <v>145</v>
      </c>
      <c r="B143">
        <v>8</v>
      </c>
      <c r="C143" s="2">
        <v>45.25</v>
      </c>
      <c r="D143">
        <v>45.4</v>
      </c>
      <c r="E143" s="2">
        <v>12.1</v>
      </c>
      <c r="F143" s="2">
        <v>5</v>
      </c>
      <c r="G143" s="2" t="s">
        <v>57</v>
      </c>
      <c r="H143" s="2" t="s">
        <v>46</v>
      </c>
    </row>
    <row r="144" spans="1:8" x14ac:dyDescent="0.3">
      <c r="A144" t="s">
        <v>145</v>
      </c>
      <c r="B144">
        <v>8</v>
      </c>
      <c r="C144" s="2">
        <v>42.87</v>
      </c>
      <c r="D144">
        <v>43.71</v>
      </c>
      <c r="E144" s="2">
        <v>43.2</v>
      </c>
      <c r="F144" s="2">
        <v>3</v>
      </c>
      <c r="G144" s="2" t="s">
        <v>57</v>
      </c>
      <c r="H144" s="2" t="s">
        <v>46</v>
      </c>
    </row>
    <row r="145" spans="1:8" x14ac:dyDescent="0.3">
      <c r="A145" t="s">
        <v>145</v>
      </c>
      <c r="B145">
        <v>8</v>
      </c>
      <c r="C145" s="2">
        <v>41.79</v>
      </c>
      <c r="D145">
        <v>42.45</v>
      </c>
      <c r="E145" s="2">
        <v>35.1</v>
      </c>
      <c r="F145" s="2">
        <v>3</v>
      </c>
      <c r="G145" s="2" t="s">
        <v>77</v>
      </c>
      <c r="H145" s="2" t="s">
        <v>46</v>
      </c>
    </row>
    <row r="146" spans="1:8" x14ac:dyDescent="0.3">
      <c r="A146" t="s">
        <v>145</v>
      </c>
      <c r="B146">
        <v>8</v>
      </c>
      <c r="C146" s="2">
        <v>39.65</v>
      </c>
      <c r="D146">
        <v>39.799999999999997</v>
      </c>
      <c r="E146" s="2">
        <v>19.399999999999999</v>
      </c>
      <c r="F146" s="2">
        <v>4</v>
      </c>
      <c r="G146" s="2" t="s">
        <v>77</v>
      </c>
      <c r="H146" s="2" t="s">
        <v>46</v>
      </c>
    </row>
    <row r="147" spans="1:8" x14ac:dyDescent="0.3">
      <c r="A147" t="s">
        <v>145</v>
      </c>
      <c r="B147">
        <v>8</v>
      </c>
      <c r="C147" s="2">
        <v>38.950000000000003</v>
      </c>
      <c r="D147">
        <v>39.07</v>
      </c>
      <c r="E147" s="2">
        <v>13</v>
      </c>
      <c r="F147" s="2">
        <v>3</v>
      </c>
      <c r="G147" s="2" t="s">
        <v>77</v>
      </c>
      <c r="H147" s="2" t="s">
        <v>46</v>
      </c>
    </row>
    <row r="148" spans="1:8" x14ac:dyDescent="0.3">
      <c r="A148" t="s">
        <v>145</v>
      </c>
      <c r="B148">
        <v>8</v>
      </c>
      <c r="C148" s="2">
        <v>38.270000000000003</v>
      </c>
      <c r="D148">
        <v>38.65</v>
      </c>
      <c r="E148" s="2">
        <v>14.3</v>
      </c>
      <c r="F148" s="2">
        <v>3</v>
      </c>
      <c r="G148" s="2" t="s">
        <v>77</v>
      </c>
      <c r="H148" t="s">
        <v>45</v>
      </c>
    </row>
    <row r="149" spans="1:8" x14ac:dyDescent="0.3">
      <c r="A149" t="s">
        <v>145</v>
      </c>
      <c r="B149">
        <v>8</v>
      </c>
      <c r="C149" s="2">
        <v>38.270000000000003</v>
      </c>
      <c r="D149" t="s">
        <v>49</v>
      </c>
      <c r="E149" s="2">
        <v>22.4</v>
      </c>
      <c r="F149" s="2">
        <v>4</v>
      </c>
      <c r="G149" s="2" t="s">
        <v>57</v>
      </c>
      <c r="H149" t="s">
        <v>45</v>
      </c>
    </row>
    <row r="150" spans="1:8" x14ac:dyDescent="0.3">
      <c r="A150" t="s">
        <v>145</v>
      </c>
      <c r="B150">
        <v>8</v>
      </c>
      <c r="C150" s="2">
        <v>35.39</v>
      </c>
      <c r="D150">
        <v>35.65</v>
      </c>
      <c r="E150" s="2">
        <v>21.5</v>
      </c>
      <c r="F150" s="2">
        <v>5</v>
      </c>
      <c r="G150" s="2" t="s">
        <v>57</v>
      </c>
      <c r="H150" s="2" t="s">
        <v>46</v>
      </c>
    </row>
    <row r="151" spans="1:8" x14ac:dyDescent="0.3">
      <c r="A151" t="s">
        <v>145</v>
      </c>
      <c r="B151">
        <v>8</v>
      </c>
      <c r="C151" s="2">
        <v>33.6</v>
      </c>
      <c r="D151">
        <v>33.909999999999997</v>
      </c>
      <c r="E151" s="2">
        <v>21.5</v>
      </c>
      <c r="F151" s="2">
        <v>3</v>
      </c>
      <c r="G151" s="2" t="s">
        <v>77</v>
      </c>
      <c r="H151" s="2" t="s">
        <v>46</v>
      </c>
    </row>
    <row r="152" spans="1:8" x14ac:dyDescent="0.3">
      <c r="A152" t="s">
        <v>145</v>
      </c>
      <c r="B152">
        <v>8</v>
      </c>
      <c r="C152" s="2">
        <v>32.450000000000003</v>
      </c>
      <c r="D152">
        <v>32.61</v>
      </c>
      <c r="E152" s="2">
        <v>12.5</v>
      </c>
      <c r="F152" s="2">
        <v>4</v>
      </c>
      <c r="G152" s="2" t="s">
        <v>57</v>
      </c>
      <c r="H152" s="2" t="s">
        <v>46</v>
      </c>
    </row>
    <row r="153" spans="1:8" x14ac:dyDescent="0.3">
      <c r="A153" t="s">
        <v>145</v>
      </c>
      <c r="B153">
        <v>8</v>
      </c>
      <c r="C153" s="2">
        <v>31.81</v>
      </c>
      <c r="D153">
        <v>32.130000000000003</v>
      </c>
      <c r="E153" s="2">
        <v>25.2</v>
      </c>
      <c r="F153" s="2">
        <v>5</v>
      </c>
      <c r="G153" s="2" t="s">
        <v>57</v>
      </c>
      <c r="H153" s="2" t="s">
        <v>46</v>
      </c>
    </row>
    <row r="154" spans="1:8" x14ac:dyDescent="0.3">
      <c r="A154" t="s">
        <v>145</v>
      </c>
      <c r="B154">
        <v>8</v>
      </c>
      <c r="C154" s="2">
        <v>31.14</v>
      </c>
      <c r="D154">
        <v>31.35</v>
      </c>
      <c r="E154" s="2">
        <v>16.399999999999999</v>
      </c>
      <c r="F154" s="2">
        <v>3</v>
      </c>
      <c r="G154" s="2" t="s">
        <v>77</v>
      </c>
      <c r="H154" s="2"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D57CB-133D-4678-B9ED-BCD44899AF54}">
  <dimension ref="A1:E28"/>
  <sheetViews>
    <sheetView workbookViewId="0">
      <pane ySplit="1" topLeftCell="A8" activePane="bottomLeft" state="frozen"/>
      <selection pane="bottomLeft" activeCell="C16" sqref="C16"/>
    </sheetView>
  </sheetViews>
  <sheetFormatPr defaultRowHeight="14.4" x14ac:dyDescent="0.3"/>
  <cols>
    <col min="1" max="1" width="7" bestFit="1" customWidth="1"/>
    <col min="2" max="2" width="12.88671875" bestFit="1" customWidth="1"/>
    <col min="3" max="3" width="28.77734375" bestFit="1" customWidth="1"/>
    <col min="4" max="4" width="17.44140625" bestFit="1" customWidth="1"/>
    <col min="5" max="5" width="67.88671875" bestFit="1" customWidth="1"/>
  </cols>
  <sheetData>
    <row r="1" spans="1:5" s="2" customFormat="1" x14ac:dyDescent="0.3">
      <c r="A1" s="2" t="s">
        <v>33</v>
      </c>
      <c r="B1" s="2" t="s">
        <v>128</v>
      </c>
      <c r="C1" s="2" t="s">
        <v>0</v>
      </c>
      <c r="D1" s="2" t="s">
        <v>1</v>
      </c>
      <c r="E1" s="2" t="s">
        <v>22</v>
      </c>
    </row>
    <row r="2" spans="1:5" x14ac:dyDescent="0.3">
      <c r="A2" t="s">
        <v>363</v>
      </c>
      <c r="B2" t="s">
        <v>21</v>
      </c>
      <c r="C2" t="s">
        <v>364</v>
      </c>
      <c r="D2" t="s">
        <v>365</v>
      </c>
    </row>
    <row r="3" spans="1:5" x14ac:dyDescent="0.3">
      <c r="A3" t="s">
        <v>357</v>
      </c>
      <c r="B3" t="s">
        <v>21</v>
      </c>
      <c r="C3" t="s">
        <v>358</v>
      </c>
      <c r="D3" t="s">
        <v>359</v>
      </c>
    </row>
    <row r="4" spans="1:5" x14ac:dyDescent="0.3">
      <c r="A4" t="s">
        <v>369</v>
      </c>
      <c r="B4" t="s">
        <v>21</v>
      </c>
      <c r="C4" t="s">
        <v>370</v>
      </c>
      <c r="D4" t="s">
        <v>371</v>
      </c>
    </row>
    <row r="5" spans="1:5" x14ac:dyDescent="0.3">
      <c r="A5" t="s">
        <v>360</v>
      </c>
      <c r="B5" t="s">
        <v>21</v>
      </c>
      <c r="C5" t="s">
        <v>361</v>
      </c>
      <c r="D5" t="s">
        <v>362</v>
      </c>
    </row>
    <row r="6" spans="1:5" x14ac:dyDescent="0.3">
      <c r="A6" t="s">
        <v>429</v>
      </c>
      <c r="B6" t="s">
        <v>21</v>
      </c>
      <c r="C6" t="s">
        <v>430</v>
      </c>
      <c r="D6" t="s">
        <v>431</v>
      </c>
    </row>
    <row r="7" spans="1:5" x14ac:dyDescent="0.3">
      <c r="A7" t="s">
        <v>412</v>
      </c>
      <c r="B7" t="s">
        <v>21</v>
      </c>
      <c r="C7" t="s">
        <v>413</v>
      </c>
      <c r="D7" t="s">
        <v>414</v>
      </c>
    </row>
    <row r="8" spans="1:5" x14ac:dyDescent="0.3">
      <c r="A8" t="s">
        <v>435</v>
      </c>
      <c r="B8" t="s">
        <v>21</v>
      </c>
      <c r="C8" t="s">
        <v>436</v>
      </c>
      <c r="D8" t="s">
        <v>437</v>
      </c>
    </row>
    <row r="9" spans="1:5" x14ac:dyDescent="0.3">
      <c r="A9" t="s">
        <v>426</v>
      </c>
      <c r="B9" t="s">
        <v>21</v>
      </c>
      <c r="C9" t="s">
        <v>427</v>
      </c>
      <c r="D9" t="s">
        <v>428</v>
      </c>
    </row>
    <row r="10" spans="1:5" x14ac:dyDescent="0.3">
      <c r="A10" t="s">
        <v>519</v>
      </c>
      <c r="B10" t="s">
        <v>21</v>
      </c>
      <c r="C10" t="s">
        <v>521</v>
      </c>
      <c r="D10" t="s">
        <v>522</v>
      </c>
    </row>
    <row r="11" spans="1:5" x14ac:dyDescent="0.3">
      <c r="A11" t="s">
        <v>419</v>
      </c>
      <c r="B11" t="s">
        <v>21</v>
      </c>
      <c r="C11" t="s">
        <v>420</v>
      </c>
      <c r="D11" t="s">
        <v>421</v>
      </c>
    </row>
    <row r="12" spans="1:5" x14ac:dyDescent="0.3">
      <c r="A12" t="s">
        <v>23</v>
      </c>
      <c r="B12" t="s">
        <v>21</v>
      </c>
      <c r="C12" t="s">
        <v>24</v>
      </c>
      <c r="D12" t="s">
        <v>25</v>
      </c>
      <c r="E12" t="s">
        <v>86</v>
      </c>
    </row>
    <row r="13" spans="1:5" x14ac:dyDescent="0.3">
      <c r="A13" t="s">
        <v>415</v>
      </c>
      <c r="B13" t="s">
        <v>21</v>
      </c>
      <c r="C13" t="s">
        <v>416</v>
      </c>
      <c r="D13" t="s">
        <v>417</v>
      </c>
    </row>
    <row r="14" spans="1:5" x14ac:dyDescent="0.3">
      <c r="A14" t="s">
        <v>422</v>
      </c>
      <c r="B14" t="s">
        <v>21</v>
      </c>
      <c r="C14" t="s">
        <v>423</v>
      </c>
      <c r="D14" t="s">
        <v>424</v>
      </c>
    </row>
    <row r="15" spans="1:5" x14ac:dyDescent="0.3">
      <c r="A15" t="s">
        <v>366</v>
      </c>
      <c r="B15" t="s">
        <v>21</v>
      </c>
      <c r="C15" t="s">
        <v>367</v>
      </c>
      <c r="D15" t="s">
        <v>368</v>
      </c>
    </row>
    <row r="16" spans="1:5" x14ac:dyDescent="0.3">
      <c r="A16" t="s">
        <v>520</v>
      </c>
      <c r="B16" t="s">
        <v>21</v>
      </c>
      <c r="C16" t="s">
        <v>523</v>
      </c>
      <c r="D16" t="s">
        <v>524</v>
      </c>
    </row>
    <row r="17" spans="1:4" x14ac:dyDescent="0.3">
      <c r="A17" t="s">
        <v>432</v>
      </c>
      <c r="B17" t="s">
        <v>21</v>
      </c>
      <c r="C17" t="s">
        <v>434</v>
      </c>
      <c r="D17" t="s">
        <v>433</v>
      </c>
    </row>
    <row r="18" spans="1:4" x14ac:dyDescent="0.3">
      <c r="A18" t="s">
        <v>409</v>
      </c>
      <c r="B18" t="s">
        <v>21</v>
      </c>
      <c r="C18" t="s">
        <v>410</v>
      </c>
      <c r="D18" t="s">
        <v>411</v>
      </c>
    </row>
    <row r="19" spans="1:4" x14ac:dyDescent="0.3">
      <c r="A19" t="s">
        <v>354</v>
      </c>
      <c r="B19" t="s">
        <v>21</v>
      </c>
      <c r="C19" t="s">
        <v>355</v>
      </c>
      <c r="D19" t="s">
        <v>356</v>
      </c>
    </row>
    <row r="20" spans="1:4" x14ac:dyDescent="0.3">
      <c r="A20" t="s">
        <v>136</v>
      </c>
      <c r="B20" t="s">
        <v>151</v>
      </c>
      <c r="C20" t="s">
        <v>49</v>
      </c>
      <c r="D20" t="s">
        <v>154</v>
      </c>
    </row>
    <row r="21" spans="1:4" x14ac:dyDescent="0.3">
      <c r="A21" t="s">
        <v>133</v>
      </c>
      <c r="B21" t="s">
        <v>151</v>
      </c>
      <c r="C21" t="s">
        <v>49</v>
      </c>
      <c r="D21" t="s">
        <v>153</v>
      </c>
    </row>
    <row r="22" spans="1:4" x14ac:dyDescent="0.3">
      <c r="A22" t="s">
        <v>4</v>
      </c>
      <c r="B22" t="s">
        <v>3</v>
      </c>
      <c r="C22" t="s">
        <v>5</v>
      </c>
      <c r="D22" t="s">
        <v>6</v>
      </c>
    </row>
    <row r="23" spans="1:4" x14ac:dyDescent="0.3">
      <c r="A23" t="s">
        <v>7</v>
      </c>
      <c r="B23" t="s">
        <v>3</v>
      </c>
      <c r="C23" t="s">
        <v>8</v>
      </c>
      <c r="D23" t="s">
        <v>9</v>
      </c>
    </row>
    <row r="24" spans="1:4" x14ac:dyDescent="0.3">
      <c r="A24" t="s">
        <v>2</v>
      </c>
      <c r="B24" t="s">
        <v>3</v>
      </c>
      <c r="C24" t="s">
        <v>10</v>
      </c>
      <c r="D24" t="s">
        <v>11</v>
      </c>
    </row>
    <row r="25" spans="1:4" x14ac:dyDescent="0.3">
      <c r="A25" t="s">
        <v>12</v>
      </c>
      <c r="B25" t="s">
        <v>3</v>
      </c>
      <c r="C25" t="s">
        <v>13</v>
      </c>
      <c r="D25" t="s">
        <v>14</v>
      </c>
    </row>
    <row r="26" spans="1:4" x14ac:dyDescent="0.3">
      <c r="A26" t="s">
        <v>15</v>
      </c>
      <c r="B26" t="s">
        <v>3</v>
      </c>
      <c r="C26" t="s">
        <v>16</v>
      </c>
      <c r="D26" t="s">
        <v>17</v>
      </c>
    </row>
    <row r="27" spans="1:4" x14ac:dyDescent="0.3">
      <c r="A27" t="s">
        <v>18</v>
      </c>
      <c r="B27" t="s">
        <v>3</v>
      </c>
      <c r="C27" t="s">
        <v>19</v>
      </c>
      <c r="D27" t="s">
        <v>20</v>
      </c>
    </row>
    <row r="28" spans="1:4" x14ac:dyDescent="0.3">
      <c r="A28" t="s">
        <v>61</v>
      </c>
      <c r="B28" t="s">
        <v>152</v>
      </c>
      <c r="C28" t="s">
        <v>49</v>
      </c>
      <c r="D28" t="s">
        <v>150</v>
      </c>
    </row>
  </sheetData>
  <sortState xmlns:xlrd2="http://schemas.microsoft.com/office/spreadsheetml/2017/richdata2" ref="A2:E28">
    <sortCondition ref="B2:B28"/>
    <sortCondition ref="A2:A2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C3955-E7B8-4481-A0B1-C07F1922808C}">
  <dimension ref="A1:P45"/>
  <sheetViews>
    <sheetView topLeftCell="P1" workbookViewId="0">
      <pane ySplit="1" topLeftCell="A2" activePane="bottomLeft" state="frozen"/>
      <selection pane="bottomLeft" activeCell="P10" sqref="P10"/>
    </sheetView>
  </sheetViews>
  <sheetFormatPr defaultColWidth="16.88671875" defaultRowHeight="14.4" x14ac:dyDescent="0.3"/>
  <cols>
    <col min="1" max="1" width="11" bestFit="1" customWidth="1"/>
    <col min="2" max="2" width="29.21875" bestFit="1" customWidth="1"/>
    <col min="3" max="3" width="9.44140625" bestFit="1" customWidth="1"/>
    <col min="4" max="4" width="10.5546875" bestFit="1" customWidth="1"/>
    <col min="5" max="5" width="12.21875" bestFit="1" customWidth="1"/>
    <col min="6" max="6" width="10.5546875" bestFit="1" customWidth="1"/>
    <col min="7" max="7" width="3.5546875" bestFit="1" customWidth="1"/>
    <col min="8" max="8" width="3.77734375" bestFit="1" customWidth="1"/>
    <col min="9" max="9" width="4" bestFit="1" customWidth="1"/>
    <col min="10" max="10" width="4.21875" bestFit="1" customWidth="1"/>
    <col min="11" max="11" width="11.109375" bestFit="1" customWidth="1"/>
    <col min="12" max="12" width="5.6640625" bestFit="1" customWidth="1"/>
    <col min="13" max="13" width="14.44140625" bestFit="1" customWidth="1"/>
    <col min="14" max="14" width="14" bestFit="1" customWidth="1"/>
    <col min="15" max="15" width="32.21875" bestFit="1" customWidth="1"/>
    <col min="16" max="16" width="147.5546875" bestFit="1" customWidth="1"/>
  </cols>
  <sheetData>
    <row r="1" spans="1:16" x14ac:dyDescent="0.3">
      <c r="A1" t="s">
        <v>35</v>
      </c>
      <c r="B1" t="s">
        <v>36</v>
      </c>
      <c r="C1" t="s">
        <v>89</v>
      </c>
      <c r="D1" t="s">
        <v>91</v>
      </c>
      <c r="E1" t="s">
        <v>90</v>
      </c>
      <c r="F1" t="s">
        <v>92</v>
      </c>
      <c r="G1" t="s">
        <v>93</v>
      </c>
      <c r="H1" t="s">
        <v>94</v>
      </c>
      <c r="I1" t="s">
        <v>95</v>
      </c>
      <c r="J1" t="s">
        <v>96</v>
      </c>
      <c r="K1" t="s">
        <v>103</v>
      </c>
      <c r="L1" t="s">
        <v>97</v>
      </c>
      <c r="M1" t="s">
        <v>37</v>
      </c>
      <c r="N1" t="s">
        <v>88</v>
      </c>
      <c r="O1" t="s">
        <v>44</v>
      </c>
      <c r="P1" t="s">
        <v>38</v>
      </c>
    </row>
    <row r="2" spans="1:16" x14ac:dyDescent="0.3">
      <c r="A2" t="s">
        <v>87</v>
      </c>
      <c r="B2" t="s">
        <v>98</v>
      </c>
      <c r="C2" t="s">
        <v>99</v>
      </c>
      <c r="D2">
        <v>1981</v>
      </c>
      <c r="E2" t="s">
        <v>348</v>
      </c>
      <c r="F2">
        <v>2009</v>
      </c>
      <c r="G2">
        <f t="shared" ref="G2:G45" si="0">F2-D2</f>
        <v>28</v>
      </c>
      <c r="H2">
        <f t="shared" ref="H2:H45" si="1">2021-F2</f>
        <v>12</v>
      </c>
      <c r="I2">
        <v>1</v>
      </c>
      <c r="J2">
        <v>1</v>
      </c>
      <c r="K2" t="s">
        <v>104</v>
      </c>
      <c r="L2">
        <v>0</v>
      </c>
      <c r="M2" t="s">
        <v>100</v>
      </c>
      <c r="N2" t="s">
        <v>101</v>
      </c>
      <c r="O2" s="2" t="s">
        <v>49</v>
      </c>
      <c r="P2" t="s">
        <v>102</v>
      </c>
    </row>
    <row r="3" spans="1:16" x14ac:dyDescent="0.3">
      <c r="A3" t="s">
        <v>144</v>
      </c>
      <c r="B3" t="s">
        <v>145</v>
      </c>
      <c r="C3" t="s">
        <v>99</v>
      </c>
      <c r="D3">
        <v>1981</v>
      </c>
      <c r="E3" t="s">
        <v>348</v>
      </c>
      <c r="F3">
        <v>2009</v>
      </c>
      <c r="G3">
        <f t="shared" si="0"/>
        <v>28</v>
      </c>
      <c r="H3">
        <f t="shared" si="1"/>
        <v>12</v>
      </c>
      <c r="I3">
        <v>1</v>
      </c>
      <c r="J3">
        <v>1</v>
      </c>
      <c r="K3" t="s">
        <v>146</v>
      </c>
      <c r="L3">
        <v>1</v>
      </c>
      <c r="M3" t="s">
        <v>100</v>
      </c>
      <c r="N3" t="s">
        <v>147</v>
      </c>
      <c r="O3" s="2" t="s">
        <v>440</v>
      </c>
      <c r="P3" t="s">
        <v>148</v>
      </c>
    </row>
    <row r="4" spans="1:16" x14ac:dyDescent="0.3">
      <c r="A4" t="s">
        <v>156</v>
      </c>
      <c r="B4" t="s">
        <v>157</v>
      </c>
      <c r="C4" t="s">
        <v>158</v>
      </c>
      <c r="D4">
        <v>2000</v>
      </c>
      <c r="E4" t="s">
        <v>159</v>
      </c>
      <c r="F4">
        <v>2016</v>
      </c>
      <c r="G4">
        <f t="shared" si="0"/>
        <v>16</v>
      </c>
      <c r="H4">
        <f t="shared" si="1"/>
        <v>5</v>
      </c>
      <c r="I4">
        <v>1</v>
      </c>
      <c r="J4">
        <v>1</v>
      </c>
      <c r="K4" t="s">
        <v>104</v>
      </c>
      <c r="L4">
        <v>0</v>
      </c>
      <c r="M4" t="s">
        <v>100</v>
      </c>
      <c r="N4" t="s">
        <v>160</v>
      </c>
      <c r="O4" t="s">
        <v>438</v>
      </c>
      <c r="P4" t="s">
        <v>161</v>
      </c>
    </row>
    <row r="5" spans="1:16" s="4" customFormat="1" x14ac:dyDescent="0.3">
      <c r="A5" s="4" t="s">
        <v>156</v>
      </c>
      <c r="B5" s="4" t="s">
        <v>167</v>
      </c>
      <c r="C5" s="4" t="s">
        <v>158</v>
      </c>
      <c r="D5" s="4">
        <v>2000</v>
      </c>
      <c r="E5" s="4" t="s">
        <v>159</v>
      </c>
      <c r="F5" s="4">
        <v>2016</v>
      </c>
      <c r="G5" s="4">
        <f t="shared" si="0"/>
        <v>16</v>
      </c>
      <c r="H5" s="4">
        <f t="shared" si="1"/>
        <v>5</v>
      </c>
      <c r="I5" s="4">
        <v>1</v>
      </c>
      <c r="J5" s="4">
        <v>1</v>
      </c>
      <c r="K5" s="4" t="s">
        <v>146</v>
      </c>
      <c r="L5" s="4">
        <v>2</v>
      </c>
      <c r="M5" s="4" t="s">
        <v>100</v>
      </c>
      <c r="N5" s="4" t="s">
        <v>168</v>
      </c>
      <c r="O5" s="4" t="s">
        <v>439</v>
      </c>
      <c r="P5" s="4" t="s">
        <v>169</v>
      </c>
    </row>
    <row r="6" spans="1:16" x14ac:dyDescent="0.3">
      <c r="A6" t="s">
        <v>171</v>
      </c>
      <c r="B6" t="s">
        <v>172</v>
      </c>
      <c r="C6" t="s">
        <v>173</v>
      </c>
      <c r="D6">
        <v>1974</v>
      </c>
      <c r="E6" t="s">
        <v>174</v>
      </c>
      <c r="F6">
        <v>2000</v>
      </c>
      <c r="G6">
        <f t="shared" si="0"/>
        <v>26</v>
      </c>
      <c r="H6">
        <f t="shared" si="1"/>
        <v>21</v>
      </c>
      <c r="I6">
        <v>1</v>
      </c>
      <c r="J6">
        <v>1</v>
      </c>
      <c r="K6" t="s">
        <v>104</v>
      </c>
      <c r="L6">
        <v>0</v>
      </c>
      <c r="M6" t="s">
        <v>175</v>
      </c>
      <c r="N6" t="s">
        <v>176</v>
      </c>
      <c r="O6" t="s">
        <v>441</v>
      </c>
      <c r="P6" t="s">
        <v>177</v>
      </c>
    </row>
    <row r="7" spans="1:16" x14ac:dyDescent="0.3">
      <c r="A7" t="s">
        <v>171</v>
      </c>
      <c r="B7" t="s">
        <v>182</v>
      </c>
      <c r="C7" t="s">
        <v>173</v>
      </c>
      <c r="D7">
        <v>1974</v>
      </c>
      <c r="E7" t="s">
        <v>174</v>
      </c>
      <c r="F7">
        <v>2000</v>
      </c>
      <c r="G7">
        <f t="shared" si="0"/>
        <v>26</v>
      </c>
      <c r="H7">
        <f t="shared" si="1"/>
        <v>21</v>
      </c>
      <c r="I7">
        <v>1</v>
      </c>
      <c r="J7">
        <v>1</v>
      </c>
      <c r="K7" t="s">
        <v>146</v>
      </c>
      <c r="L7">
        <v>3</v>
      </c>
      <c r="M7" t="s">
        <v>175</v>
      </c>
      <c r="N7" t="s">
        <v>183</v>
      </c>
      <c r="O7" t="s">
        <v>49</v>
      </c>
      <c r="P7" t="s">
        <v>184</v>
      </c>
    </row>
    <row r="8" spans="1:16" x14ac:dyDescent="0.3">
      <c r="A8" t="s">
        <v>187</v>
      </c>
      <c r="B8" t="s">
        <v>188</v>
      </c>
      <c r="C8" t="s">
        <v>189</v>
      </c>
      <c r="D8">
        <v>2000</v>
      </c>
      <c r="E8" t="s">
        <v>159</v>
      </c>
      <c r="F8">
        <v>2016</v>
      </c>
      <c r="G8">
        <f t="shared" si="0"/>
        <v>16</v>
      </c>
      <c r="H8">
        <f t="shared" si="1"/>
        <v>5</v>
      </c>
      <c r="I8">
        <v>1</v>
      </c>
      <c r="J8">
        <v>1</v>
      </c>
      <c r="K8" t="s">
        <v>104</v>
      </c>
      <c r="L8">
        <v>0</v>
      </c>
      <c r="M8" t="s">
        <v>190</v>
      </c>
      <c r="N8" t="s">
        <v>191</v>
      </c>
      <c r="O8" t="s">
        <v>49</v>
      </c>
      <c r="P8" t="s">
        <v>49</v>
      </c>
    </row>
    <row r="9" spans="1:16" x14ac:dyDescent="0.3">
      <c r="A9" t="s">
        <v>200</v>
      </c>
      <c r="B9" t="s">
        <v>207</v>
      </c>
      <c r="C9" t="s">
        <v>189</v>
      </c>
      <c r="D9">
        <v>2000</v>
      </c>
      <c r="E9" t="s">
        <v>159</v>
      </c>
      <c r="F9">
        <v>2016</v>
      </c>
      <c r="G9">
        <f>F9-D9</f>
        <v>16</v>
      </c>
      <c r="H9">
        <f>2021-F9</f>
        <v>5</v>
      </c>
      <c r="I9">
        <v>1</v>
      </c>
      <c r="J9">
        <v>1</v>
      </c>
      <c r="K9" t="s">
        <v>146</v>
      </c>
      <c r="L9">
        <v>2</v>
      </c>
      <c r="M9" t="s">
        <v>202</v>
      </c>
      <c r="N9" t="s">
        <v>208</v>
      </c>
      <c r="O9" t="s">
        <v>49</v>
      </c>
      <c r="P9" t="s">
        <v>209</v>
      </c>
    </row>
    <row r="10" spans="1:16" x14ac:dyDescent="0.3">
      <c r="A10" t="s">
        <v>187</v>
      </c>
      <c r="B10" t="s">
        <v>195</v>
      </c>
      <c r="C10" t="s">
        <v>189</v>
      </c>
      <c r="D10">
        <v>2000</v>
      </c>
      <c r="E10" t="s">
        <v>159</v>
      </c>
      <c r="F10">
        <v>2016</v>
      </c>
      <c r="G10">
        <f t="shared" si="0"/>
        <v>16</v>
      </c>
      <c r="H10">
        <f t="shared" si="1"/>
        <v>5</v>
      </c>
      <c r="I10">
        <v>4</v>
      </c>
      <c r="J10">
        <v>4</v>
      </c>
      <c r="K10" t="s">
        <v>104</v>
      </c>
      <c r="L10">
        <v>0</v>
      </c>
      <c r="M10" t="s">
        <v>196</v>
      </c>
      <c r="N10" t="s">
        <v>197</v>
      </c>
      <c r="O10" t="s">
        <v>49</v>
      </c>
      <c r="P10" t="s">
        <v>49</v>
      </c>
    </row>
    <row r="11" spans="1:16" x14ac:dyDescent="0.3">
      <c r="A11" t="s">
        <v>200</v>
      </c>
      <c r="B11" t="s">
        <v>201</v>
      </c>
      <c r="C11" t="s">
        <v>189</v>
      </c>
      <c r="D11">
        <v>2000</v>
      </c>
      <c r="E11" t="s">
        <v>159</v>
      </c>
      <c r="F11">
        <v>2016</v>
      </c>
      <c r="G11">
        <f t="shared" si="0"/>
        <v>16</v>
      </c>
      <c r="H11">
        <f t="shared" si="1"/>
        <v>5</v>
      </c>
      <c r="I11">
        <v>4</v>
      </c>
      <c r="J11">
        <v>4</v>
      </c>
      <c r="K11" t="s">
        <v>146</v>
      </c>
      <c r="L11">
        <v>2</v>
      </c>
      <c r="M11" t="s">
        <v>202</v>
      </c>
      <c r="N11" t="s">
        <v>203</v>
      </c>
      <c r="O11" t="s">
        <v>49</v>
      </c>
      <c r="P11" t="s">
        <v>204</v>
      </c>
    </row>
    <row r="12" spans="1:16" x14ac:dyDescent="0.3">
      <c r="A12" t="s">
        <v>211</v>
      </c>
      <c r="B12" t="s">
        <v>212</v>
      </c>
      <c r="C12" t="s">
        <v>213</v>
      </c>
      <c r="D12">
        <v>1988</v>
      </c>
      <c r="E12" t="s">
        <v>159</v>
      </c>
      <c r="F12">
        <v>2016</v>
      </c>
      <c r="G12">
        <f t="shared" si="0"/>
        <v>28</v>
      </c>
      <c r="H12">
        <f t="shared" si="1"/>
        <v>5</v>
      </c>
      <c r="I12">
        <v>2</v>
      </c>
      <c r="J12">
        <v>1</v>
      </c>
      <c r="K12" t="s">
        <v>104</v>
      </c>
      <c r="L12">
        <v>0</v>
      </c>
      <c r="M12" t="s">
        <v>217</v>
      </c>
      <c r="N12" t="s">
        <v>214</v>
      </c>
      <c r="O12" t="s">
        <v>49</v>
      </c>
      <c r="P12" t="s">
        <v>525</v>
      </c>
    </row>
    <row r="13" spans="1:16" x14ac:dyDescent="0.3">
      <c r="A13" t="s">
        <v>211</v>
      </c>
      <c r="B13" t="s">
        <v>218</v>
      </c>
      <c r="C13" t="s">
        <v>213</v>
      </c>
      <c r="D13">
        <v>1988</v>
      </c>
      <c r="E13" t="s">
        <v>159</v>
      </c>
      <c r="F13">
        <v>2016</v>
      </c>
      <c r="G13">
        <f t="shared" si="0"/>
        <v>28</v>
      </c>
      <c r="H13">
        <f t="shared" si="1"/>
        <v>5</v>
      </c>
      <c r="I13">
        <v>2</v>
      </c>
      <c r="J13">
        <v>1</v>
      </c>
      <c r="K13" t="s">
        <v>146</v>
      </c>
      <c r="L13">
        <v>1</v>
      </c>
      <c r="M13" t="s">
        <v>217</v>
      </c>
      <c r="N13" t="s">
        <v>219</v>
      </c>
      <c r="O13" t="s">
        <v>49</v>
      </c>
      <c r="P13" t="s">
        <v>526</v>
      </c>
    </row>
    <row r="14" spans="1:16" x14ac:dyDescent="0.3">
      <c r="A14" t="s">
        <v>211</v>
      </c>
      <c r="B14" t="s">
        <v>223</v>
      </c>
      <c r="C14" t="s">
        <v>213</v>
      </c>
      <c r="D14">
        <v>1988</v>
      </c>
      <c r="E14" t="s">
        <v>159</v>
      </c>
      <c r="F14">
        <v>2016</v>
      </c>
      <c r="G14">
        <f t="shared" si="0"/>
        <v>28</v>
      </c>
      <c r="H14">
        <f t="shared" si="1"/>
        <v>5</v>
      </c>
      <c r="I14">
        <v>1</v>
      </c>
      <c r="J14">
        <v>2</v>
      </c>
      <c r="K14" t="s">
        <v>104</v>
      </c>
      <c r="L14">
        <v>0</v>
      </c>
      <c r="M14" t="s">
        <v>217</v>
      </c>
      <c r="N14" t="s">
        <v>224</v>
      </c>
      <c r="O14" t="s">
        <v>49</v>
      </c>
      <c r="P14" t="s">
        <v>527</v>
      </c>
    </row>
    <row r="15" spans="1:16" x14ac:dyDescent="0.3">
      <c r="A15" t="s">
        <v>226</v>
      </c>
      <c r="B15" t="s">
        <v>227</v>
      </c>
      <c r="C15" t="s">
        <v>213</v>
      </c>
      <c r="D15">
        <v>1988</v>
      </c>
      <c r="E15" t="s">
        <v>159</v>
      </c>
      <c r="F15">
        <v>2016</v>
      </c>
      <c r="G15">
        <f t="shared" si="0"/>
        <v>28</v>
      </c>
      <c r="H15">
        <f t="shared" si="1"/>
        <v>5</v>
      </c>
      <c r="I15">
        <v>1</v>
      </c>
      <c r="J15">
        <v>2</v>
      </c>
      <c r="K15" t="s">
        <v>146</v>
      </c>
      <c r="L15">
        <v>2</v>
      </c>
      <c r="M15" t="s">
        <v>217</v>
      </c>
      <c r="N15" t="s">
        <v>228</v>
      </c>
      <c r="O15" t="s">
        <v>49</v>
      </c>
      <c r="P15" t="s">
        <v>528</v>
      </c>
    </row>
    <row r="16" spans="1:16" x14ac:dyDescent="0.3">
      <c r="A16" t="s">
        <v>237</v>
      </c>
      <c r="B16" t="s">
        <v>238</v>
      </c>
      <c r="C16" t="s">
        <v>99</v>
      </c>
      <c r="D16">
        <v>1981</v>
      </c>
      <c r="E16" t="s">
        <v>348</v>
      </c>
      <c r="F16">
        <v>2009</v>
      </c>
      <c r="G16">
        <f t="shared" si="0"/>
        <v>28</v>
      </c>
      <c r="H16">
        <f t="shared" si="1"/>
        <v>12</v>
      </c>
      <c r="I16">
        <v>2</v>
      </c>
      <c r="J16">
        <v>3</v>
      </c>
      <c r="K16" t="s">
        <v>104</v>
      </c>
      <c r="L16">
        <v>0</v>
      </c>
      <c r="M16" t="s">
        <v>175</v>
      </c>
      <c r="N16" t="s">
        <v>239</v>
      </c>
      <c r="O16" t="s">
        <v>49</v>
      </c>
      <c r="P16" t="s">
        <v>49</v>
      </c>
    </row>
    <row r="17" spans="1:16" x14ac:dyDescent="0.3">
      <c r="A17" t="s">
        <v>237</v>
      </c>
      <c r="B17" t="s">
        <v>242</v>
      </c>
      <c r="C17" t="s">
        <v>99</v>
      </c>
      <c r="D17">
        <v>1981</v>
      </c>
      <c r="E17" t="s">
        <v>348</v>
      </c>
      <c r="F17">
        <v>2009</v>
      </c>
      <c r="G17">
        <f t="shared" si="0"/>
        <v>28</v>
      </c>
      <c r="H17">
        <f t="shared" si="1"/>
        <v>12</v>
      </c>
      <c r="I17">
        <v>2</v>
      </c>
      <c r="J17">
        <v>3</v>
      </c>
      <c r="K17" t="s">
        <v>146</v>
      </c>
      <c r="L17">
        <v>3</v>
      </c>
      <c r="M17" t="s">
        <v>175</v>
      </c>
      <c r="N17" t="s">
        <v>243</v>
      </c>
      <c r="O17" t="s">
        <v>49</v>
      </c>
      <c r="P17" t="s">
        <v>244</v>
      </c>
    </row>
    <row r="18" spans="1:16" x14ac:dyDescent="0.3">
      <c r="A18" t="s">
        <v>230</v>
      </c>
      <c r="B18" t="s">
        <v>231</v>
      </c>
      <c r="C18" t="s">
        <v>349</v>
      </c>
      <c r="D18">
        <v>1988</v>
      </c>
      <c r="E18" t="s">
        <v>232</v>
      </c>
      <c r="F18">
        <v>2016</v>
      </c>
      <c r="G18">
        <f>F18-D18</f>
        <v>28</v>
      </c>
      <c r="H18">
        <f>2021-F18</f>
        <v>5</v>
      </c>
      <c r="I18">
        <v>4</v>
      </c>
      <c r="J18">
        <v>4</v>
      </c>
      <c r="K18" t="s">
        <v>104</v>
      </c>
      <c r="L18">
        <v>0</v>
      </c>
      <c r="M18" t="s">
        <v>217</v>
      </c>
      <c r="N18" t="s">
        <v>452</v>
      </c>
      <c r="O18" t="s">
        <v>442</v>
      </c>
      <c r="P18" t="s">
        <v>233</v>
      </c>
    </row>
    <row r="19" spans="1:16" x14ac:dyDescent="0.3">
      <c r="A19" t="s">
        <v>246</v>
      </c>
      <c r="B19" t="s">
        <v>247</v>
      </c>
      <c r="C19" t="s">
        <v>349</v>
      </c>
      <c r="D19">
        <v>1988</v>
      </c>
      <c r="E19" t="s">
        <v>232</v>
      </c>
      <c r="F19">
        <v>2016</v>
      </c>
      <c r="G19">
        <f t="shared" si="0"/>
        <v>28</v>
      </c>
      <c r="H19">
        <f t="shared" si="1"/>
        <v>5</v>
      </c>
      <c r="I19">
        <v>4</v>
      </c>
      <c r="J19">
        <v>4</v>
      </c>
      <c r="K19" t="s">
        <v>146</v>
      </c>
      <c r="L19">
        <v>1</v>
      </c>
      <c r="M19" t="s">
        <v>100</v>
      </c>
      <c r="N19" t="s">
        <v>248</v>
      </c>
      <c r="O19" t="s">
        <v>49</v>
      </c>
      <c r="P19" t="s">
        <v>249</v>
      </c>
    </row>
    <row r="20" spans="1:16" x14ac:dyDescent="0.3">
      <c r="A20" t="s">
        <v>246</v>
      </c>
      <c r="B20" t="s">
        <v>251</v>
      </c>
      <c r="C20" t="s">
        <v>349</v>
      </c>
      <c r="D20">
        <v>1988</v>
      </c>
      <c r="E20" t="s">
        <v>232</v>
      </c>
      <c r="F20">
        <v>2016</v>
      </c>
      <c r="G20">
        <f t="shared" si="0"/>
        <v>28</v>
      </c>
      <c r="H20">
        <f t="shared" si="1"/>
        <v>5</v>
      </c>
      <c r="I20">
        <v>6</v>
      </c>
      <c r="J20">
        <v>6</v>
      </c>
      <c r="K20" t="s">
        <v>104</v>
      </c>
      <c r="L20">
        <v>0</v>
      </c>
      <c r="M20" t="s">
        <v>100</v>
      </c>
      <c r="N20" t="s">
        <v>252</v>
      </c>
      <c r="O20" t="s">
        <v>445</v>
      </c>
      <c r="P20" t="s">
        <v>253</v>
      </c>
    </row>
    <row r="21" spans="1:16" x14ac:dyDescent="0.3">
      <c r="A21" t="s">
        <v>246</v>
      </c>
      <c r="B21" t="s">
        <v>255</v>
      </c>
      <c r="C21" t="s">
        <v>349</v>
      </c>
      <c r="D21">
        <v>1988</v>
      </c>
      <c r="E21" t="s">
        <v>232</v>
      </c>
      <c r="F21">
        <v>2016</v>
      </c>
      <c r="G21">
        <f t="shared" si="0"/>
        <v>28</v>
      </c>
      <c r="H21">
        <f t="shared" si="1"/>
        <v>5</v>
      </c>
      <c r="I21">
        <v>6</v>
      </c>
      <c r="J21">
        <v>6</v>
      </c>
      <c r="K21" t="s">
        <v>146</v>
      </c>
      <c r="L21">
        <v>1</v>
      </c>
      <c r="M21" t="s">
        <v>100</v>
      </c>
      <c r="N21" t="s">
        <v>256</v>
      </c>
      <c r="O21" t="s">
        <v>444</v>
      </c>
      <c r="P21" t="s">
        <v>258</v>
      </c>
    </row>
    <row r="22" spans="1:16" x14ac:dyDescent="0.3">
      <c r="A22" t="s">
        <v>260</v>
      </c>
      <c r="B22" t="s">
        <v>261</v>
      </c>
      <c r="C22" t="s">
        <v>262</v>
      </c>
      <c r="D22">
        <v>1996</v>
      </c>
      <c r="E22" t="s">
        <v>263</v>
      </c>
      <c r="F22">
        <v>2008</v>
      </c>
      <c r="G22">
        <f t="shared" si="0"/>
        <v>12</v>
      </c>
      <c r="H22">
        <f t="shared" si="1"/>
        <v>13</v>
      </c>
      <c r="I22">
        <v>1</v>
      </c>
      <c r="J22">
        <v>5</v>
      </c>
      <c r="K22" t="s">
        <v>104</v>
      </c>
      <c r="L22">
        <v>0</v>
      </c>
      <c r="M22" t="s">
        <v>100</v>
      </c>
      <c r="N22" t="s">
        <v>264</v>
      </c>
      <c r="O22" t="s">
        <v>446</v>
      </c>
      <c r="P22" t="s">
        <v>265</v>
      </c>
    </row>
    <row r="23" spans="1:16" x14ac:dyDescent="0.3">
      <c r="A23" t="s">
        <v>260</v>
      </c>
      <c r="B23" t="s">
        <v>267</v>
      </c>
      <c r="C23" t="s">
        <v>262</v>
      </c>
      <c r="D23">
        <v>1996</v>
      </c>
      <c r="E23" t="s">
        <v>263</v>
      </c>
      <c r="F23">
        <v>2008</v>
      </c>
      <c r="G23">
        <f t="shared" si="0"/>
        <v>12</v>
      </c>
      <c r="H23">
        <f t="shared" si="1"/>
        <v>13</v>
      </c>
      <c r="I23">
        <v>1</v>
      </c>
      <c r="J23">
        <v>5</v>
      </c>
      <c r="K23" t="s">
        <v>146</v>
      </c>
      <c r="L23">
        <v>1</v>
      </c>
      <c r="M23" t="s">
        <v>100</v>
      </c>
      <c r="N23" t="s">
        <v>268</v>
      </c>
      <c r="O23" t="s">
        <v>447</v>
      </c>
      <c r="P23" t="s">
        <v>269</v>
      </c>
    </row>
    <row r="24" spans="1:16" x14ac:dyDescent="0.3">
      <c r="A24" t="s">
        <v>272</v>
      </c>
      <c r="B24" t="s">
        <v>273</v>
      </c>
      <c r="C24" t="s">
        <v>349</v>
      </c>
      <c r="D24">
        <v>1988</v>
      </c>
      <c r="E24" t="s">
        <v>274</v>
      </c>
      <c r="F24">
        <v>2012</v>
      </c>
      <c r="G24">
        <f t="shared" si="0"/>
        <v>24</v>
      </c>
      <c r="H24">
        <f t="shared" si="1"/>
        <v>9</v>
      </c>
      <c r="I24">
        <v>1</v>
      </c>
      <c r="J24">
        <v>1</v>
      </c>
      <c r="K24" t="s">
        <v>104</v>
      </c>
      <c r="L24">
        <v>0</v>
      </c>
      <c r="M24" t="s">
        <v>100</v>
      </c>
      <c r="N24" t="s">
        <v>275</v>
      </c>
      <c r="O24" t="s">
        <v>49</v>
      </c>
      <c r="P24" t="s">
        <v>49</v>
      </c>
    </row>
    <row r="25" spans="1:16" x14ac:dyDescent="0.3">
      <c r="A25" t="s">
        <v>272</v>
      </c>
      <c r="B25" t="s">
        <v>277</v>
      </c>
      <c r="C25" t="s">
        <v>349</v>
      </c>
      <c r="D25">
        <v>1988</v>
      </c>
      <c r="E25" t="s">
        <v>274</v>
      </c>
      <c r="F25">
        <v>2012</v>
      </c>
      <c r="G25">
        <f t="shared" si="0"/>
        <v>24</v>
      </c>
      <c r="H25">
        <f t="shared" si="1"/>
        <v>9</v>
      </c>
      <c r="I25">
        <v>1</v>
      </c>
      <c r="J25">
        <v>1</v>
      </c>
      <c r="K25" t="s">
        <v>146</v>
      </c>
      <c r="L25">
        <v>3</v>
      </c>
      <c r="M25" t="s">
        <v>100</v>
      </c>
      <c r="N25" t="s">
        <v>278</v>
      </c>
      <c r="O25" t="s">
        <v>49</v>
      </c>
      <c r="P25" t="s">
        <v>279</v>
      </c>
    </row>
    <row r="26" spans="1:16" x14ac:dyDescent="0.3">
      <c r="A26" t="s">
        <v>272</v>
      </c>
      <c r="B26" t="s">
        <v>281</v>
      </c>
      <c r="C26" t="s">
        <v>349</v>
      </c>
      <c r="D26">
        <v>1988</v>
      </c>
      <c r="E26" t="s">
        <v>274</v>
      </c>
      <c r="F26">
        <v>2012</v>
      </c>
      <c r="G26">
        <f t="shared" si="0"/>
        <v>24</v>
      </c>
      <c r="H26">
        <f t="shared" si="1"/>
        <v>9</v>
      </c>
      <c r="I26">
        <v>2</v>
      </c>
      <c r="J26">
        <v>2</v>
      </c>
      <c r="K26" t="s">
        <v>104</v>
      </c>
      <c r="L26">
        <v>0</v>
      </c>
      <c r="M26" t="s">
        <v>100</v>
      </c>
      <c r="N26" t="s">
        <v>282</v>
      </c>
      <c r="O26" t="s">
        <v>443</v>
      </c>
      <c r="P26" t="s">
        <v>283</v>
      </c>
    </row>
    <row r="27" spans="1:16" x14ac:dyDescent="0.3">
      <c r="A27" t="s">
        <v>272</v>
      </c>
      <c r="B27" t="s">
        <v>285</v>
      </c>
      <c r="C27" t="s">
        <v>349</v>
      </c>
      <c r="D27">
        <v>1988</v>
      </c>
      <c r="E27" t="s">
        <v>274</v>
      </c>
      <c r="F27">
        <v>2012</v>
      </c>
      <c r="G27">
        <f t="shared" si="0"/>
        <v>24</v>
      </c>
      <c r="H27">
        <f t="shared" si="1"/>
        <v>9</v>
      </c>
      <c r="I27">
        <v>2</v>
      </c>
      <c r="J27">
        <v>2</v>
      </c>
      <c r="K27" t="s">
        <v>146</v>
      </c>
      <c r="L27">
        <v>2</v>
      </c>
      <c r="M27" t="s">
        <v>100</v>
      </c>
      <c r="N27" t="s">
        <v>286</v>
      </c>
      <c r="O27" t="s">
        <v>49</v>
      </c>
      <c r="P27" t="s">
        <v>287</v>
      </c>
    </row>
    <row r="28" spans="1:16" x14ac:dyDescent="0.3">
      <c r="A28" t="s">
        <v>289</v>
      </c>
      <c r="B28" t="s">
        <v>290</v>
      </c>
      <c r="C28" t="s">
        <v>349</v>
      </c>
      <c r="D28">
        <v>1988</v>
      </c>
      <c r="E28" t="s">
        <v>291</v>
      </c>
      <c r="F28">
        <v>2007</v>
      </c>
      <c r="G28">
        <f t="shared" si="0"/>
        <v>19</v>
      </c>
      <c r="H28">
        <f t="shared" si="1"/>
        <v>14</v>
      </c>
      <c r="I28">
        <v>2</v>
      </c>
      <c r="J28">
        <v>1</v>
      </c>
      <c r="K28" t="s">
        <v>104</v>
      </c>
      <c r="L28">
        <v>0</v>
      </c>
      <c r="M28" t="s">
        <v>100</v>
      </c>
      <c r="N28" t="s">
        <v>292</v>
      </c>
      <c r="O28" t="s">
        <v>448</v>
      </c>
      <c r="P28" t="s">
        <v>293</v>
      </c>
    </row>
    <row r="29" spans="1:16" x14ac:dyDescent="0.3">
      <c r="A29" t="s">
        <v>289</v>
      </c>
      <c r="B29" t="s">
        <v>295</v>
      </c>
      <c r="C29" t="s">
        <v>349</v>
      </c>
      <c r="D29">
        <v>1988</v>
      </c>
      <c r="E29" t="s">
        <v>291</v>
      </c>
      <c r="F29">
        <v>2007</v>
      </c>
      <c r="G29">
        <f t="shared" si="0"/>
        <v>19</v>
      </c>
      <c r="H29">
        <f t="shared" si="1"/>
        <v>14</v>
      </c>
      <c r="I29">
        <v>2</v>
      </c>
      <c r="J29">
        <v>1</v>
      </c>
      <c r="K29" t="s">
        <v>146</v>
      </c>
      <c r="L29">
        <v>1</v>
      </c>
      <c r="M29" t="s">
        <v>100</v>
      </c>
      <c r="N29" t="s">
        <v>296</v>
      </c>
      <c r="O29" t="s">
        <v>49</v>
      </c>
      <c r="P29" t="s">
        <v>297</v>
      </c>
    </row>
    <row r="30" spans="1:16" x14ac:dyDescent="0.3">
      <c r="A30" t="s">
        <v>299</v>
      </c>
      <c r="B30" t="s">
        <v>300</v>
      </c>
      <c r="C30" t="s">
        <v>301</v>
      </c>
      <c r="D30">
        <v>1988</v>
      </c>
      <c r="E30" t="s">
        <v>263</v>
      </c>
      <c r="F30">
        <v>2008</v>
      </c>
      <c r="G30">
        <f t="shared" si="0"/>
        <v>20</v>
      </c>
      <c r="H30">
        <f t="shared" si="1"/>
        <v>13</v>
      </c>
      <c r="I30">
        <v>1</v>
      </c>
      <c r="J30">
        <v>1</v>
      </c>
      <c r="K30" t="s">
        <v>104</v>
      </c>
      <c r="L30">
        <v>0</v>
      </c>
      <c r="M30" t="s">
        <v>100</v>
      </c>
      <c r="N30" t="s">
        <v>302</v>
      </c>
      <c r="O30" t="s">
        <v>49</v>
      </c>
      <c r="P30" t="s">
        <v>303</v>
      </c>
    </row>
    <row r="31" spans="1:16" x14ac:dyDescent="0.3">
      <c r="A31" t="s">
        <v>299</v>
      </c>
      <c r="B31" t="s">
        <v>305</v>
      </c>
      <c r="C31" t="s">
        <v>301</v>
      </c>
      <c r="D31">
        <v>1988</v>
      </c>
      <c r="E31" t="s">
        <v>263</v>
      </c>
      <c r="F31">
        <v>2008</v>
      </c>
      <c r="G31">
        <f t="shared" si="0"/>
        <v>20</v>
      </c>
      <c r="H31">
        <f t="shared" si="1"/>
        <v>13</v>
      </c>
      <c r="I31">
        <v>1</v>
      </c>
      <c r="J31">
        <v>1</v>
      </c>
      <c r="K31" t="s">
        <v>146</v>
      </c>
      <c r="L31">
        <v>2</v>
      </c>
      <c r="M31" t="s">
        <v>100</v>
      </c>
      <c r="N31" t="s">
        <v>306</v>
      </c>
      <c r="O31" t="s">
        <v>49</v>
      </c>
      <c r="P31" t="s">
        <v>307</v>
      </c>
    </row>
    <row r="32" spans="1:16" x14ac:dyDescent="0.3">
      <c r="A32" t="s">
        <v>309</v>
      </c>
      <c r="B32" t="s">
        <v>310</v>
      </c>
      <c r="C32" t="s">
        <v>301</v>
      </c>
      <c r="D32">
        <v>1988</v>
      </c>
      <c r="E32" t="s">
        <v>311</v>
      </c>
      <c r="F32">
        <v>2012</v>
      </c>
      <c r="G32">
        <f t="shared" si="0"/>
        <v>24</v>
      </c>
      <c r="H32">
        <f t="shared" si="1"/>
        <v>9</v>
      </c>
      <c r="I32">
        <v>2</v>
      </c>
      <c r="J32">
        <v>3</v>
      </c>
      <c r="K32" t="s">
        <v>104</v>
      </c>
      <c r="L32">
        <v>0</v>
      </c>
      <c r="M32" t="s">
        <v>100</v>
      </c>
      <c r="N32" t="s">
        <v>312</v>
      </c>
      <c r="O32" t="s">
        <v>49</v>
      </c>
      <c r="P32" t="s">
        <v>313</v>
      </c>
    </row>
    <row r="33" spans="1:16" x14ac:dyDescent="0.3">
      <c r="A33" t="s">
        <v>309</v>
      </c>
      <c r="B33" t="s">
        <v>315</v>
      </c>
      <c r="C33" t="s">
        <v>301</v>
      </c>
      <c r="D33">
        <v>1988</v>
      </c>
      <c r="E33" t="s">
        <v>311</v>
      </c>
      <c r="F33">
        <v>2012</v>
      </c>
      <c r="G33">
        <f t="shared" si="0"/>
        <v>24</v>
      </c>
      <c r="H33">
        <f t="shared" si="1"/>
        <v>9</v>
      </c>
      <c r="I33">
        <v>2</v>
      </c>
      <c r="J33">
        <v>3</v>
      </c>
      <c r="K33" t="s">
        <v>146</v>
      </c>
      <c r="L33">
        <v>1</v>
      </c>
      <c r="M33" t="s">
        <v>100</v>
      </c>
      <c r="N33" t="s">
        <v>316</v>
      </c>
      <c r="O33" t="s">
        <v>49</v>
      </c>
      <c r="P33" t="s">
        <v>317</v>
      </c>
    </row>
    <row r="34" spans="1:16" x14ac:dyDescent="0.3">
      <c r="A34" t="s">
        <v>319</v>
      </c>
      <c r="B34" t="s">
        <v>320</v>
      </c>
      <c r="C34" t="s">
        <v>321</v>
      </c>
      <c r="D34">
        <v>1981</v>
      </c>
      <c r="E34" t="s">
        <v>322</v>
      </c>
      <c r="F34">
        <v>1994</v>
      </c>
      <c r="G34">
        <f t="shared" si="0"/>
        <v>13</v>
      </c>
      <c r="H34">
        <f t="shared" si="1"/>
        <v>27</v>
      </c>
      <c r="I34">
        <v>1</v>
      </c>
      <c r="J34">
        <v>2</v>
      </c>
      <c r="K34" t="s">
        <v>104</v>
      </c>
      <c r="L34">
        <v>0</v>
      </c>
      <c r="M34" t="s">
        <v>100</v>
      </c>
      <c r="N34" t="s">
        <v>323</v>
      </c>
      <c r="O34" t="s">
        <v>449</v>
      </c>
      <c r="P34" t="s">
        <v>324</v>
      </c>
    </row>
    <row r="35" spans="1:16" x14ac:dyDescent="0.3">
      <c r="A35" t="s">
        <v>319</v>
      </c>
      <c r="B35" t="s">
        <v>328</v>
      </c>
      <c r="C35" t="s">
        <v>321</v>
      </c>
      <c r="D35">
        <v>1981</v>
      </c>
      <c r="E35" t="s">
        <v>322</v>
      </c>
      <c r="F35">
        <v>1994</v>
      </c>
      <c r="G35">
        <f t="shared" si="0"/>
        <v>13</v>
      </c>
      <c r="H35">
        <f t="shared" si="1"/>
        <v>27</v>
      </c>
      <c r="I35">
        <v>1</v>
      </c>
      <c r="J35">
        <v>2</v>
      </c>
      <c r="K35" t="s">
        <v>146</v>
      </c>
      <c r="L35">
        <v>2</v>
      </c>
      <c r="M35" t="s">
        <v>100</v>
      </c>
      <c r="N35" t="s">
        <v>329</v>
      </c>
      <c r="O35" t="s">
        <v>49</v>
      </c>
      <c r="P35" t="s">
        <v>330</v>
      </c>
    </row>
    <row r="36" spans="1:16" x14ac:dyDescent="0.3">
      <c r="A36" t="s">
        <v>332</v>
      </c>
      <c r="B36" t="s">
        <v>333</v>
      </c>
      <c r="C36" t="s">
        <v>301</v>
      </c>
      <c r="D36">
        <v>1988</v>
      </c>
      <c r="E36" t="s">
        <v>334</v>
      </c>
      <c r="F36">
        <v>2003</v>
      </c>
      <c r="G36">
        <f t="shared" si="0"/>
        <v>15</v>
      </c>
      <c r="H36">
        <f t="shared" si="1"/>
        <v>18</v>
      </c>
      <c r="I36">
        <v>1</v>
      </c>
      <c r="J36">
        <v>1</v>
      </c>
      <c r="K36" t="s">
        <v>104</v>
      </c>
      <c r="L36">
        <v>0</v>
      </c>
      <c r="M36" t="s">
        <v>100</v>
      </c>
      <c r="N36" t="s">
        <v>335</v>
      </c>
      <c r="O36" t="s">
        <v>450</v>
      </c>
      <c r="P36" t="s">
        <v>529</v>
      </c>
    </row>
    <row r="37" spans="1:16" x14ac:dyDescent="0.3">
      <c r="A37" t="s">
        <v>332</v>
      </c>
      <c r="B37" t="s">
        <v>337</v>
      </c>
      <c r="C37" t="s">
        <v>301</v>
      </c>
      <c r="D37">
        <v>1988</v>
      </c>
      <c r="E37" t="s">
        <v>334</v>
      </c>
      <c r="F37">
        <v>2003</v>
      </c>
      <c r="G37">
        <f t="shared" si="0"/>
        <v>15</v>
      </c>
      <c r="H37">
        <f t="shared" si="1"/>
        <v>18</v>
      </c>
      <c r="I37">
        <v>1</v>
      </c>
      <c r="J37">
        <v>1</v>
      </c>
      <c r="K37" t="s">
        <v>146</v>
      </c>
      <c r="L37">
        <v>1</v>
      </c>
      <c r="M37" t="s">
        <v>100</v>
      </c>
      <c r="N37" t="s">
        <v>338</v>
      </c>
      <c r="O37" t="s">
        <v>49</v>
      </c>
      <c r="P37" t="s">
        <v>339</v>
      </c>
    </row>
    <row r="38" spans="1:16" x14ac:dyDescent="0.3">
      <c r="A38" t="s">
        <v>343</v>
      </c>
      <c r="B38" t="s">
        <v>344</v>
      </c>
      <c r="C38" t="s">
        <v>345</v>
      </c>
      <c r="D38">
        <v>2003</v>
      </c>
      <c r="E38" t="s">
        <v>350</v>
      </c>
      <c r="F38">
        <v>2018</v>
      </c>
      <c r="G38">
        <f t="shared" si="0"/>
        <v>15</v>
      </c>
      <c r="H38">
        <f t="shared" si="1"/>
        <v>3</v>
      </c>
      <c r="I38">
        <v>1</v>
      </c>
      <c r="J38">
        <v>5</v>
      </c>
      <c r="K38" t="s">
        <v>104</v>
      </c>
      <c r="L38">
        <v>0</v>
      </c>
      <c r="M38" t="s">
        <v>100</v>
      </c>
      <c r="N38" t="s">
        <v>346</v>
      </c>
      <c r="O38" t="s">
        <v>49</v>
      </c>
      <c r="P38" t="s">
        <v>347</v>
      </c>
    </row>
    <row r="39" spans="1:16" x14ac:dyDescent="0.3">
      <c r="A39" t="s">
        <v>343</v>
      </c>
      <c r="B39" t="s">
        <v>372</v>
      </c>
      <c r="C39" t="s">
        <v>345</v>
      </c>
      <c r="D39">
        <v>2003</v>
      </c>
      <c r="E39" t="s">
        <v>350</v>
      </c>
      <c r="F39">
        <v>2018</v>
      </c>
      <c r="G39">
        <f t="shared" si="0"/>
        <v>15</v>
      </c>
      <c r="H39">
        <f t="shared" si="1"/>
        <v>3</v>
      </c>
      <c r="I39">
        <v>1</v>
      </c>
      <c r="J39">
        <v>5</v>
      </c>
      <c r="K39" t="s">
        <v>146</v>
      </c>
      <c r="L39">
        <v>1</v>
      </c>
      <c r="M39" t="s">
        <v>100</v>
      </c>
      <c r="N39" t="s">
        <v>373</v>
      </c>
      <c r="O39" t="s">
        <v>49</v>
      </c>
      <c r="P39" t="s">
        <v>374</v>
      </c>
    </row>
    <row r="40" spans="1:16" x14ac:dyDescent="0.3">
      <c r="A40" t="s">
        <v>376</v>
      </c>
      <c r="B40" t="s">
        <v>377</v>
      </c>
      <c r="C40" t="s">
        <v>378</v>
      </c>
      <c r="D40">
        <v>1988</v>
      </c>
      <c r="E40" t="s">
        <v>379</v>
      </c>
      <c r="F40">
        <v>2016</v>
      </c>
      <c r="G40">
        <f t="shared" si="0"/>
        <v>28</v>
      </c>
      <c r="H40">
        <f t="shared" si="1"/>
        <v>5</v>
      </c>
      <c r="I40">
        <v>3</v>
      </c>
      <c r="J40">
        <v>2</v>
      </c>
      <c r="K40" t="s">
        <v>104</v>
      </c>
      <c r="L40">
        <v>0</v>
      </c>
      <c r="M40" t="s">
        <v>100</v>
      </c>
      <c r="N40" t="s">
        <v>380</v>
      </c>
      <c r="O40" t="s">
        <v>49</v>
      </c>
      <c r="P40" t="s">
        <v>381</v>
      </c>
    </row>
    <row r="41" spans="1:16" x14ac:dyDescent="0.3">
      <c r="A41" t="s">
        <v>376</v>
      </c>
      <c r="B41" t="s">
        <v>383</v>
      </c>
      <c r="C41" t="s">
        <v>378</v>
      </c>
      <c r="D41">
        <v>1988</v>
      </c>
      <c r="E41" t="s">
        <v>379</v>
      </c>
      <c r="F41">
        <v>2016</v>
      </c>
      <c r="G41">
        <f t="shared" si="0"/>
        <v>28</v>
      </c>
      <c r="H41">
        <f t="shared" si="1"/>
        <v>5</v>
      </c>
      <c r="I41">
        <v>3</v>
      </c>
      <c r="J41">
        <v>2</v>
      </c>
      <c r="K41" t="s">
        <v>146</v>
      </c>
      <c r="L41">
        <v>1</v>
      </c>
      <c r="M41" t="s">
        <v>100</v>
      </c>
      <c r="N41" t="s">
        <v>384</v>
      </c>
      <c r="O41" t="s">
        <v>49</v>
      </c>
      <c r="P41" t="s">
        <v>385</v>
      </c>
    </row>
    <row r="42" spans="1:16" x14ac:dyDescent="0.3">
      <c r="A42" t="s">
        <v>387</v>
      </c>
      <c r="B42" t="s">
        <v>388</v>
      </c>
      <c r="C42" t="s">
        <v>389</v>
      </c>
      <c r="D42">
        <v>1990</v>
      </c>
      <c r="E42" t="s">
        <v>390</v>
      </c>
      <c r="F42">
        <v>2006</v>
      </c>
      <c r="G42">
        <f t="shared" si="0"/>
        <v>16</v>
      </c>
      <c r="H42">
        <f t="shared" si="1"/>
        <v>15</v>
      </c>
      <c r="I42">
        <v>1</v>
      </c>
      <c r="J42">
        <v>1</v>
      </c>
      <c r="K42" t="s">
        <v>104</v>
      </c>
      <c r="L42">
        <v>0</v>
      </c>
      <c r="M42" t="s">
        <v>100</v>
      </c>
      <c r="N42" t="s">
        <v>391</v>
      </c>
      <c r="O42" t="s">
        <v>49</v>
      </c>
      <c r="P42" t="s">
        <v>392</v>
      </c>
    </row>
    <row r="43" spans="1:16" x14ac:dyDescent="0.3">
      <c r="A43" t="s">
        <v>395</v>
      </c>
      <c r="B43" t="s">
        <v>396</v>
      </c>
      <c r="C43" t="s">
        <v>389</v>
      </c>
      <c r="D43">
        <v>1990</v>
      </c>
      <c r="E43" t="s">
        <v>390</v>
      </c>
      <c r="F43">
        <v>2006</v>
      </c>
      <c r="G43">
        <f t="shared" si="0"/>
        <v>16</v>
      </c>
      <c r="H43">
        <f t="shared" si="1"/>
        <v>15</v>
      </c>
      <c r="I43">
        <v>1</v>
      </c>
      <c r="J43">
        <v>1</v>
      </c>
      <c r="K43" t="s">
        <v>146</v>
      </c>
      <c r="L43">
        <v>1</v>
      </c>
      <c r="M43" t="s">
        <v>100</v>
      </c>
      <c r="N43" t="s">
        <v>397</v>
      </c>
      <c r="O43" t="s">
        <v>49</v>
      </c>
      <c r="P43" t="s">
        <v>398</v>
      </c>
    </row>
    <row r="44" spans="1:16" x14ac:dyDescent="0.3">
      <c r="A44" t="s">
        <v>395</v>
      </c>
      <c r="B44" t="s">
        <v>401</v>
      </c>
      <c r="C44" t="s">
        <v>389</v>
      </c>
      <c r="D44">
        <v>1990</v>
      </c>
      <c r="E44" t="s">
        <v>390</v>
      </c>
      <c r="F44">
        <v>2006</v>
      </c>
      <c r="G44">
        <f t="shared" si="0"/>
        <v>16</v>
      </c>
      <c r="H44">
        <f t="shared" si="1"/>
        <v>15</v>
      </c>
      <c r="I44">
        <v>1</v>
      </c>
      <c r="J44">
        <v>5</v>
      </c>
      <c r="K44" t="s">
        <v>104</v>
      </c>
      <c r="L44">
        <v>0</v>
      </c>
      <c r="M44" t="s">
        <v>100</v>
      </c>
      <c r="N44" t="s">
        <v>451</v>
      </c>
      <c r="O44" t="s">
        <v>49</v>
      </c>
      <c r="P44" t="s">
        <v>402</v>
      </c>
    </row>
    <row r="45" spans="1:16" x14ac:dyDescent="0.3">
      <c r="A45" t="s">
        <v>404</v>
      </c>
      <c r="B45" t="s">
        <v>405</v>
      </c>
      <c r="C45" t="s">
        <v>389</v>
      </c>
      <c r="D45">
        <v>1990</v>
      </c>
      <c r="E45" t="s">
        <v>390</v>
      </c>
      <c r="F45">
        <v>2006</v>
      </c>
      <c r="G45">
        <f t="shared" si="0"/>
        <v>16</v>
      </c>
      <c r="H45">
        <f t="shared" si="1"/>
        <v>15</v>
      </c>
      <c r="I45">
        <v>1</v>
      </c>
      <c r="J45">
        <v>5</v>
      </c>
      <c r="K45" t="s">
        <v>146</v>
      </c>
      <c r="L45">
        <v>2</v>
      </c>
      <c r="M45" t="s">
        <v>100</v>
      </c>
      <c r="N45" t="s">
        <v>406</v>
      </c>
      <c r="O45" t="s">
        <v>49</v>
      </c>
      <c r="P45" t="s">
        <v>407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C6D1E-9E4A-47E7-9CBE-26521E1D10D9}">
  <dimension ref="A1:I45"/>
  <sheetViews>
    <sheetView workbookViewId="0">
      <pane ySplit="1" topLeftCell="A23" activePane="bottomLeft" state="frozen"/>
      <selection pane="bottomLeft" activeCell="A4" sqref="A4"/>
    </sheetView>
  </sheetViews>
  <sheetFormatPr defaultRowHeight="14.4" x14ac:dyDescent="0.3"/>
  <cols>
    <col min="1" max="1" width="29.21875" bestFit="1" customWidth="1"/>
    <col min="2" max="2" width="17.44140625" bestFit="1" customWidth="1"/>
    <col min="3" max="3" width="18.44140625" bestFit="1" customWidth="1"/>
    <col min="4" max="4" width="11.5546875" bestFit="1" customWidth="1"/>
    <col min="5" max="5" width="12.5546875" bestFit="1" customWidth="1"/>
    <col min="6" max="6" width="14.109375" bestFit="1" customWidth="1"/>
    <col min="7" max="7" width="15.88671875" bestFit="1" customWidth="1"/>
    <col min="8" max="8" width="11" bestFit="1" customWidth="1"/>
    <col min="9" max="9" width="8.77734375" bestFit="1" customWidth="1"/>
  </cols>
  <sheetData>
    <row r="1" spans="1:9" x14ac:dyDescent="0.3">
      <c r="A1" t="s">
        <v>36</v>
      </c>
      <c r="B1" t="s">
        <v>41</v>
      </c>
      <c r="C1" t="s">
        <v>42</v>
      </c>
      <c r="D1" t="s">
        <v>106</v>
      </c>
      <c r="E1" t="s">
        <v>107</v>
      </c>
      <c r="F1" t="s">
        <v>108</v>
      </c>
      <c r="G1" t="s">
        <v>109</v>
      </c>
      <c r="H1" t="s">
        <v>110</v>
      </c>
      <c r="I1" t="s">
        <v>114</v>
      </c>
    </row>
    <row r="2" spans="1:9" x14ac:dyDescent="0.3">
      <c r="A2" t="s">
        <v>98</v>
      </c>
      <c r="B2">
        <v>525263</v>
      </c>
      <c r="C2">
        <v>4851709</v>
      </c>
      <c r="D2">
        <v>525262</v>
      </c>
      <c r="E2">
        <v>4851708</v>
      </c>
      <c r="F2" t="s">
        <v>115</v>
      </c>
      <c r="G2" t="s">
        <v>116</v>
      </c>
      <c r="H2" t="s">
        <v>87</v>
      </c>
      <c r="I2">
        <v>1014</v>
      </c>
    </row>
    <row r="3" spans="1:9" x14ac:dyDescent="0.3">
      <c r="A3" t="s">
        <v>145</v>
      </c>
      <c r="B3">
        <v>525263</v>
      </c>
      <c r="C3">
        <v>4851529</v>
      </c>
      <c r="D3">
        <v>525211</v>
      </c>
      <c r="E3">
        <v>4851566</v>
      </c>
      <c r="F3" t="s">
        <v>115</v>
      </c>
      <c r="G3" t="s">
        <v>149</v>
      </c>
      <c r="H3" t="s">
        <v>144</v>
      </c>
      <c r="I3">
        <v>832</v>
      </c>
    </row>
    <row r="4" spans="1:9" x14ac:dyDescent="0.3">
      <c r="A4" t="s">
        <v>157</v>
      </c>
      <c r="B4">
        <v>521993</v>
      </c>
      <c r="C4">
        <v>4870039</v>
      </c>
      <c r="D4">
        <v>521975</v>
      </c>
      <c r="E4">
        <v>4870024</v>
      </c>
      <c r="F4" t="s">
        <v>115</v>
      </c>
      <c r="G4" t="s">
        <v>162</v>
      </c>
      <c r="H4" t="s">
        <v>156</v>
      </c>
      <c r="I4">
        <v>922</v>
      </c>
    </row>
    <row r="5" spans="1:9" x14ac:dyDescent="0.3">
      <c r="A5" t="s">
        <v>167</v>
      </c>
      <c r="B5">
        <v>521603</v>
      </c>
      <c r="C5">
        <v>4869769</v>
      </c>
      <c r="D5">
        <v>521571</v>
      </c>
      <c r="E5">
        <v>4869803</v>
      </c>
      <c r="F5" t="s">
        <v>115</v>
      </c>
      <c r="G5" t="s">
        <v>170</v>
      </c>
      <c r="H5" t="s">
        <v>156</v>
      </c>
      <c r="I5">
        <v>1238</v>
      </c>
    </row>
    <row r="6" spans="1:9" x14ac:dyDescent="0.3">
      <c r="A6" t="s">
        <v>172</v>
      </c>
      <c r="B6">
        <v>522803</v>
      </c>
      <c r="C6">
        <v>4859209</v>
      </c>
      <c r="D6">
        <v>522803</v>
      </c>
      <c r="E6">
        <v>4859209</v>
      </c>
      <c r="F6" t="s">
        <v>115</v>
      </c>
      <c r="G6" t="s">
        <v>178</v>
      </c>
      <c r="H6" t="s">
        <v>171</v>
      </c>
      <c r="I6">
        <v>900</v>
      </c>
    </row>
    <row r="7" spans="1:9" x14ac:dyDescent="0.3">
      <c r="A7" t="s">
        <v>182</v>
      </c>
      <c r="B7">
        <v>522293</v>
      </c>
      <c r="C7">
        <v>4859059</v>
      </c>
      <c r="D7">
        <v>522249</v>
      </c>
      <c r="E7">
        <v>4859044</v>
      </c>
      <c r="F7" t="s">
        <v>115</v>
      </c>
      <c r="G7" t="s">
        <v>185</v>
      </c>
      <c r="H7" t="s">
        <v>171</v>
      </c>
      <c r="I7">
        <v>1348</v>
      </c>
    </row>
    <row r="8" spans="1:9" x14ac:dyDescent="0.3">
      <c r="A8" t="s">
        <v>188</v>
      </c>
      <c r="B8">
        <v>521824</v>
      </c>
      <c r="C8">
        <v>4881185</v>
      </c>
      <c r="D8">
        <v>521825</v>
      </c>
      <c r="E8">
        <v>4881184</v>
      </c>
      <c r="F8" t="s">
        <v>192</v>
      </c>
      <c r="G8" t="s">
        <v>193</v>
      </c>
      <c r="H8" t="s">
        <v>187</v>
      </c>
      <c r="I8">
        <v>1337</v>
      </c>
    </row>
    <row r="9" spans="1:9" x14ac:dyDescent="0.3">
      <c r="A9" t="s">
        <v>207</v>
      </c>
      <c r="B9">
        <v>521993</v>
      </c>
      <c r="C9">
        <v>4880899</v>
      </c>
      <c r="D9">
        <v>521994</v>
      </c>
      <c r="E9">
        <v>4880897</v>
      </c>
      <c r="F9" t="s">
        <v>192</v>
      </c>
      <c r="G9" t="s">
        <v>210</v>
      </c>
      <c r="H9" t="s">
        <v>200</v>
      </c>
      <c r="I9">
        <v>1436</v>
      </c>
    </row>
    <row r="10" spans="1:9" x14ac:dyDescent="0.3">
      <c r="A10" t="s">
        <v>195</v>
      </c>
      <c r="B10">
        <v>522058</v>
      </c>
      <c r="C10">
        <v>4881374</v>
      </c>
      <c r="D10">
        <v>522058</v>
      </c>
      <c r="E10">
        <v>4881375</v>
      </c>
      <c r="F10" t="s">
        <v>192</v>
      </c>
      <c r="G10" t="s">
        <v>198</v>
      </c>
      <c r="H10" t="s">
        <v>187</v>
      </c>
      <c r="I10">
        <v>954</v>
      </c>
    </row>
    <row r="11" spans="1:9" x14ac:dyDescent="0.3">
      <c r="A11" t="s">
        <v>201</v>
      </c>
      <c r="B11">
        <v>522353</v>
      </c>
      <c r="C11">
        <v>4881079</v>
      </c>
      <c r="D11">
        <v>522354</v>
      </c>
      <c r="E11">
        <v>4881036</v>
      </c>
      <c r="F11" t="s">
        <v>192</v>
      </c>
      <c r="G11" t="s">
        <v>205</v>
      </c>
      <c r="H11" t="s">
        <v>200</v>
      </c>
      <c r="I11">
        <v>1339</v>
      </c>
    </row>
    <row r="12" spans="1:9" x14ac:dyDescent="0.3">
      <c r="A12" t="s">
        <v>212</v>
      </c>
      <c r="B12">
        <v>525263</v>
      </c>
      <c r="C12">
        <v>4877509</v>
      </c>
      <c r="D12">
        <v>525246</v>
      </c>
      <c r="E12">
        <v>4877474</v>
      </c>
      <c r="F12" t="s">
        <v>192</v>
      </c>
      <c r="G12" t="s">
        <v>215</v>
      </c>
      <c r="H12" t="s">
        <v>211</v>
      </c>
      <c r="I12">
        <v>920</v>
      </c>
    </row>
    <row r="13" spans="1:9" x14ac:dyDescent="0.3">
      <c r="A13" t="s">
        <v>218</v>
      </c>
      <c r="B13">
        <v>525203</v>
      </c>
      <c r="C13">
        <v>4877149</v>
      </c>
      <c r="D13">
        <v>525166</v>
      </c>
      <c r="E13">
        <v>4877071</v>
      </c>
      <c r="F13" t="s">
        <v>192</v>
      </c>
      <c r="G13" t="s">
        <v>220</v>
      </c>
      <c r="H13" t="s">
        <v>211</v>
      </c>
      <c r="I13">
        <v>1107</v>
      </c>
    </row>
    <row r="14" spans="1:9" x14ac:dyDescent="0.3">
      <c r="A14" t="s">
        <v>223</v>
      </c>
      <c r="B14">
        <v>524603</v>
      </c>
      <c r="C14">
        <v>4877749</v>
      </c>
      <c r="D14">
        <v>524602</v>
      </c>
      <c r="E14">
        <v>4877733</v>
      </c>
      <c r="F14" t="s">
        <v>192</v>
      </c>
      <c r="G14" t="s">
        <v>225</v>
      </c>
      <c r="H14" t="s">
        <v>211</v>
      </c>
      <c r="I14">
        <v>1501</v>
      </c>
    </row>
    <row r="15" spans="1:9" s="4" customFormat="1" x14ac:dyDescent="0.3">
      <c r="A15" s="4" t="s">
        <v>227</v>
      </c>
      <c r="B15" s="4">
        <v>524363</v>
      </c>
      <c r="C15" s="4">
        <v>4877299</v>
      </c>
      <c r="D15" s="4">
        <v>524368</v>
      </c>
      <c r="E15" s="4">
        <v>4877299</v>
      </c>
      <c r="F15" s="4" t="s">
        <v>192</v>
      </c>
      <c r="G15" s="4" t="s">
        <v>229</v>
      </c>
      <c r="H15" s="4" t="s">
        <v>226</v>
      </c>
      <c r="I15" s="6">
        <v>923</v>
      </c>
    </row>
    <row r="16" spans="1:9" x14ac:dyDescent="0.3">
      <c r="A16" t="s">
        <v>238</v>
      </c>
      <c r="B16">
        <v>524543</v>
      </c>
      <c r="C16">
        <v>4852129</v>
      </c>
      <c r="D16">
        <v>524542</v>
      </c>
      <c r="E16">
        <v>4852129</v>
      </c>
      <c r="F16" t="s">
        <v>192</v>
      </c>
      <c r="G16" t="s">
        <v>240</v>
      </c>
      <c r="H16" t="s">
        <v>237</v>
      </c>
      <c r="I16">
        <v>920</v>
      </c>
    </row>
    <row r="17" spans="1:9" x14ac:dyDescent="0.3">
      <c r="A17" t="s">
        <v>242</v>
      </c>
      <c r="B17">
        <v>524843</v>
      </c>
      <c r="C17">
        <v>4851649</v>
      </c>
      <c r="D17">
        <v>524842</v>
      </c>
      <c r="E17">
        <v>4851650</v>
      </c>
      <c r="F17" t="s">
        <v>192</v>
      </c>
      <c r="G17" t="s">
        <v>245</v>
      </c>
      <c r="H17" t="s">
        <v>237</v>
      </c>
      <c r="I17">
        <v>1224</v>
      </c>
    </row>
    <row r="18" spans="1:9" x14ac:dyDescent="0.3">
      <c r="A18" t="s">
        <v>231</v>
      </c>
      <c r="B18">
        <v>503090</v>
      </c>
      <c r="C18">
        <v>4946716</v>
      </c>
      <c r="D18">
        <v>503090</v>
      </c>
      <c r="E18">
        <v>4946720</v>
      </c>
      <c r="F18" t="s">
        <v>192</v>
      </c>
      <c r="G18" t="s">
        <v>234</v>
      </c>
      <c r="H18" t="s">
        <v>230</v>
      </c>
      <c r="I18">
        <v>1514</v>
      </c>
    </row>
    <row r="19" spans="1:9" x14ac:dyDescent="0.3">
      <c r="A19" t="s">
        <v>247</v>
      </c>
      <c r="B19">
        <v>502972</v>
      </c>
      <c r="C19">
        <v>4946780</v>
      </c>
      <c r="D19">
        <v>502963</v>
      </c>
      <c r="E19">
        <v>4946761</v>
      </c>
      <c r="F19" t="s">
        <v>192</v>
      </c>
      <c r="G19" t="s">
        <v>250</v>
      </c>
      <c r="H19" t="s">
        <v>246</v>
      </c>
      <c r="I19">
        <v>922</v>
      </c>
    </row>
    <row r="20" spans="1:9" x14ac:dyDescent="0.3">
      <c r="A20" t="s">
        <v>251</v>
      </c>
      <c r="B20">
        <v>501902</v>
      </c>
      <c r="C20">
        <v>4946774</v>
      </c>
      <c r="D20">
        <v>501902</v>
      </c>
      <c r="E20">
        <v>4946775</v>
      </c>
      <c r="F20" t="s">
        <v>192</v>
      </c>
      <c r="G20" t="s">
        <v>254</v>
      </c>
      <c r="H20" t="s">
        <v>246</v>
      </c>
      <c r="I20">
        <v>1500</v>
      </c>
    </row>
    <row r="21" spans="1:9" x14ac:dyDescent="0.3">
      <c r="A21" t="s">
        <v>255</v>
      </c>
      <c r="B21">
        <v>502432</v>
      </c>
      <c r="C21">
        <v>4946540</v>
      </c>
      <c r="D21">
        <v>502462</v>
      </c>
      <c r="E21">
        <v>4946583</v>
      </c>
      <c r="F21" t="s">
        <v>192</v>
      </c>
      <c r="G21" t="s">
        <v>257</v>
      </c>
      <c r="H21" t="s">
        <v>246</v>
      </c>
      <c r="I21">
        <v>1238</v>
      </c>
    </row>
    <row r="22" spans="1:9" x14ac:dyDescent="0.3">
      <c r="A22" t="s">
        <v>261</v>
      </c>
      <c r="B22">
        <v>553432</v>
      </c>
      <c r="C22">
        <v>4937930</v>
      </c>
      <c r="D22">
        <v>553422</v>
      </c>
      <c r="E22">
        <v>4937938</v>
      </c>
      <c r="F22" t="s">
        <v>192</v>
      </c>
      <c r="G22" t="s">
        <v>266</v>
      </c>
      <c r="H22" t="s">
        <v>260</v>
      </c>
      <c r="I22">
        <v>1241</v>
      </c>
    </row>
    <row r="23" spans="1:9" x14ac:dyDescent="0.3">
      <c r="A23" t="s">
        <v>267</v>
      </c>
      <c r="B23">
        <v>553222</v>
      </c>
      <c r="C23">
        <v>4938020</v>
      </c>
      <c r="D23">
        <v>553221</v>
      </c>
      <c r="E23">
        <v>4938005</v>
      </c>
      <c r="F23" t="s">
        <v>192</v>
      </c>
      <c r="G23" t="s">
        <v>270</v>
      </c>
      <c r="H23" t="s">
        <v>260</v>
      </c>
      <c r="I23">
        <v>1447</v>
      </c>
    </row>
    <row r="24" spans="1:9" x14ac:dyDescent="0.3">
      <c r="A24" t="s">
        <v>273</v>
      </c>
      <c r="B24">
        <v>531982</v>
      </c>
      <c r="C24">
        <v>4949750</v>
      </c>
      <c r="D24">
        <v>531981</v>
      </c>
      <c r="E24">
        <v>4949751</v>
      </c>
      <c r="F24" t="s">
        <v>192</v>
      </c>
      <c r="G24" t="s">
        <v>276</v>
      </c>
      <c r="H24" t="s">
        <v>272</v>
      </c>
      <c r="I24">
        <v>818</v>
      </c>
    </row>
    <row r="25" spans="1:9" x14ac:dyDescent="0.3">
      <c r="A25" t="s">
        <v>277</v>
      </c>
      <c r="B25">
        <v>531682</v>
      </c>
      <c r="C25">
        <v>4949690</v>
      </c>
      <c r="D25">
        <v>531645</v>
      </c>
      <c r="E25">
        <v>4949696</v>
      </c>
      <c r="F25" t="s">
        <v>192</v>
      </c>
      <c r="G25" t="s">
        <v>280</v>
      </c>
      <c r="H25" t="s">
        <v>272</v>
      </c>
      <c r="I25">
        <v>1015</v>
      </c>
    </row>
    <row r="26" spans="1:9" x14ac:dyDescent="0.3">
      <c r="A26" t="s">
        <v>281</v>
      </c>
      <c r="B26">
        <v>531502</v>
      </c>
      <c r="C26">
        <v>4949210</v>
      </c>
      <c r="D26">
        <v>531500</v>
      </c>
      <c r="E26">
        <v>4949235</v>
      </c>
      <c r="F26" t="s">
        <v>192</v>
      </c>
      <c r="G26" t="s">
        <v>284</v>
      </c>
      <c r="H26" t="s">
        <v>272</v>
      </c>
      <c r="I26">
        <v>1354</v>
      </c>
    </row>
    <row r="27" spans="1:9" x14ac:dyDescent="0.3">
      <c r="A27" t="s">
        <v>285</v>
      </c>
      <c r="B27">
        <v>531532</v>
      </c>
      <c r="C27">
        <v>4949360</v>
      </c>
      <c r="D27">
        <v>531469</v>
      </c>
      <c r="E27">
        <v>4949357</v>
      </c>
      <c r="F27" t="s">
        <v>192</v>
      </c>
      <c r="G27" t="s">
        <v>288</v>
      </c>
      <c r="H27" t="s">
        <v>272</v>
      </c>
      <c r="I27">
        <v>1209</v>
      </c>
    </row>
    <row r="28" spans="1:9" x14ac:dyDescent="0.3">
      <c r="A28" t="s">
        <v>290</v>
      </c>
      <c r="B28">
        <v>499042</v>
      </c>
      <c r="C28">
        <v>4986440</v>
      </c>
      <c r="D28">
        <v>499058</v>
      </c>
      <c r="E28">
        <v>4986436</v>
      </c>
      <c r="F28" t="s">
        <v>192</v>
      </c>
      <c r="G28" t="s">
        <v>294</v>
      </c>
      <c r="H28" t="s">
        <v>289</v>
      </c>
      <c r="I28">
        <v>1009</v>
      </c>
    </row>
    <row r="29" spans="1:9" x14ac:dyDescent="0.3">
      <c r="A29" t="s">
        <v>295</v>
      </c>
      <c r="B29">
        <v>498952</v>
      </c>
      <c r="C29">
        <v>4986440</v>
      </c>
      <c r="D29">
        <v>498918</v>
      </c>
      <c r="E29">
        <v>4986428</v>
      </c>
      <c r="F29" t="s">
        <v>192</v>
      </c>
      <c r="G29" t="s">
        <v>298</v>
      </c>
      <c r="H29" t="s">
        <v>289</v>
      </c>
      <c r="I29">
        <v>1220</v>
      </c>
    </row>
    <row r="30" spans="1:9" x14ac:dyDescent="0.3">
      <c r="A30" t="s">
        <v>300</v>
      </c>
      <c r="B30">
        <v>555982</v>
      </c>
      <c r="C30">
        <v>4946030</v>
      </c>
      <c r="D30">
        <v>555940</v>
      </c>
      <c r="E30">
        <v>4946030</v>
      </c>
      <c r="F30" t="s">
        <v>192</v>
      </c>
      <c r="G30" t="s">
        <v>304</v>
      </c>
      <c r="H30" t="s">
        <v>299</v>
      </c>
      <c r="I30">
        <v>952</v>
      </c>
    </row>
    <row r="31" spans="1:9" x14ac:dyDescent="0.3">
      <c r="A31" t="s">
        <v>305</v>
      </c>
      <c r="B31">
        <v>555802</v>
      </c>
      <c r="C31">
        <v>4945850</v>
      </c>
      <c r="D31">
        <v>555937</v>
      </c>
      <c r="E31">
        <v>4945851</v>
      </c>
      <c r="F31" t="s">
        <v>192</v>
      </c>
      <c r="G31" t="s">
        <v>308</v>
      </c>
      <c r="H31" t="s">
        <v>299</v>
      </c>
      <c r="I31">
        <v>1156</v>
      </c>
    </row>
    <row r="32" spans="1:9" x14ac:dyDescent="0.3">
      <c r="A32" t="s">
        <v>310</v>
      </c>
      <c r="B32">
        <v>556072</v>
      </c>
      <c r="C32">
        <v>4949450</v>
      </c>
      <c r="D32">
        <v>555990</v>
      </c>
      <c r="E32">
        <v>4949423</v>
      </c>
      <c r="F32" t="s">
        <v>192</v>
      </c>
      <c r="G32" t="s">
        <v>314</v>
      </c>
      <c r="H32" t="s">
        <v>309</v>
      </c>
      <c r="I32">
        <v>1234</v>
      </c>
    </row>
    <row r="33" spans="1:9" x14ac:dyDescent="0.3">
      <c r="A33" t="s">
        <v>315</v>
      </c>
      <c r="B33">
        <v>555502</v>
      </c>
      <c r="C33">
        <v>4949030</v>
      </c>
      <c r="D33">
        <v>555486</v>
      </c>
      <c r="E33">
        <v>4949055</v>
      </c>
      <c r="F33" t="s">
        <v>192</v>
      </c>
      <c r="G33" t="s">
        <v>318</v>
      </c>
      <c r="H33" t="s">
        <v>309</v>
      </c>
      <c r="I33">
        <v>1011</v>
      </c>
    </row>
    <row r="34" spans="1:9" x14ac:dyDescent="0.3">
      <c r="A34" t="s">
        <v>320</v>
      </c>
      <c r="B34">
        <v>560242</v>
      </c>
      <c r="C34">
        <v>4941020</v>
      </c>
      <c r="D34">
        <v>560207</v>
      </c>
      <c r="E34">
        <v>4941049</v>
      </c>
      <c r="F34" t="s">
        <v>192</v>
      </c>
      <c r="G34" t="s">
        <v>325</v>
      </c>
      <c r="H34" t="s">
        <v>319</v>
      </c>
      <c r="I34">
        <v>1113</v>
      </c>
    </row>
    <row r="35" spans="1:9" x14ac:dyDescent="0.3">
      <c r="A35" t="s">
        <v>328</v>
      </c>
      <c r="B35">
        <v>560542</v>
      </c>
      <c r="C35">
        <v>4941080</v>
      </c>
      <c r="D35">
        <v>560494</v>
      </c>
      <c r="E35">
        <v>4941132</v>
      </c>
      <c r="F35" t="s">
        <v>192</v>
      </c>
      <c r="G35" t="s">
        <v>331</v>
      </c>
      <c r="H35" t="s">
        <v>319</v>
      </c>
      <c r="I35">
        <v>1403</v>
      </c>
    </row>
    <row r="36" spans="1:9" x14ac:dyDescent="0.3">
      <c r="A36" t="s">
        <v>333</v>
      </c>
      <c r="B36">
        <v>558412</v>
      </c>
      <c r="C36">
        <v>4932590</v>
      </c>
      <c r="D36">
        <v>558434</v>
      </c>
      <c r="E36">
        <v>4932557</v>
      </c>
      <c r="F36" t="s">
        <v>192</v>
      </c>
      <c r="G36" t="s">
        <v>336</v>
      </c>
      <c r="H36" t="s">
        <v>332</v>
      </c>
      <c r="I36">
        <v>1059</v>
      </c>
    </row>
    <row r="37" spans="1:9" x14ac:dyDescent="0.3">
      <c r="A37" t="s">
        <v>337</v>
      </c>
      <c r="B37">
        <v>557962</v>
      </c>
      <c r="C37">
        <v>4932440</v>
      </c>
      <c r="D37">
        <v>558158</v>
      </c>
      <c r="E37">
        <v>4932257</v>
      </c>
      <c r="F37" t="s">
        <v>192</v>
      </c>
      <c r="G37" t="s">
        <v>340</v>
      </c>
      <c r="H37" t="s">
        <v>332</v>
      </c>
      <c r="I37">
        <v>1314</v>
      </c>
    </row>
    <row r="38" spans="1:9" x14ac:dyDescent="0.3">
      <c r="A38" t="s">
        <v>344</v>
      </c>
      <c r="B38">
        <v>495172</v>
      </c>
      <c r="C38">
        <v>4976750</v>
      </c>
      <c r="D38">
        <v>495212</v>
      </c>
      <c r="E38">
        <v>4976747</v>
      </c>
      <c r="F38" t="s">
        <v>192</v>
      </c>
      <c r="G38" t="s">
        <v>351</v>
      </c>
      <c r="H38" t="s">
        <v>343</v>
      </c>
      <c r="I38">
        <v>845</v>
      </c>
    </row>
    <row r="39" spans="1:9" x14ac:dyDescent="0.3">
      <c r="A39" t="s">
        <v>372</v>
      </c>
      <c r="B39">
        <v>494272</v>
      </c>
      <c r="C39">
        <v>4977410</v>
      </c>
      <c r="D39">
        <v>494239</v>
      </c>
      <c r="E39">
        <v>4977441</v>
      </c>
      <c r="F39" t="s">
        <v>192</v>
      </c>
      <c r="G39" t="s">
        <v>375</v>
      </c>
      <c r="H39" t="s">
        <v>343</v>
      </c>
      <c r="I39">
        <v>1145</v>
      </c>
    </row>
    <row r="40" spans="1:9" x14ac:dyDescent="0.3">
      <c r="A40" t="s">
        <v>377</v>
      </c>
      <c r="B40">
        <v>552352</v>
      </c>
      <c r="C40">
        <v>4979630</v>
      </c>
      <c r="D40">
        <v>552347</v>
      </c>
      <c r="E40">
        <v>4979660</v>
      </c>
      <c r="F40" t="s">
        <v>192</v>
      </c>
      <c r="G40" t="s">
        <v>382</v>
      </c>
      <c r="H40" t="s">
        <v>376</v>
      </c>
      <c r="I40">
        <v>1138</v>
      </c>
    </row>
    <row r="41" spans="1:9" x14ac:dyDescent="0.3">
      <c r="A41" t="s">
        <v>383</v>
      </c>
      <c r="B41">
        <v>552082</v>
      </c>
      <c r="C41">
        <v>4978910</v>
      </c>
      <c r="D41">
        <v>552081</v>
      </c>
      <c r="E41">
        <v>4978932</v>
      </c>
      <c r="F41" t="s">
        <v>192</v>
      </c>
      <c r="G41" t="s">
        <v>386</v>
      </c>
      <c r="H41" t="s">
        <v>376</v>
      </c>
      <c r="I41">
        <v>1442</v>
      </c>
    </row>
    <row r="42" spans="1:9" x14ac:dyDescent="0.3">
      <c r="A42" t="s">
        <v>388</v>
      </c>
      <c r="B42">
        <v>583972</v>
      </c>
      <c r="C42">
        <v>5046650</v>
      </c>
      <c r="D42">
        <v>583972</v>
      </c>
      <c r="E42">
        <v>5046657</v>
      </c>
      <c r="F42" t="s">
        <v>393</v>
      </c>
      <c r="G42" t="s">
        <v>394</v>
      </c>
      <c r="H42" t="s">
        <v>387</v>
      </c>
      <c r="I42">
        <v>1108</v>
      </c>
    </row>
    <row r="43" spans="1:9" x14ac:dyDescent="0.3">
      <c r="A43" t="s">
        <v>396</v>
      </c>
      <c r="B43" t="s">
        <v>49</v>
      </c>
      <c r="C43" t="s">
        <v>49</v>
      </c>
      <c r="D43">
        <v>584001</v>
      </c>
      <c r="E43">
        <v>5046803</v>
      </c>
      <c r="F43" t="s">
        <v>393</v>
      </c>
      <c r="G43" t="s">
        <v>399</v>
      </c>
      <c r="H43" t="s">
        <v>395</v>
      </c>
      <c r="I43">
        <v>857</v>
      </c>
    </row>
    <row r="44" spans="1:9" x14ac:dyDescent="0.3">
      <c r="A44" t="s">
        <v>401</v>
      </c>
      <c r="B44">
        <v>583732</v>
      </c>
      <c r="C44">
        <v>5046620</v>
      </c>
      <c r="D44">
        <v>583751</v>
      </c>
      <c r="E44">
        <v>5046642</v>
      </c>
      <c r="F44" t="s">
        <v>393</v>
      </c>
      <c r="G44" t="s">
        <v>403</v>
      </c>
      <c r="H44" t="s">
        <v>395</v>
      </c>
      <c r="I44">
        <v>1130</v>
      </c>
    </row>
    <row r="45" spans="1:9" x14ac:dyDescent="0.3">
      <c r="A45" t="s">
        <v>405</v>
      </c>
      <c r="B45">
        <v>583642</v>
      </c>
      <c r="C45">
        <v>5046800</v>
      </c>
      <c r="D45">
        <v>583650</v>
      </c>
      <c r="E45">
        <v>5046750</v>
      </c>
      <c r="F45" t="s">
        <v>393</v>
      </c>
      <c r="G45" t="s">
        <v>408</v>
      </c>
      <c r="H45" t="s">
        <v>404</v>
      </c>
      <c r="I45">
        <v>944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A4561-DEF8-4992-B1B4-BF66B0EE81F0}">
  <dimension ref="A1:M45"/>
  <sheetViews>
    <sheetView topLeftCell="E1" workbookViewId="0">
      <pane ySplit="1" topLeftCell="A2" activePane="bottomLeft" state="frozen"/>
      <selection pane="bottomLeft" activeCell="M18" sqref="M18"/>
    </sheetView>
  </sheetViews>
  <sheetFormatPr defaultRowHeight="14.4" x14ac:dyDescent="0.3"/>
  <cols>
    <col min="1" max="1" width="29.21875" bestFit="1" customWidth="1"/>
    <col min="2" max="2" width="11.109375" bestFit="1" customWidth="1"/>
    <col min="3" max="3" width="11.21875" bestFit="1" customWidth="1"/>
    <col min="4" max="4" width="7" style="4" bestFit="1" customWidth="1"/>
    <col min="5" max="5" width="8.109375" style="4" bestFit="1" customWidth="1"/>
    <col min="6" max="6" width="10.33203125" style="4" bestFit="1" customWidth="1"/>
    <col min="7" max="7" width="9.33203125" bestFit="1" customWidth="1"/>
    <col min="8" max="8" width="6.88671875" bestFit="1" customWidth="1"/>
    <col min="9" max="9" width="15.5546875" bestFit="1" customWidth="1"/>
    <col min="10" max="10" width="18.44140625" bestFit="1" customWidth="1"/>
    <col min="11" max="11" width="18" bestFit="1" customWidth="1"/>
    <col min="12" max="12" width="20.77734375" bestFit="1" customWidth="1"/>
    <col min="13" max="13" width="15" bestFit="1" customWidth="1"/>
  </cols>
  <sheetData>
    <row r="1" spans="1:13" x14ac:dyDescent="0.3">
      <c r="A1" t="s">
        <v>36</v>
      </c>
      <c r="B1" t="s">
        <v>103</v>
      </c>
      <c r="C1" t="s">
        <v>105</v>
      </c>
      <c r="D1" s="4" t="s">
        <v>112</v>
      </c>
      <c r="E1" s="4" t="s">
        <v>113</v>
      </c>
      <c r="F1" s="4" t="s">
        <v>47</v>
      </c>
      <c r="G1" s="4" t="s">
        <v>48</v>
      </c>
      <c r="H1" s="4" t="s">
        <v>123</v>
      </c>
      <c r="I1" s="4" t="s">
        <v>124</v>
      </c>
      <c r="J1" s="4" t="s">
        <v>125</v>
      </c>
      <c r="K1" s="4" t="s">
        <v>126</v>
      </c>
      <c r="L1" s="4" t="s">
        <v>127</v>
      </c>
      <c r="M1" s="4" t="s">
        <v>22</v>
      </c>
    </row>
    <row r="2" spans="1:13" x14ac:dyDescent="0.3">
      <c r="A2" t="s">
        <v>98</v>
      </c>
      <c r="B2" t="s">
        <v>104</v>
      </c>
      <c r="C2">
        <v>5</v>
      </c>
      <c r="D2" s="4">
        <v>525262</v>
      </c>
      <c r="E2" s="4">
        <v>4851708</v>
      </c>
      <c r="F2" s="4">
        <v>42</v>
      </c>
      <c r="G2" s="4">
        <v>4.8</v>
      </c>
      <c r="H2" s="4">
        <v>2139</v>
      </c>
      <c r="I2" s="4">
        <v>292</v>
      </c>
      <c r="J2" s="4">
        <v>3.9</v>
      </c>
      <c r="K2" s="4">
        <v>105</v>
      </c>
      <c r="L2" s="4">
        <v>1.7</v>
      </c>
      <c r="M2" t="s">
        <v>49</v>
      </c>
    </row>
    <row r="3" spans="1:13" x14ac:dyDescent="0.3">
      <c r="A3" t="s">
        <v>145</v>
      </c>
      <c r="B3" t="s">
        <v>146</v>
      </c>
      <c r="C3">
        <v>5</v>
      </c>
      <c r="D3" s="4">
        <v>525211</v>
      </c>
      <c r="E3" s="4">
        <v>4851566</v>
      </c>
      <c r="F3" s="4">
        <v>52</v>
      </c>
      <c r="G3" s="4">
        <v>4.4000000000000004</v>
      </c>
      <c r="H3" s="4">
        <v>2135</v>
      </c>
      <c r="I3" s="4">
        <v>492</v>
      </c>
      <c r="J3" s="4">
        <v>1.9</v>
      </c>
      <c r="K3" s="4">
        <v>492</v>
      </c>
      <c r="L3" s="4">
        <v>1.9</v>
      </c>
      <c r="M3" t="s">
        <v>49</v>
      </c>
    </row>
    <row r="4" spans="1:13" x14ac:dyDescent="0.3">
      <c r="A4" t="s">
        <v>157</v>
      </c>
      <c r="B4" t="s">
        <v>104</v>
      </c>
      <c r="C4" t="s">
        <v>49</v>
      </c>
      <c r="D4" s="4">
        <v>521975</v>
      </c>
      <c r="E4" s="4">
        <v>4870024</v>
      </c>
      <c r="F4" s="4">
        <v>341</v>
      </c>
      <c r="G4" s="4">
        <v>7</v>
      </c>
      <c r="H4" s="4">
        <v>2124</v>
      </c>
      <c r="I4" t="s">
        <v>49</v>
      </c>
      <c r="J4" t="s">
        <v>49</v>
      </c>
      <c r="K4">
        <v>98</v>
      </c>
      <c r="L4">
        <v>0.9</v>
      </c>
      <c r="M4" t="s">
        <v>163</v>
      </c>
    </row>
    <row r="5" spans="1:13" x14ac:dyDescent="0.3">
      <c r="A5" t="s">
        <v>167</v>
      </c>
      <c r="B5" t="s">
        <v>146</v>
      </c>
      <c r="C5" t="s">
        <v>49</v>
      </c>
      <c r="D5" s="4">
        <v>521571</v>
      </c>
      <c r="E5" s="4">
        <v>4869803</v>
      </c>
      <c r="F5" s="4">
        <v>344</v>
      </c>
      <c r="G5" s="4">
        <v>12.6</v>
      </c>
      <c r="H5" s="4">
        <v>2147</v>
      </c>
      <c r="I5" t="s">
        <v>49</v>
      </c>
      <c r="J5" t="s">
        <v>49</v>
      </c>
      <c r="K5">
        <v>75</v>
      </c>
      <c r="L5">
        <v>6</v>
      </c>
      <c r="M5" s="4" t="s">
        <v>532</v>
      </c>
    </row>
    <row r="6" spans="1:13" x14ac:dyDescent="0.3">
      <c r="A6" t="s">
        <v>172</v>
      </c>
      <c r="B6" t="s">
        <v>104</v>
      </c>
      <c r="C6">
        <v>40</v>
      </c>
      <c r="D6" s="4">
        <v>522803</v>
      </c>
      <c r="E6" s="4">
        <v>4859209</v>
      </c>
      <c r="F6" s="4">
        <v>110</v>
      </c>
      <c r="G6" s="4">
        <v>6.4</v>
      </c>
      <c r="H6" s="4">
        <v>2089</v>
      </c>
      <c r="I6" s="4">
        <v>283</v>
      </c>
      <c r="J6" s="4">
        <v>-3.1</v>
      </c>
      <c r="K6" s="4">
        <v>283</v>
      </c>
      <c r="L6" s="4">
        <v>-3.1</v>
      </c>
      <c r="M6" s="4" t="s">
        <v>49</v>
      </c>
    </row>
    <row r="7" spans="1:13" x14ac:dyDescent="0.3">
      <c r="A7" t="s">
        <v>182</v>
      </c>
      <c r="B7" t="s">
        <v>146</v>
      </c>
      <c r="C7">
        <v>20</v>
      </c>
      <c r="D7" s="4">
        <v>522249</v>
      </c>
      <c r="E7" s="4">
        <v>4859044</v>
      </c>
      <c r="F7" s="4">
        <v>96</v>
      </c>
      <c r="G7" s="4">
        <v>6.4</v>
      </c>
      <c r="H7" s="4">
        <v>2090</v>
      </c>
      <c r="I7" s="4">
        <v>588</v>
      </c>
      <c r="J7" s="4">
        <v>6.1</v>
      </c>
      <c r="K7" s="4">
        <v>55</v>
      </c>
      <c r="L7" s="4">
        <v>-3.1</v>
      </c>
      <c r="M7" s="4" t="s">
        <v>49</v>
      </c>
    </row>
    <row r="8" spans="1:13" x14ac:dyDescent="0.3">
      <c r="A8" t="s">
        <v>188</v>
      </c>
      <c r="B8" t="s">
        <v>104</v>
      </c>
      <c r="C8">
        <v>25</v>
      </c>
      <c r="D8" s="4">
        <v>521825</v>
      </c>
      <c r="E8" s="4">
        <v>4881184</v>
      </c>
      <c r="F8" s="4">
        <v>256</v>
      </c>
      <c r="G8" s="4">
        <v>6</v>
      </c>
      <c r="H8" s="4">
        <v>2155</v>
      </c>
      <c r="I8" s="4">
        <v>28</v>
      </c>
      <c r="J8" s="4">
        <v>1.6</v>
      </c>
      <c r="K8" s="4">
        <v>28</v>
      </c>
      <c r="L8" s="4">
        <v>1.6</v>
      </c>
      <c r="M8" s="4" t="s">
        <v>49</v>
      </c>
    </row>
    <row r="9" spans="1:13" x14ac:dyDescent="0.3">
      <c r="A9" t="s">
        <v>207</v>
      </c>
      <c r="B9" t="s">
        <v>146</v>
      </c>
      <c r="C9">
        <v>40</v>
      </c>
      <c r="D9" s="4">
        <v>521994</v>
      </c>
      <c r="E9" s="4">
        <v>4880897</v>
      </c>
      <c r="F9" s="4">
        <v>218</v>
      </c>
      <c r="G9" s="4">
        <v>5.8</v>
      </c>
      <c r="H9" s="4">
        <v>2157</v>
      </c>
      <c r="I9" t="s">
        <v>49</v>
      </c>
      <c r="J9" t="s">
        <v>49</v>
      </c>
      <c r="K9" t="s">
        <v>49</v>
      </c>
      <c r="L9" t="s">
        <v>49</v>
      </c>
      <c r="M9" s="4" t="s">
        <v>206</v>
      </c>
    </row>
    <row r="10" spans="1:13" x14ac:dyDescent="0.3">
      <c r="A10" t="s">
        <v>195</v>
      </c>
      <c r="B10" t="s">
        <v>104</v>
      </c>
      <c r="C10">
        <v>30</v>
      </c>
      <c r="D10" s="4">
        <v>522058</v>
      </c>
      <c r="E10" s="4">
        <v>4881375</v>
      </c>
      <c r="F10" s="4">
        <v>340</v>
      </c>
      <c r="G10" s="4">
        <v>5.0999999999999996</v>
      </c>
      <c r="H10" s="4">
        <v>2162</v>
      </c>
      <c r="I10" s="4">
        <v>27</v>
      </c>
      <c r="J10" s="4">
        <v>-5.0999999999999996</v>
      </c>
      <c r="K10" s="4">
        <v>27</v>
      </c>
      <c r="L10" s="4">
        <v>-5.0999999999999996</v>
      </c>
      <c r="M10" s="4" t="s">
        <v>533</v>
      </c>
    </row>
    <row r="11" spans="1:13" x14ac:dyDescent="0.3">
      <c r="A11" t="s">
        <v>201</v>
      </c>
      <c r="B11" t="s">
        <v>146</v>
      </c>
      <c r="C11">
        <v>20</v>
      </c>
      <c r="D11" s="4">
        <v>522354</v>
      </c>
      <c r="E11" s="4">
        <v>4881036</v>
      </c>
      <c r="F11" s="4">
        <v>324</v>
      </c>
      <c r="G11" s="4">
        <v>2.2000000000000002</v>
      </c>
      <c r="H11" s="4">
        <v>2180</v>
      </c>
      <c r="I11" t="s">
        <v>49</v>
      </c>
      <c r="J11" t="s">
        <v>49</v>
      </c>
      <c r="K11" t="s">
        <v>49</v>
      </c>
      <c r="L11" t="s">
        <v>49</v>
      </c>
      <c r="M11" s="4" t="s">
        <v>206</v>
      </c>
    </row>
    <row r="12" spans="1:13" x14ac:dyDescent="0.3">
      <c r="A12" t="s">
        <v>212</v>
      </c>
      <c r="B12" t="s">
        <v>104</v>
      </c>
      <c r="C12">
        <v>40</v>
      </c>
      <c r="D12" s="4">
        <v>525246</v>
      </c>
      <c r="E12" s="4">
        <v>4877474</v>
      </c>
      <c r="F12" s="4">
        <v>232</v>
      </c>
      <c r="G12" s="4">
        <v>14.4</v>
      </c>
      <c r="H12" s="4">
        <v>2303</v>
      </c>
      <c r="I12" t="s">
        <v>49</v>
      </c>
      <c r="J12" t="s">
        <v>49</v>
      </c>
      <c r="K12" t="s">
        <v>49</v>
      </c>
      <c r="L12" t="s">
        <v>49</v>
      </c>
      <c r="M12" s="4" t="s">
        <v>216</v>
      </c>
    </row>
    <row r="13" spans="1:13" x14ac:dyDescent="0.3">
      <c r="A13" t="s">
        <v>218</v>
      </c>
      <c r="B13" t="s">
        <v>146</v>
      </c>
      <c r="C13">
        <v>30</v>
      </c>
      <c r="D13" s="4">
        <v>525166</v>
      </c>
      <c r="E13" s="4">
        <v>4877071</v>
      </c>
      <c r="F13" s="4">
        <v>262</v>
      </c>
      <c r="G13" s="4">
        <v>16</v>
      </c>
      <c r="H13" s="4">
        <v>2297</v>
      </c>
      <c r="I13" t="s">
        <v>49</v>
      </c>
      <c r="J13" t="s">
        <v>49</v>
      </c>
      <c r="K13" t="s">
        <v>49</v>
      </c>
      <c r="L13" t="s">
        <v>49</v>
      </c>
      <c r="M13" s="4" t="s">
        <v>216</v>
      </c>
    </row>
    <row r="14" spans="1:13" x14ac:dyDescent="0.3">
      <c r="A14" t="s">
        <v>223</v>
      </c>
      <c r="B14" t="s">
        <v>104</v>
      </c>
      <c r="C14">
        <v>20</v>
      </c>
      <c r="D14" s="4">
        <v>524602</v>
      </c>
      <c r="E14" s="4">
        <v>4877733</v>
      </c>
      <c r="F14" s="4">
        <v>98</v>
      </c>
      <c r="G14" s="4">
        <v>19.7</v>
      </c>
      <c r="H14" s="4">
        <v>2281</v>
      </c>
      <c r="I14" s="4">
        <v>147</v>
      </c>
      <c r="J14" s="4">
        <v>-13.6</v>
      </c>
      <c r="K14" s="4">
        <v>147</v>
      </c>
      <c r="L14" s="4">
        <v>-13.7</v>
      </c>
      <c r="M14" s="4" t="s">
        <v>49</v>
      </c>
    </row>
    <row r="15" spans="1:13" x14ac:dyDescent="0.3">
      <c r="A15" t="s">
        <v>227</v>
      </c>
      <c r="B15" t="s">
        <v>146</v>
      </c>
      <c r="C15">
        <v>25</v>
      </c>
      <c r="D15" s="4">
        <v>524368</v>
      </c>
      <c r="E15" s="4">
        <v>4877299</v>
      </c>
      <c r="F15" s="4">
        <v>90</v>
      </c>
      <c r="G15" s="4">
        <v>22.2</v>
      </c>
      <c r="H15" s="4">
        <v>2286</v>
      </c>
      <c r="I15" s="4" t="s">
        <v>49</v>
      </c>
      <c r="J15" s="4" t="s">
        <v>49</v>
      </c>
      <c r="K15" s="4" t="s">
        <v>49</v>
      </c>
      <c r="L15" s="4" t="s">
        <v>49</v>
      </c>
      <c r="M15" s="4" t="s">
        <v>216</v>
      </c>
    </row>
    <row r="16" spans="1:13" x14ac:dyDescent="0.3">
      <c r="A16" t="s">
        <v>238</v>
      </c>
      <c r="B16" t="s">
        <v>104</v>
      </c>
      <c r="C16">
        <v>0</v>
      </c>
      <c r="D16" s="4">
        <v>524542</v>
      </c>
      <c r="E16" s="4">
        <v>4852129</v>
      </c>
      <c r="F16" s="4">
        <v>37</v>
      </c>
      <c r="G16" s="4">
        <v>6.9</v>
      </c>
      <c r="H16" s="4">
        <v>2129</v>
      </c>
      <c r="I16" s="4">
        <v>383</v>
      </c>
      <c r="J16" s="4">
        <v>0.4</v>
      </c>
      <c r="K16" s="4">
        <v>268</v>
      </c>
      <c r="L16" s="4">
        <v>0</v>
      </c>
      <c r="M16" s="4" t="s">
        <v>49</v>
      </c>
    </row>
    <row r="17" spans="1:13" x14ac:dyDescent="0.3">
      <c r="A17" t="s">
        <v>242</v>
      </c>
      <c r="B17" t="s">
        <v>146</v>
      </c>
      <c r="C17">
        <v>15</v>
      </c>
      <c r="D17" s="4">
        <v>524842</v>
      </c>
      <c r="E17" s="4">
        <v>4851650</v>
      </c>
      <c r="F17" s="4">
        <v>28</v>
      </c>
      <c r="G17" s="4">
        <v>1.2</v>
      </c>
      <c r="H17" s="4">
        <v>2121</v>
      </c>
      <c r="I17" t="s">
        <v>49</v>
      </c>
      <c r="J17" t="s">
        <v>49</v>
      </c>
      <c r="K17" s="4">
        <v>180</v>
      </c>
      <c r="L17" s="4">
        <v>2.5</v>
      </c>
      <c r="M17" s="4" t="s">
        <v>216</v>
      </c>
    </row>
    <row r="18" spans="1:13" x14ac:dyDescent="0.3">
      <c r="A18" t="s">
        <v>231</v>
      </c>
      <c r="B18" t="s">
        <v>104</v>
      </c>
      <c r="C18">
        <v>30</v>
      </c>
      <c r="D18" s="4">
        <v>503090</v>
      </c>
      <c r="E18" s="4">
        <v>4946720</v>
      </c>
      <c r="F18" s="4">
        <v>28</v>
      </c>
      <c r="G18" s="4">
        <v>13.6</v>
      </c>
      <c r="H18" s="4">
        <v>2134</v>
      </c>
      <c r="I18" s="4">
        <v>23</v>
      </c>
      <c r="J18" s="4">
        <v>14.1</v>
      </c>
      <c r="K18" s="4">
        <v>23</v>
      </c>
      <c r="L18" s="4">
        <v>14.1</v>
      </c>
      <c r="M18" s="4" t="s">
        <v>235</v>
      </c>
    </row>
    <row r="19" spans="1:13" x14ac:dyDescent="0.3">
      <c r="A19" t="s">
        <v>247</v>
      </c>
      <c r="B19" t="s">
        <v>146</v>
      </c>
      <c r="C19">
        <v>20</v>
      </c>
      <c r="D19" s="4">
        <v>502963</v>
      </c>
      <c r="E19" s="4">
        <v>4946761</v>
      </c>
      <c r="F19" s="4">
        <v>8</v>
      </c>
      <c r="G19" s="4">
        <v>6.7</v>
      </c>
      <c r="H19" s="4">
        <v>2145</v>
      </c>
      <c r="I19" s="4">
        <v>40</v>
      </c>
      <c r="J19" s="4">
        <v>-1.4</v>
      </c>
      <c r="K19" s="4">
        <v>40</v>
      </c>
      <c r="L19" s="4">
        <v>-1.4</v>
      </c>
      <c r="M19" s="4" t="s">
        <v>49</v>
      </c>
    </row>
    <row r="20" spans="1:13" x14ac:dyDescent="0.3">
      <c r="A20" t="s">
        <v>251</v>
      </c>
      <c r="B20" t="s">
        <v>104</v>
      </c>
      <c r="C20">
        <v>10</v>
      </c>
      <c r="D20" s="4">
        <v>501902</v>
      </c>
      <c r="E20" s="4">
        <v>4946775</v>
      </c>
      <c r="F20" s="4">
        <v>348</v>
      </c>
      <c r="G20" s="4">
        <v>6.3</v>
      </c>
      <c r="H20" s="4">
        <v>2096</v>
      </c>
      <c r="I20" s="4">
        <v>51</v>
      </c>
      <c r="J20" s="4">
        <v>-1.5</v>
      </c>
      <c r="K20" s="4">
        <v>51</v>
      </c>
      <c r="L20" s="4">
        <v>-1.5</v>
      </c>
      <c r="M20" s="4" t="s">
        <v>49</v>
      </c>
    </row>
    <row r="21" spans="1:13" x14ac:dyDescent="0.3">
      <c r="A21" t="s">
        <v>255</v>
      </c>
      <c r="B21" t="s">
        <v>146</v>
      </c>
      <c r="C21">
        <v>20</v>
      </c>
      <c r="D21" s="4">
        <v>502462</v>
      </c>
      <c r="E21" s="4">
        <v>4946583</v>
      </c>
      <c r="F21" s="4">
        <v>330</v>
      </c>
      <c r="G21" s="4">
        <v>3.6</v>
      </c>
      <c r="H21" s="4">
        <v>2125</v>
      </c>
      <c r="I21" s="4">
        <v>132</v>
      </c>
      <c r="J21" s="4">
        <v>1</v>
      </c>
      <c r="K21" s="4">
        <v>10</v>
      </c>
      <c r="L21" s="4">
        <v>2.9</v>
      </c>
      <c r="M21" s="4" t="s">
        <v>535</v>
      </c>
    </row>
    <row r="22" spans="1:13" x14ac:dyDescent="0.3">
      <c r="A22" t="s">
        <v>261</v>
      </c>
      <c r="B22" t="s">
        <v>104</v>
      </c>
      <c r="C22">
        <v>35</v>
      </c>
      <c r="D22" s="4">
        <v>553422</v>
      </c>
      <c r="E22" s="4">
        <v>4937938</v>
      </c>
      <c r="F22" s="4">
        <v>200</v>
      </c>
      <c r="G22" s="4">
        <v>7.8</v>
      </c>
      <c r="H22" s="4">
        <v>2542</v>
      </c>
      <c r="I22" s="4">
        <v>50</v>
      </c>
      <c r="J22" s="4">
        <v>1.5</v>
      </c>
      <c r="K22" s="4">
        <v>50</v>
      </c>
      <c r="L22" s="4">
        <v>1.5</v>
      </c>
      <c r="M22" s="4" t="s">
        <v>49</v>
      </c>
    </row>
    <row r="23" spans="1:13" x14ac:dyDescent="0.3">
      <c r="A23" t="s">
        <v>267</v>
      </c>
      <c r="B23" t="s">
        <v>146</v>
      </c>
      <c r="C23">
        <v>15</v>
      </c>
      <c r="D23" s="4">
        <v>553221</v>
      </c>
      <c r="E23" s="4">
        <v>4938005</v>
      </c>
      <c r="F23" s="4">
        <v>224</v>
      </c>
      <c r="G23" s="4">
        <v>16.8</v>
      </c>
      <c r="H23" s="4">
        <v>2528</v>
      </c>
      <c r="I23" s="4">
        <v>274</v>
      </c>
      <c r="J23" s="4">
        <v>-18.899999999999999</v>
      </c>
      <c r="K23" s="4">
        <v>85</v>
      </c>
      <c r="L23" s="4">
        <v>-1.1000000000000001</v>
      </c>
      <c r="M23" s="4" t="s">
        <v>271</v>
      </c>
    </row>
    <row r="24" spans="1:13" x14ac:dyDescent="0.3">
      <c r="A24" t="s">
        <v>273</v>
      </c>
      <c r="B24" t="s">
        <v>104</v>
      </c>
      <c r="C24">
        <v>20</v>
      </c>
      <c r="D24" s="4">
        <v>531981</v>
      </c>
      <c r="E24" s="4">
        <v>4949751</v>
      </c>
      <c r="F24" s="4">
        <v>348</v>
      </c>
      <c r="G24" s="4">
        <v>2.1</v>
      </c>
      <c r="H24" s="4">
        <v>2516</v>
      </c>
      <c r="I24" s="4">
        <v>125</v>
      </c>
      <c r="J24" s="4">
        <v>2.8</v>
      </c>
      <c r="K24" s="4">
        <v>125</v>
      </c>
      <c r="L24" s="4">
        <v>2.8</v>
      </c>
      <c r="M24" s="4" t="s">
        <v>49</v>
      </c>
    </row>
    <row r="25" spans="1:13" x14ac:dyDescent="0.3">
      <c r="A25" t="s">
        <v>277</v>
      </c>
      <c r="B25" t="s">
        <v>146</v>
      </c>
      <c r="C25">
        <v>40</v>
      </c>
      <c r="D25" s="4">
        <v>531645</v>
      </c>
      <c r="E25" s="4">
        <v>4949696</v>
      </c>
      <c r="F25" s="4">
        <v>344</v>
      </c>
      <c r="G25" s="4">
        <v>6.2</v>
      </c>
      <c r="H25" s="4">
        <v>2516</v>
      </c>
      <c r="I25" s="4">
        <v>185</v>
      </c>
      <c r="J25" s="4">
        <v>-0.5</v>
      </c>
      <c r="K25" s="4">
        <v>185</v>
      </c>
      <c r="L25" s="4">
        <v>-0.5</v>
      </c>
      <c r="M25" s="4" t="s">
        <v>49</v>
      </c>
    </row>
    <row r="26" spans="1:13" x14ac:dyDescent="0.3">
      <c r="A26" t="s">
        <v>281</v>
      </c>
      <c r="B26" t="s">
        <v>104</v>
      </c>
      <c r="C26">
        <v>40</v>
      </c>
      <c r="D26" s="4">
        <v>531500</v>
      </c>
      <c r="E26" s="4">
        <v>4949235</v>
      </c>
      <c r="F26" s="4">
        <v>322</v>
      </c>
      <c r="G26" s="4">
        <v>3.9</v>
      </c>
      <c r="H26" s="4">
        <v>2513</v>
      </c>
      <c r="I26" s="4">
        <v>40</v>
      </c>
      <c r="J26" s="4">
        <v>2.1</v>
      </c>
      <c r="K26" s="4">
        <v>40</v>
      </c>
      <c r="L26" s="4">
        <v>2.1</v>
      </c>
      <c r="M26" s="4" t="s">
        <v>49</v>
      </c>
    </row>
    <row r="27" spans="1:13" x14ac:dyDescent="0.3">
      <c r="A27" t="s">
        <v>285</v>
      </c>
      <c r="B27" t="s">
        <v>146</v>
      </c>
      <c r="C27">
        <v>15</v>
      </c>
      <c r="D27" s="4">
        <v>531469</v>
      </c>
      <c r="E27" s="4">
        <v>4949357</v>
      </c>
      <c r="F27" s="4">
        <v>300</v>
      </c>
      <c r="G27" s="4">
        <v>8.1</v>
      </c>
      <c r="H27" s="4">
        <v>2512</v>
      </c>
      <c r="I27" s="4">
        <v>178</v>
      </c>
      <c r="J27" s="4">
        <v>2.8</v>
      </c>
      <c r="K27" s="4">
        <v>178</v>
      </c>
      <c r="L27" s="4">
        <v>2.8</v>
      </c>
      <c r="M27" s="4" t="s">
        <v>49</v>
      </c>
    </row>
    <row r="28" spans="1:13" x14ac:dyDescent="0.3">
      <c r="A28" t="s">
        <v>290</v>
      </c>
      <c r="B28" t="s">
        <v>104</v>
      </c>
      <c r="C28">
        <v>35</v>
      </c>
      <c r="D28" s="4">
        <v>499058</v>
      </c>
      <c r="E28" s="4">
        <v>4986436</v>
      </c>
      <c r="F28" s="4">
        <v>169</v>
      </c>
      <c r="G28" s="4">
        <v>22.5</v>
      </c>
      <c r="H28" s="4">
        <v>2359</v>
      </c>
      <c r="I28" s="4">
        <v>71</v>
      </c>
      <c r="J28" s="4">
        <v>-10.199999999999999</v>
      </c>
      <c r="K28" s="4">
        <v>71</v>
      </c>
      <c r="L28" s="4">
        <v>-10.199999999999999</v>
      </c>
      <c r="M28" s="4" t="s">
        <v>49</v>
      </c>
    </row>
    <row r="29" spans="1:13" x14ac:dyDescent="0.3">
      <c r="A29" t="s">
        <v>295</v>
      </c>
      <c r="B29" t="s">
        <v>146</v>
      </c>
      <c r="C29">
        <v>15</v>
      </c>
      <c r="D29" s="4">
        <v>498918</v>
      </c>
      <c r="E29" s="4">
        <v>4986428</v>
      </c>
      <c r="F29" s="4">
        <v>162</v>
      </c>
      <c r="G29" s="4">
        <v>24.9</v>
      </c>
      <c r="H29" s="4">
        <v>2350</v>
      </c>
      <c r="I29" s="4">
        <v>172</v>
      </c>
      <c r="J29" s="4">
        <v>-8.3000000000000007</v>
      </c>
      <c r="K29" s="4">
        <v>164</v>
      </c>
      <c r="L29" s="4">
        <v>-5.3</v>
      </c>
      <c r="M29" s="4" t="s">
        <v>49</v>
      </c>
    </row>
    <row r="30" spans="1:13" x14ac:dyDescent="0.3">
      <c r="A30" t="s">
        <v>300</v>
      </c>
      <c r="B30" t="s">
        <v>104</v>
      </c>
      <c r="C30">
        <v>20</v>
      </c>
      <c r="D30" s="4">
        <v>555940</v>
      </c>
      <c r="E30" s="4">
        <v>4946030</v>
      </c>
      <c r="F30" s="4">
        <v>320</v>
      </c>
      <c r="G30" s="4">
        <v>2.8</v>
      </c>
      <c r="H30" s="4">
        <v>2546</v>
      </c>
      <c r="I30" s="4">
        <v>30</v>
      </c>
      <c r="J30" s="4">
        <v>-1.3</v>
      </c>
      <c r="K30" s="4">
        <v>30</v>
      </c>
      <c r="L30" s="4">
        <v>-1.3</v>
      </c>
      <c r="M30" s="4" t="s">
        <v>49</v>
      </c>
    </row>
    <row r="31" spans="1:13" x14ac:dyDescent="0.3">
      <c r="A31" t="s">
        <v>305</v>
      </c>
      <c r="B31" t="s">
        <v>146</v>
      </c>
      <c r="C31">
        <v>10</v>
      </c>
      <c r="D31" s="4">
        <v>555937</v>
      </c>
      <c r="E31" s="4">
        <v>4945851</v>
      </c>
      <c r="F31" s="4">
        <v>308</v>
      </c>
      <c r="G31" s="4">
        <v>5.3</v>
      </c>
      <c r="H31" s="4">
        <v>2561</v>
      </c>
      <c r="I31" s="4">
        <v>235</v>
      </c>
      <c r="J31" s="4">
        <v>-4.0999999999999996</v>
      </c>
      <c r="K31" s="4">
        <v>125</v>
      </c>
      <c r="L31" s="4">
        <v>3</v>
      </c>
      <c r="M31" s="4" t="s">
        <v>49</v>
      </c>
    </row>
    <row r="32" spans="1:13" x14ac:dyDescent="0.3">
      <c r="A32" t="s">
        <v>310</v>
      </c>
      <c r="B32" t="s">
        <v>104</v>
      </c>
      <c r="C32">
        <v>25</v>
      </c>
      <c r="D32" s="4">
        <v>555990</v>
      </c>
      <c r="E32" s="4">
        <v>4949423</v>
      </c>
      <c r="F32" s="4">
        <v>9</v>
      </c>
      <c r="G32" s="4">
        <v>9.1</v>
      </c>
      <c r="H32" s="4">
        <v>2769</v>
      </c>
      <c r="I32" s="4">
        <v>39</v>
      </c>
      <c r="J32" s="4">
        <v>-2.4</v>
      </c>
      <c r="K32" s="4">
        <v>39</v>
      </c>
      <c r="L32" s="4">
        <v>-2.4</v>
      </c>
      <c r="M32" s="4" t="s">
        <v>49</v>
      </c>
    </row>
    <row r="33" spans="1:13" x14ac:dyDescent="0.3">
      <c r="A33" t="s">
        <v>315</v>
      </c>
      <c r="B33" t="s">
        <v>146</v>
      </c>
      <c r="C33">
        <v>5</v>
      </c>
      <c r="D33" s="4">
        <v>555486</v>
      </c>
      <c r="E33" s="4">
        <v>4949055</v>
      </c>
      <c r="F33" s="4">
        <v>356</v>
      </c>
      <c r="G33" s="4">
        <v>7.2</v>
      </c>
      <c r="H33" s="4">
        <v>2764</v>
      </c>
      <c r="I33" s="4">
        <v>356</v>
      </c>
      <c r="J33" s="4">
        <v>-8.6</v>
      </c>
      <c r="K33" s="4">
        <v>356</v>
      </c>
      <c r="L33" s="4">
        <v>-8.6</v>
      </c>
      <c r="M33" s="4" t="s">
        <v>49</v>
      </c>
    </row>
    <row r="34" spans="1:13" x14ac:dyDescent="0.3">
      <c r="A34" t="s">
        <v>320</v>
      </c>
      <c r="B34" t="s">
        <v>104</v>
      </c>
      <c r="C34">
        <v>0</v>
      </c>
      <c r="D34" s="4">
        <v>560207</v>
      </c>
      <c r="E34" s="4">
        <v>4941049</v>
      </c>
      <c r="F34" s="4">
        <v>59</v>
      </c>
      <c r="G34" s="4">
        <v>10.7</v>
      </c>
      <c r="H34" s="4">
        <v>2510</v>
      </c>
      <c r="I34" t="s">
        <v>49</v>
      </c>
      <c r="J34" t="s">
        <v>49</v>
      </c>
      <c r="K34" s="4">
        <v>73</v>
      </c>
      <c r="L34" s="4">
        <v>-9.8000000000000007</v>
      </c>
      <c r="M34" s="4" t="s">
        <v>326</v>
      </c>
    </row>
    <row r="35" spans="1:13" x14ac:dyDescent="0.3">
      <c r="A35" t="s">
        <v>328</v>
      </c>
      <c r="B35" t="s">
        <v>146</v>
      </c>
      <c r="C35">
        <v>20</v>
      </c>
      <c r="D35" s="4">
        <v>560494</v>
      </c>
      <c r="E35" s="4">
        <v>4941132</v>
      </c>
      <c r="F35" s="4">
        <v>68</v>
      </c>
      <c r="G35" s="4">
        <v>13.3</v>
      </c>
      <c r="H35" s="4">
        <v>2495</v>
      </c>
      <c r="I35" s="4">
        <v>131</v>
      </c>
      <c r="J35" s="4">
        <v>-7.6</v>
      </c>
      <c r="K35" s="4">
        <v>131</v>
      </c>
      <c r="L35" s="4">
        <v>-7.6</v>
      </c>
      <c r="M35" s="4" t="s">
        <v>49</v>
      </c>
    </row>
    <row r="36" spans="1:13" x14ac:dyDescent="0.3">
      <c r="A36" t="s">
        <v>333</v>
      </c>
      <c r="B36" t="s">
        <v>104</v>
      </c>
      <c r="C36">
        <v>5</v>
      </c>
      <c r="D36" s="4">
        <v>558434</v>
      </c>
      <c r="E36" s="4">
        <v>4932557</v>
      </c>
      <c r="F36" s="4">
        <v>26</v>
      </c>
      <c r="G36" s="4">
        <v>10.6</v>
      </c>
      <c r="H36" s="4">
        <v>2423</v>
      </c>
      <c r="I36" s="4">
        <v>57</v>
      </c>
      <c r="J36" s="4">
        <v>0.8</v>
      </c>
      <c r="K36" s="4">
        <v>57</v>
      </c>
      <c r="L36" s="4">
        <v>0.8</v>
      </c>
      <c r="M36" s="4" t="s">
        <v>49</v>
      </c>
    </row>
    <row r="37" spans="1:13" x14ac:dyDescent="0.3">
      <c r="A37" t="s">
        <v>337</v>
      </c>
      <c r="B37" t="s">
        <v>146</v>
      </c>
      <c r="C37">
        <v>10</v>
      </c>
      <c r="D37" s="4">
        <v>558158</v>
      </c>
      <c r="E37" s="4">
        <v>4932257</v>
      </c>
      <c r="F37" s="4">
        <v>25</v>
      </c>
      <c r="G37" s="4">
        <v>11.8</v>
      </c>
      <c r="H37" s="4">
        <v>2431</v>
      </c>
      <c r="I37" s="4">
        <v>81</v>
      </c>
      <c r="J37" s="4">
        <v>-5.2</v>
      </c>
      <c r="K37" s="4">
        <v>58.6</v>
      </c>
      <c r="L37" s="4">
        <v>12</v>
      </c>
      <c r="M37" s="4" t="s">
        <v>342</v>
      </c>
    </row>
    <row r="38" spans="1:13" x14ac:dyDescent="0.3">
      <c r="A38" t="s">
        <v>344</v>
      </c>
      <c r="B38" t="s">
        <v>104</v>
      </c>
      <c r="C38">
        <v>15</v>
      </c>
      <c r="D38" s="4">
        <v>495212</v>
      </c>
      <c r="E38" s="4">
        <v>4976747</v>
      </c>
      <c r="F38" s="4">
        <v>60</v>
      </c>
      <c r="G38" s="4">
        <v>18.399999999999999</v>
      </c>
      <c r="H38" s="4">
        <v>2227</v>
      </c>
      <c r="I38" s="4">
        <v>35</v>
      </c>
      <c r="J38" s="4">
        <v>16.2</v>
      </c>
      <c r="K38" s="4">
        <v>8</v>
      </c>
      <c r="L38" s="4">
        <v>12.1</v>
      </c>
      <c r="M38" s="4" t="s">
        <v>49</v>
      </c>
    </row>
    <row r="39" spans="1:13" x14ac:dyDescent="0.3">
      <c r="A39" t="s">
        <v>372</v>
      </c>
      <c r="B39" t="s">
        <v>146</v>
      </c>
      <c r="C39">
        <v>25</v>
      </c>
      <c r="D39" s="4">
        <v>494239</v>
      </c>
      <c r="E39" s="4">
        <v>4977441</v>
      </c>
      <c r="F39" s="4">
        <v>50</v>
      </c>
      <c r="G39" s="4">
        <v>18.399999999999999</v>
      </c>
      <c r="H39" s="4">
        <v>2239</v>
      </c>
      <c r="I39" s="4">
        <v>72</v>
      </c>
      <c r="J39" s="4">
        <v>-14.7</v>
      </c>
      <c r="K39" s="4">
        <v>232</v>
      </c>
      <c r="L39" s="4">
        <v>-9.1999999999999993</v>
      </c>
      <c r="M39" s="4" t="s">
        <v>49</v>
      </c>
    </row>
    <row r="40" spans="1:13" x14ac:dyDescent="0.3">
      <c r="A40" t="s">
        <v>377</v>
      </c>
      <c r="B40" t="s">
        <v>104</v>
      </c>
      <c r="C40">
        <v>40</v>
      </c>
      <c r="D40" s="4">
        <v>552347</v>
      </c>
      <c r="E40" s="4">
        <v>4979660</v>
      </c>
      <c r="F40" s="4">
        <v>151</v>
      </c>
      <c r="G40" s="4">
        <v>8.1999999999999993</v>
      </c>
      <c r="H40" s="4">
        <v>2444</v>
      </c>
      <c r="I40" s="4">
        <v>50</v>
      </c>
      <c r="J40" s="4">
        <v>-6.8</v>
      </c>
      <c r="K40" s="4">
        <v>50</v>
      </c>
      <c r="L40" s="4">
        <v>-6.8</v>
      </c>
      <c r="M40" s="4" t="s">
        <v>49</v>
      </c>
    </row>
    <row r="41" spans="1:13" x14ac:dyDescent="0.3">
      <c r="A41" t="s">
        <v>383</v>
      </c>
      <c r="B41" t="s">
        <v>146</v>
      </c>
      <c r="C41">
        <v>5</v>
      </c>
      <c r="D41" s="4">
        <v>552081</v>
      </c>
      <c r="E41" s="4">
        <v>4978932</v>
      </c>
      <c r="F41" s="4">
        <v>143</v>
      </c>
      <c r="G41" s="4">
        <v>8</v>
      </c>
      <c r="H41" s="4">
        <v>2431</v>
      </c>
      <c r="I41" s="4">
        <v>117</v>
      </c>
      <c r="J41" s="4">
        <v>13.1</v>
      </c>
      <c r="K41" s="4">
        <v>109</v>
      </c>
      <c r="L41" s="4">
        <v>-5.9</v>
      </c>
      <c r="M41" s="4" t="s">
        <v>49</v>
      </c>
    </row>
    <row r="42" spans="1:13" x14ac:dyDescent="0.3">
      <c r="A42" t="s">
        <v>388</v>
      </c>
      <c r="B42" t="s">
        <v>104</v>
      </c>
      <c r="C42">
        <v>25</v>
      </c>
      <c r="D42" s="4">
        <v>583972</v>
      </c>
      <c r="E42" s="4">
        <v>5046657</v>
      </c>
      <c r="F42" s="4">
        <v>336</v>
      </c>
      <c r="G42" s="4">
        <v>20.9</v>
      </c>
      <c r="H42" s="4">
        <v>1830</v>
      </c>
      <c r="I42" s="4">
        <v>441</v>
      </c>
      <c r="J42" s="4">
        <v>23.1</v>
      </c>
      <c r="K42" s="4">
        <v>441</v>
      </c>
      <c r="L42" s="4">
        <v>23.1</v>
      </c>
      <c r="M42" s="4" t="s">
        <v>49</v>
      </c>
    </row>
    <row r="43" spans="1:13" x14ac:dyDescent="0.3">
      <c r="A43" t="s">
        <v>396</v>
      </c>
      <c r="B43" t="s">
        <v>146</v>
      </c>
      <c r="C43">
        <v>30</v>
      </c>
      <c r="D43" s="4">
        <v>584001</v>
      </c>
      <c r="E43" s="4">
        <v>5046803</v>
      </c>
      <c r="F43" s="4">
        <v>336</v>
      </c>
      <c r="G43" s="4">
        <v>14.5</v>
      </c>
      <c r="H43" s="4">
        <v>1798</v>
      </c>
      <c r="I43" t="s">
        <v>49</v>
      </c>
      <c r="J43" t="s">
        <v>49</v>
      </c>
      <c r="K43" s="4">
        <v>492</v>
      </c>
      <c r="L43" s="4">
        <v>8.6</v>
      </c>
      <c r="M43" s="4" t="s">
        <v>163</v>
      </c>
    </row>
    <row r="44" spans="1:13" x14ac:dyDescent="0.3">
      <c r="A44" t="s">
        <v>401</v>
      </c>
      <c r="B44" t="s">
        <v>104</v>
      </c>
      <c r="C44">
        <v>35</v>
      </c>
      <c r="D44" s="4">
        <v>583751</v>
      </c>
      <c r="E44" s="4">
        <v>5046642</v>
      </c>
      <c r="F44" s="4">
        <v>30</v>
      </c>
      <c r="G44" s="4">
        <v>13.7</v>
      </c>
      <c r="H44" s="4">
        <v>1848</v>
      </c>
      <c r="I44" s="4">
        <v>391</v>
      </c>
      <c r="J44" s="4">
        <v>21.7</v>
      </c>
      <c r="K44" s="4">
        <v>391</v>
      </c>
      <c r="L44" s="4">
        <v>21.7</v>
      </c>
      <c r="M44" s="4" t="s">
        <v>49</v>
      </c>
    </row>
    <row r="45" spans="1:13" x14ac:dyDescent="0.3">
      <c r="A45" t="s">
        <v>405</v>
      </c>
      <c r="B45" t="s">
        <v>146</v>
      </c>
      <c r="C45">
        <v>15</v>
      </c>
      <c r="D45" s="4">
        <v>583650</v>
      </c>
      <c r="E45" s="4">
        <v>5046750</v>
      </c>
      <c r="F45" s="4">
        <v>18</v>
      </c>
      <c r="G45" s="4">
        <v>14.2</v>
      </c>
      <c r="H45" s="4">
        <v>1837</v>
      </c>
      <c r="I45" t="s">
        <v>49</v>
      </c>
      <c r="J45" t="s">
        <v>49</v>
      </c>
      <c r="K45" t="s">
        <v>49</v>
      </c>
      <c r="L45" t="s">
        <v>49</v>
      </c>
      <c r="M45" s="4" t="s">
        <v>163</v>
      </c>
    </row>
  </sheetData>
  <sortState xmlns:xlrd2="http://schemas.microsoft.com/office/spreadsheetml/2017/richdata2" ref="A2:M44">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8BB09-F9B3-454A-87DF-70261A2847CB}">
  <dimension ref="A1:E1172"/>
  <sheetViews>
    <sheetView zoomScaleNormal="100" workbookViewId="0">
      <pane ySplit="1" topLeftCell="A248" activePane="bottomLeft" state="frozen"/>
      <selection pane="bottomLeft" activeCell="C262" sqref="C262"/>
    </sheetView>
  </sheetViews>
  <sheetFormatPr defaultRowHeight="14.4" x14ac:dyDescent="0.3"/>
  <cols>
    <col min="1" max="1" width="29.21875" bestFit="1" customWidth="1"/>
    <col min="2" max="2" width="2" bestFit="1" customWidth="1"/>
    <col min="3" max="3" width="18.6640625" bestFit="1" customWidth="1"/>
    <col min="4" max="4" width="7" bestFit="1" customWidth="1"/>
    <col min="5" max="5" width="5.88671875" bestFit="1" customWidth="1"/>
  </cols>
  <sheetData>
    <row r="1" spans="1:5" x14ac:dyDescent="0.3">
      <c r="A1" t="s">
        <v>36</v>
      </c>
      <c r="B1" t="s">
        <v>50</v>
      </c>
      <c r="C1" t="s">
        <v>128</v>
      </c>
      <c r="D1" t="s">
        <v>33</v>
      </c>
      <c r="E1" t="s">
        <v>131</v>
      </c>
    </row>
    <row r="2" spans="1:5" x14ac:dyDescent="0.3">
      <c r="A2" t="s">
        <v>98</v>
      </c>
      <c r="B2">
        <v>1</v>
      </c>
      <c r="C2" t="s">
        <v>3</v>
      </c>
      <c r="D2" t="s">
        <v>2</v>
      </c>
      <c r="E2">
        <v>27</v>
      </c>
    </row>
    <row r="3" spans="1:5" x14ac:dyDescent="0.3">
      <c r="A3" t="s">
        <v>98</v>
      </c>
      <c r="B3">
        <v>1</v>
      </c>
      <c r="C3" t="s">
        <v>3</v>
      </c>
      <c r="D3" t="s">
        <v>61</v>
      </c>
      <c r="E3">
        <v>0</v>
      </c>
    </row>
    <row r="4" spans="1:5" x14ac:dyDescent="0.3">
      <c r="A4" t="s">
        <v>98</v>
      </c>
      <c r="B4">
        <v>1</v>
      </c>
      <c r="C4" t="s">
        <v>130</v>
      </c>
      <c r="D4" t="s">
        <v>2</v>
      </c>
      <c r="E4">
        <v>10</v>
      </c>
    </row>
    <row r="5" spans="1:5" x14ac:dyDescent="0.3">
      <c r="A5" t="s">
        <v>98</v>
      </c>
      <c r="B5">
        <v>1</v>
      </c>
      <c r="C5" t="s">
        <v>129</v>
      </c>
      <c r="D5" t="s">
        <v>2</v>
      </c>
      <c r="E5">
        <v>0</v>
      </c>
    </row>
    <row r="6" spans="1:5" x14ac:dyDescent="0.3">
      <c r="A6" t="s">
        <v>98</v>
      </c>
      <c r="B6">
        <v>1</v>
      </c>
      <c r="C6" t="s">
        <v>130</v>
      </c>
      <c r="D6" t="s">
        <v>61</v>
      </c>
      <c r="E6">
        <v>0</v>
      </c>
    </row>
    <row r="7" spans="1:5" x14ac:dyDescent="0.3">
      <c r="A7" t="s">
        <v>98</v>
      </c>
      <c r="B7">
        <v>1</v>
      </c>
      <c r="C7" t="s">
        <v>151</v>
      </c>
      <c r="D7" t="s">
        <v>133</v>
      </c>
      <c r="E7">
        <v>0</v>
      </c>
    </row>
    <row r="8" spans="1:5" x14ac:dyDescent="0.3">
      <c r="A8" t="s">
        <v>98</v>
      </c>
      <c r="B8">
        <v>1</v>
      </c>
      <c r="C8" t="s">
        <v>151</v>
      </c>
      <c r="D8" t="s">
        <v>136</v>
      </c>
      <c r="E8">
        <v>0</v>
      </c>
    </row>
    <row r="9" spans="1:5" x14ac:dyDescent="0.3">
      <c r="A9" t="s">
        <v>98</v>
      </c>
      <c r="B9">
        <v>2</v>
      </c>
      <c r="C9" t="s">
        <v>3</v>
      </c>
      <c r="D9" t="s">
        <v>2</v>
      </c>
      <c r="E9">
        <v>42</v>
      </c>
    </row>
    <row r="10" spans="1:5" x14ac:dyDescent="0.3">
      <c r="A10" t="s">
        <v>98</v>
      </c>
      <c r="B10">
        <v>2</v>
      </c>
      <c r="C10" t="s">
        <v>3</v>
      </c>
      <c r="D10" t="s">
        <v>61</v>
      </c>
      <c r="E10">
        <v>0</v>
      </c>
    </row>
    <row r="11" spans="1:5" x14ac:dyDescent="0.3">
      <c r="A11" t="s">
        <v>98</v>
      </c>
      <c r="B11">
        <v>2</v>
      </c>
      <c r="C11" t="s">
        <v>130</v>
      </c>
      <c r="D11" t="s">
        <v>2</v>
      </c>
      <c r="E11">
        <v>10</v>
      </c>
    </row>
    <row r="12" spans="1:5" x14ac:dyDescent="0.3">
      <c r="A12" t="s">
        <v>98</v>
      </c>
      <c r="B12">
        <v>2</v>
      </c>
      <c r="C12" t="s">
        <v>129</v>
      </c>
      <c r="D12" t="s">
        <v>2</v>
      </c>
      <c r="E12">
        <v>0</v>
      </c>
    </row>
    <row r="13" spans="1:5" x14ac:dyDescent="0.3">
      <c r="A13" t="s">
        <v>98</v>
      </c>
      <c r="B13">
        <v>2</v>
      </c>
      <c r="C13" t="s">
        <v>130</v>
      </c>
      <c r="D13" t="s">
        <v>61</v>
      </c>
      <c r="E13">
        <v>0</v>
      </c>
    </row>
    <row r="14" spans="1:5" x14ac:dyDescent="0.3">
      <c r="A14" t="s">
        <v>98</v>
      </c>
      <c r="B14">
        <v>2</v>
      </c>
      <c r="C14" t="s">
        <v>151</v>
      </c>
      <c r="D14" t="s">
        <v>133</v>
      </c>
      <c r="E14">
        <v>1</v>
      </c>
    </row>
    <row r="15" spans="1:5" x14ac:dyDescent="0.3">
      <c r="A15" t="s">
        <v>98</v>
      </c>
      <c r="B15">
        <v>2</v>
      </c>
      <c r="C15" t="s">
        <v>151</v>
      </c>
      <c r="D15" t="s">
        <v>136</v>
      </c>
      <c r="E15">
        <v>0</v>
      </c>
    </row>
    <row r="16" spans="1:5" x14ac:dyDescent="0.3">
      <c r="A16" t="s">
        <v>98</v>
      </c>
      <c r="B16">
        <v>3</v>
      </c>
      <c r="C16" t="s">
        <v>3</v>
      </c>
      <c r="D16" t="s">
        <v>2</v>
      </c>
      <c r="E16">
        <v>9</v>
      </c>
    </row>
    <row r="17" spans="1:5" x14ac:dyDescent="0.3">
      <c r="A17" t="s">
        <v>98</v>
      </c>
      <c r="B17">
        <v>3</v>
      </c>
      <c r="C17" t="s">
        <v>3</v>
      </c>
      <c r="D17" t="s">
        <v>61</v>
      </c>
      <c r="E17">
        <v>0</v>
      </c>
    </row>
    <row r="18" spans="1:5" x14ac:dyDescent="0.3">
      <c r="A18" t="s">
        <v>98</v>
      </c>
      <c r="B18">
        <v>3</v>
      </c>
      <c r="C18" t="s">
        <v>130</v>
      </c>
      <c r="D18" t="s">
        <v>2</v>
      </c>
      <c r="E18">
        <v>2</v>
      </c>
    </row>
    <row r="19" spans="1:5" x14ac:dyDescent="0.3">
      <c r="A19" t="s">
        <v>98</v>
      </c>
      <c r="B19">
        <v>3</v>
      </c>
      <c r="C19" t="s">
        <v>129</v>
      </c>
      <c r="D19" t="s">
        <v>2</v>
      </c>
      <c r="E19">
        <v>0</v>
      </c>
    </row>
    <row r="20" spans="1:5" x14ac:dyDescent="0.3">
      <c r="A20" t="s">
        <v>98</v>
      </c>
      <c r="B20">
        <v>3</v>
      </c>
      <c r="C20" t="s">
        <v>130</v>
      </c>
      <c r="D20" t="s">
        <v>61</v>
      </c>
      <c r="E20">
        <v>0</v>
      </c>
    </row>
    <row r="21" spans="1:5" x14ac:dyDescent="0.3">
      <c r="A21" t="s">
        <v>98</v>
      </c>
      <c r="B21">
        <v>3</v>
      </c>
      <c r="C21" t="s">
        <v>151</v>
      </c>
      <c r="D21" t="s">
        <v>133</v>
      </c>
      <c r="E21">
        <v>0</v>
      </c>
    </row>
    <row r="22" spans="1:5" x14ac:dyDescent="0.3">
      <c r="A22" t="s">
        <v>98</v>
      </c>
      <c r="B22">
        <v>3</v>
      </c>
      <c r="C22" t="s">
        <v>151</v>
      </c>
      <c r="D22" t="s">
        <v>136</v>
      </c>
      <c r="E22">
        <v>1</v>
      </c>
    </row>
    <row r="23" spans="1:5" x14ac:dyDescent="0.3">
      <c r="A23" t="s">
        <v>145</v>
      </c>
      <c r="B23">
        <v>1</v>
      </c>
      <c r="C23" t="s">
        <v>3</v>
      </c>
      <c r="D23" t="s">
        <v>2</v>
      </c>
      <c r="E23">
        <v>35</v>
      </c>
    </row>
    <row r="24" spans="1:5" x14ac:dyDescent="0.3">
      <c r="A24" t="s">
        <v>145</v>
      </c>
      <c r="B24">
        <v>1</v>
      </c>
      <c r="C24" t="s">
        <v>3</v>
      </c>
      <c r="D24" t="s">
        <v>61</v>
      </c>
      <c r="E24">
        <v>0</v>
      </c>
    </row>
    <row r="25" spans="1:5" x14ac:dyDescent="0.3">
      <c r="A25" t="s">
        <v>145</v>
      </c>
      <c r="B25">
        <v>1</v>
      </c>
      <c r="C25" t="s">
        <v>130</v>
      </c>
      <c r="D25" t="s">
        <v>2</v>
      </c>
      <c r="E25">
        <v>5</v>
      </c>
    </row>
    <row r="26" spans="1:5" x14ac:dyDescent="0.3">
      <c r="A26" t="s">
        <v>145</v>
      </c>
      <c r="B26">
        <v>1</v>
      </c>
      <c r="C26" t="s">
        <v>129</v>
      </c>
      <c r="D26" t="s">
        <v>2</v>
      </c>
      <c r="E26">
        <v>0</v>
      </c>
    </row>
    <row r="27" spans="1:5" x14ac:dyDescent="0.3">
      <c r="A27" t="s">
        <v>145</v>
      </c>
      <c r="B27">
        <v>1</v>
      </c>
      <c r="C27" t="s">
        <v>130</v>
      </c>
      <c r="D27" t="s">
        <v>61</v>
      </c>
      <c r="E27">
        <v>0</v>
      </c>
    </row>
    <row r="28" spans="1:5" x14ac:dyDescent="0.3">
      <c r="A28" t="s">
        <v>145</v>
      </c>
      <c r="B28">
        <v>1</v>
      </c>
      <c r="C28" t="s">
        <v>151</v>
      </c>
      <c r="D28" t="s">
        <v>133</v>
      </c>
      <c r="E28">
        <v>0</v>
      </c>
    </row>
    <row r="29" spans="1:5" x14ac:dyDescent="0.3">
      <c r="A29" t="s">
        <v>145</v>
      </c>
      <c r="B29">
        <v>1</v>
      </c>
      <c r="C29" t="s">
        <v>151</v>
      </c>
      <c r="D29" t="s">
        <v>136</v>
      </c>
      <c r="E29">
        <v>2</v>
      </c>
    </row>
    <row r="30" spans="1:5" x14ac:dyDescent="0.3">
      <c r="A30" t="s">
        <v>145</v>
      </c>
      <c r="B30">
        <v>2</v>
      </c>
      <c r="C30" t="s">
        <v>3</v>
      </c>
      <c r="D30" t="s">
        <v>2</v>
      </c>
      <c r="E30">
        <v>38</v>
      </c>
    </row>
    <row r="31" spans="1:5" x14ac:dyDescent="0.3">
      <c r="A31" t="s">
        <v>145</v>
      </c>
      <c r="B31">
        <v>2</v>
      </c>
      <c r="C31" t="s">
        <v>3</v>
      </c>
      <c r="D31" t="s">
        <v>61</v>
      </c>
      <c r="E31">
        <v>0</v>
      </c>
    </row>
    <row r="32" spans="1:5" x14ac:dyDescent="0.3">
      <c r="A32" t="s">
        <v>145</v>
      </c>
      <c r="B32">
        <v>2</v>
      </c>
      <c r="C32" t="s">
        <v>130</v>
      </c>
      <c r="D32" t="s">
        <v>2</v>
      </c>
      <c r="E32">
        <v>2</v>
      </c>
    </row>
    <row r="33" spans="1:5" x14ac:dyDescent="0.3">
      <c r="A33" t="s">
        <v>145</v>
      </c>
      <c r="B33">
        <v>2</v>
      </c>
      <c r="C33" t="s">
        <v>129</v>
      </c>
      <c r="D33" t="s">
        <v>2</v>
      </c>
      <c r="E33">
        <v>0</v>
      </c>
    </row>
    <row r="34" spans="1:5" x14ac:dyDescent="0.3">
      <c r="A34" t="s">
        <v>145</v>
      </c>
      <c r="B34">
        <v>2</v>
      </c>
      <c r="C34" t="s">
        <v>130</v>
      </c>
      <c r="D34" t="s">
        <v>61</v>
      </c>
      <c r="E34">
        <v>0</v>
      </c>
    </row>
    <row r="35" spans="1:5" x14ac:dyDescent="0.3">
      <c r="A35" t="s">
        <v>145</v>
      </c>
      <c r="B35">
        <v>2</v>
      </c>
      <c r="C35" t="s">
        <v>151</v>
      </c>
      <c r="D35" t="s">
        <v>133</v>
      </c>
      <c r="E35">
        <v>2</v>
      </c>
    </row>
    <row r="36" spans="1:5" x14ac:dyDescent="0.3">
      <c r="A36" t="s">
        <v>145</v>
      </c>
      <c r="B36">
        <v>2</v>
      </c>
      <c r="C36" t="s">
        <v>151</v>
      </c>
      <c r="D36" t="s">
        <v>136</v>
      </c>
      <c r="E36">
        <v>0</v>
      </c>
    </row>
    <row r="37" spans="1:5" x14ac:dyDescent="0.3">
      <c r="A37" t="s">
        <v>145</v>
      </c>
      <c r="B37">
        <v>3</v>
      </c>
      <c r="C37" t="s">
        <v>3</v>
      </c>
      <c r="D37" t="s">
        <v>2</v>
      </c>
      <c r="E37">
        <v>206</v>
      </c>
    </row>
    <row r="38" spans="1:5" x14ac:dyDescent="0.3">
      <c r="A38" t="s">
        <v>145</v>
      </c>
      <c r="B38">
        <v>3</v>
      </c>
      <c r="C38" t="s">
        <v>3</v>
      </c>
      <c r="D38" t="s">
        <v>61</v>
      </c>
      <c r="E38">
        <v>3</v>
      </c>
    </row>
    <row r="39" spans="1:5" x14ac:dyDescent="0.3">
      <c r="A39" t="s">
        <v>145</v>
      </c>
      <c r="B39">
        <v>3</v>
      </c>
      <c r="C39" t="s">
        <v>130</v>
      </c>
      <c r="D39" t="s">
        <v>2</v>
      </c>
      <c r="E39">
        <v>57</v>
      </c>
    </row>
    <row r="40" spans="1:5" x14ac:dyDescent="0.3">
      <c r="A40" t="s">
        <v>145</v>
      </c>
      <c r="B40">
        <v>3</v>
      </c>
      <c r="C40" t="s">
        <v>129</v>
      </c>
      <c r="D40" t="s">
        <v>2</v>
      </c>
      <c r="E40">
        <v>1</v>
      </c>
    </row>
    <row r="41" spans="1:5" x14ac:dyDescent="0.3">
      <c r="A41" t="s">
        <v>145</v>
      </c>
      <c r="B41">
        <v>3</v>
      </c>
      <c r="C41" t="s">
        <v>130</v>
      </c>
      <c r="D41" t="s">
        <v>61</v>
      </c>
      <c r="E41">
        <v>13</v>
      </c>
    </row>
    <row r="42" spans="1:5" x14ac:dyDescent="0.3">
      <c r="A42" t="s">
        <v>145</v>
      </c>
      <c r="B42">
        <v>3</v>
      </c>
      <c r="C42" t="s">
        <v>151</v>
      </c>
      <c r="D42" t="s">
        <v>133</v>
      </c>
      <c r="E42">
        <v>4</v>
      </c>
    </row>
    <row r="43" spans="1:5" x14ac:dyDescent="0.3">
      <c r="A43" t="s">
        <v>145</v>
      </c>
      <c r="B43">
        <v>3</v>
      </c>
      <c r="C43" t="s">
        <v>151</v>
      </c>
      <c r="D43" t="s">
        <v>136</v>
      </c>
      <c r="E43">
        <v>1</v>
      </c>
    </row>
    <row r="44" spans="1:5" x14ac:dyDescent="0.3">
      <c r="A44" t="s">
        <v>157</v>
      </c>
      <c r="B44">
        <v>1</v>
      </c>
      <c r="C44" t="s">
        <v>3</v>
      </c>
      <c r="D44" t="s">
        <v>2</v>
      </c>
      <c r="E44">
        <v>0</v>
      </c>
    </row>
    <row r="45" spans="1:5" x14ac:dyDescent="0.3">
      <c r="A45" t="s">
        <v>157</v>
      </c>
      <c r="B45">
        <v>1</v>
      </c>
      <c r="C45" t="s">
        <v>3</v>
      </c>
      <c r="D45" t="s">
        <v>61</v>
      </c>
      <c r="E45">
        <v>0</v>
      </c>
    </row>
    <row r="46" spans="1:5" x14ac:dyDescent="0.3">
      <c r="A46" t="s">
        <v>157</v>
      </c>
      <c r="B46">
        <v>1</v>
      </c>
      <c r="C46" t="s">
        <v>130</v>
      </c>
      <c r="D46" t="s">
        <v>2</v>
      </c>
      <c r="E46">
        <v>2</v>
      </c>
    </row>
    <row r="47" spans="1:5" x14ac:dyDescent="0.3">
      <c r="A47" t="s">
        <v>157</v>
      </c>
      <c r="B47">
        <v>1</v>
      </c>
      <c r="C47" t="s">
        <v>129</v>
      </c>
      <c r="D47" t="s">
        <v>2</v>
      </c>
      <c r="E47">
        <v>0</v>
      </c>
    </row>
    <row r="48" spans="1:5" x14ac:dyDescent="0.3">
      <c r="A48" t="s">
        <v>157</v>
      </c>
      <c r="B48">
        <v>1</v>
      </c>
      <c r="C48" t="s">
        <v>130</v>
      </c>
      <c r="D48" t="s">
        <v>61</v>
      </c>
      <c r="E48">
        <v>0</v>
      </c>
    </row>
    <row r="49" spans="1:5" x14ac:dyDescent="0.3">
      <c r="A49" t="s">
        <v>157</v>
      </c>
      <c r="B49">
        <v>1</v>
      </c>
      <c r="C49" t="s">
        <v>151</v>
      </c>
      <c r="D49" t="s">
        <v>133</v>
      </c>
      <c r="E49">
        <v>6</v>
      </c>
    </row>
    <row r="50" spans="1:5" x14ac:dyDescent="0.3">
      <c r="A50" t="s">
        <v>157</v>
      </c>
      <c r="B50">
        <v>1</v>
      </c>
      <c r="C50" t="s">
        <v>151</v>
      </c>
      <c r="D50" t="s">
        <v>136</v>
      </c>
      <c r="E50">
        <v>0</v>
      </c>
    </row>
    <row r="51" spans="1:5" x14ac:dyDescent="0.3">
      <c r="A51" t="s">
        <v>157</v>
      </c>
      <c r="B51">
        <v>2</v>
      </c>
      <c r="C51" t="s">
        <v>3</v>
      </c>
      <c r="D51" t="s">
        <v>2</v>
      </c>
      <c r="E51">
        <v>0</v>
      </c>
    </row>
    <row r="52" spans="1:5" x14ac:dyDescent="0.3">
      <c r="A52" t="s">
        <v>157</v>
      </c>
      <c r="B52">
        <v>2</v>
      </c>
      <c r="C52" t="s">
        <v>3</v>
      </c>
      <c r="D52" t="s">
        <v>61</v>
      </c>
      <c r="E52">
        <v>0</v>
      </c>
    </row>
    <row r="53" spans="1:5" x14ac:dyDescent="0.3">
      <c r="A53" t="s">
        <v>157</v>
      </c>
      <c r="B53">
        <v>2</v>
      </c>
      <c r="C53" t="s">
        <v>130</v>
      </c>
      <c r="D53" t="s">
        <v>2</v>
      </c>
      <c r="E53">
        <v>1</v>
      </c>
    </row>
    <row r="54" spans="1:5" x14ac:dyDescent="0.3">
      <c r="A54" t="s">
        <v>157</v>
      </c>
      <c r="B54">
        <v>2</v>
      </c>
      <c r="C54" t="s">
        <v>129</v>
      </c>
      <c r="D54" t="s">
        <v>2</v>
      </c>
      <c r="E54">
        <v>0</v>
      </c>
    </row>
    <row r="55" spans="1:5" x14ac:dyDescent="0.3">
      <c r="A55" t="s">
        <v>157</v>
      </c>
      <c r="B55">
        <v>2</v>
      </c>
      <c r="C55" t="s">
        <v>130</v>
      </c>
      <c r="D55" t="s">
        <v>61</v>
      </c>
      <c r="E55">
        <v>0</v>
      </c>
    </row>
    <row r="56" spans="1:5" x14ac:dyDescent="0.3">
      <c r="A56" t="s">
        <v>157</v>
      </c>
      <c r="B56">
        <v>2</v>
      </c>
      <c r="C56" t="s">
        <v>151</v>
      </c>
      <c r="D56" t="s">
        <v>133</v>
      </c>
      <c r="E56">
        <v>8</v>
      </c>
    </row>
    <row r="57" spans="1:5" x14ac:dyDescent="0.3">
      <c r="A57" t="s">
        <v>157</v>
      </c>
      <c r="B57">
        <v>2</v>
      </c>
      <c r="C57" t="s">
        <v>151</v>
      </c>
      <c r="D57" t="s">
        <v>136</v>
      </c>
      <c r="E57">
        <v>1</v>
      </c>
    </row>
    <row r="58" spans="1:5" x14ac:dyDescent="0.3">
      <c r="A58" t="s">
        <v>157</v>
      </c>
      <c r="B58">
        <v>3</v>
      </c>
      <c r="C58" t="s">
        <v>3</v>
      </c>
      <c r="D58" t="s">
        <v>2</v>
      </c>
      <c r="E58">
        <v>0</v>
      </c>
    </row>
    <row r="59" spans="1:5" x14ac:dyDescent="0.3">
      <c r="A59" t="s">
        <v>157</v>
      </c>
      <c r="B59">
        <v>3</v>
      </c>
      <c r="C59" t="s">
        <v>3</v>
      </c>
      <c r="D59" t="s">
        <v>61</v>
      </c>
      <c r="E59">
        <v>0</v>
      </c>
    </row>
    <row r="60" spans="1:5" x14ac:dyDescent="0.3">
      <c r="A60" t="s">
        <v>157</v>
      </c>
      <c r="B60">
        <v>3</v>
      </c>
      <c r="C60" t="s">
        <v>130</v>
      </c>
      <c r="D60" t="s">
        <v>2</v>
      </c>
      <c r="E60">
        <v>0</v>
      </c>
    </row>
    <row r="61" spans="1:5" x14ac:dyDescent="0.3">
      <c r="A61" t="s">
        <v>157</v>
      </c>
      <c r="B61">
        <v>3</v>
      </c>
      <c r="C61" t="s">
        <v>129</v>
      </c>
      <c r="D61" t="s">
        <v>2</v>
      </c>
      <c r="E61">
        <v>0</v>
      </c>
    </row>
    <row r="62" spans="1:5" x14ac:dyDescent="0.3">
      <c r="A62" t="s">
        <v>157</v>
      </c>
      <c r="B62">
        <v>3</v>
      </c>
      <c r="C62" t="s">
        <v>130</v>
      </c>
      <c r="D62" t="s">
        <v>61</v>
      </c>
      <c r="E62">
        <v>0</v>
      </c>
    </row>
    <row r="63" spans="1:5" x14ac:dyDescent="0.3">
      <c r="A63" t="s">
        <v>157</v>
      </c>
      <c r="B63">
        <v>3</v>
      </c>
      <c r="C63" t="s">
        <v>151</v>
      </c>
      <c r="D63" t="s">
        <v>133</v>
      </c>
      <c r="E63">
        <v>0</v>
      </c>
    </row>
    <row r="64" spans="1:5" x14ac:dyDescent="0.3">
      <c r="A64" t="s">
        <v>157</v>
      </c>
      <c r="B64">
        <v>3</v>
      </c>
      <c r="C64" t="s">
        <v>151</v>
      </c>
      <c r="D64" t="s">
        <v>136</v>
      </c>
      <c r="E64">
        <v>2</v>
      </c>
    </row>
    <row r="65" spans="1:5" x14ac:dyDescent="0.3">
      <c r="A65" t="s">
        <v>157</v>
      </c>
      <c r="B65">
        <v>1</v>
      </c>
      <c r="C65" t="s">
        <v>129</v>
      </c>
      <c r="D65" t="s">
        <v>4</v>
      </c>
      <c r="E65">
        <v>1</v>
      </c>
    </row>
    <row r="66" spans="1:5" x14ac:dyDescent="0.3">
      <c r="A66" t="s">
        <v>157</v>
      </c>
      <c r="B66">
        <v>1</v>
      </c>
      <c r="C66" t="s">
        <v>129</v>
      </c>
      <c r="D66" t="s">
        <v>12</v>
      </c>
      <c r="E66">
        <v>1</v>
      </c>
    </row>
    <row r="67" spans="1:5" x14ac:dyDescent="0.3">
      <c r="A67" t="s">
        <v>157</v>
      </c>
      <c r="B67">
        <v>1</v>
      </c>
      <c r="C67" t="s">
        <v>130</v>
      </c>
      <c r="D67" t="s">
        <v>12</v>
      </c>
      <c r="E67">
        <v>2</v>
      </c>
    </row>
    <row r="68" spans="1:5" x14ac:dyDescent="0.3">
      <c r="A68" t="s">
        <v>157</v>
      </c>
      <c r="B68">
        <v>2</v>
      </c>
      <c r="C68" t="s">
        <v>130</v>
      </c>
      <c r="D68" t="s">
        <v>23</v>
      </c>
      <c r="E68">
        <v>1</v>
      </c>
    </row>
    <row r="69" spans="1:5" x14ac:dyDescent="0.3">
      <c r="A69" t="s">
        <v>157</v>
      </c>
      <c r="B69">
        <v>2</v>
      </c>
      <c r="C69" t="s">
        <v>129</v>
      </c>
      <c r="D69" t="s">
        <v>4</v>
      </c>
      <c r="E69">
        <v>1</v>
      </c>
    </row>
    <row r="70" spans="1:5" x14ac:dyDescent="0.3">
      <c r="A70" t="s">
        <v>157</v>
      </c>
      <c r="B70">
        <v>2</v>
      </c>
      <c r="C70" t="s">
        <v>129</v>
      </c>
      <c r="D70" t="s">
        <v>12</v>
      </c>
      <c r="E70">
        <v>1</v>
      </c>
    </row>
    <row r="71" spans="1:5" x14ac:dyDescent="0.3">
      <c r="A71" t="s">
        <v>157</v>
      </c>
      <c r="B71">
        <v>2</v>
      </c>
      <c r="C71" t="s">
        <v>130</v>
      </c>
      <c r="D71" t="s">
        <v>12</v>
      </c>
      <c r="E71">
        <v>5</v>
      </c>
    </row>
    <row r="72" spans="1:5" x14ac:dyDescent="0.3">
      <c r="A72" t="s">
        <v>157</v>
      </c>
      <c r="B72">
        <v>2</v>
      </c>
      <c r="C72" t="s">
        <v>164</v>
      </c>
      <c r="D72" t="s">
        <v>15</v>
      </c>
      <c r="E72">
        <v>13</v>
      </c>
    </row>
    <row r="73" spans="1:5" x14ac:dyDescent="0.3">
      <c r="A73" t="s">
        <v>157</v>
      </c>
      <c r="B73">
        <v>2</v>
      </c>
      <c r="C73" t="s">
        <v>165</v>
      </c>
      <c r="D73" t="s">
        <v>15</v>
      </c>
      <c r="E73">
        <f>9+3+2+6+3+3+3+1+2+2+1+2+4</f>
        <v>41</v>
      </c>
    </row>
    <row r="74" spans="1:5" x14ac:dyDescent="0.3">
      <c r="A74" t="s">
        <v>157</v>
      </c>
      <c r="B74">
        <v>3</v>
      </c>
      <c r="C74" t="s">
        <v>130</v>
      </c>
      <c r="D74" t="s">
        <v>23</v>
      </c>
      <c r="E74">
        <v>1</v>
      </c>
    </row>
    <row r="75" spans="1:5" x14ac:dyDescent="0.3">
      <c r="A75" t="s">
        <v>157</v>
      </c>
      <c r="B75">
        <v>3</v>
      </c>
      <c r="C75" t="s">
        <v>164</v>
      </c>
      <c r="D75" t="s">
        <v>15</v>
      </c>
      <c r="E75">
        <v>3</v>
      </c>
    </row>
    <row r="76" spans="1:5" x14ac:dyDescent="0.3">
      <c r="A76" t="s">
        <v>157</v>
      </c>
      <c r="B76">
        <v>3</v>
      </c>
      <c r="C76" t="s">
        <v>165</v>
      </c>
      <c r="D76" t="s">
        <v>15</v>
      </c>
      <c r="E76">
        <v>5</v>
      </c>
    </row>
    <row r="77" spans="1:5" x14ac:dyDescent="0.3">
      <c r="A77" t="s">
        <v>167</v>
      </c>
      <c r="B77">
        <v>1</v>
      </c>
      <c r="C77" t="s">
        <v>3</v>
      </c>
      <c r="D77" t="s">
        <v>2</v>
      </c>
      <c r="E77">
        <v>0</v>
      </c>
    </row>
    <row r="78" spans="1:5" x14ac:dyDescent="0.3">
      <c r="A78" t="s">
        <v>167</v>
      </c>
      <c r="B78">
        <v>1</v>
      </c>
      <c r="C78" t="s">
        <v>3</v>
      </c>
      <c r="D78" t="s">
        <v>61</v>
      </c>
      <c r="E78">
        <v>0</v>
      </c>
    </row>
    <row r="79" spans="1:5" x14ac:dyDescent="0.3">
      <c r="A79" t="s">
        <v>167</v>
      </c>
      <c r="B79">
        <v>1</v>
      </c>
      <c r="C79" t="s">
        <v>130</v>
      </c>
      <c r="D79" t="s">
        <v>2</v>
      </c>
      <c r="E79">
        <v>1</v>
      </c>
    </row>
    <row r="80" spans="1:5" x14ac:dyDescent="0.3">
      <c r="A80" t="s">
        <v>167</v>
      </c>
      <c r="B80">
        <v>1</v>
      </c>
      <c r="C80" t="s">
        <v>129</v>
      </c>
      <c r="D80" t="s">
        <v>2</v>
      </c>
      <c r="E80">
        <v>1</v>
      </c>
    </row>
    <row r="81" spans="1:5" x14ac:dyDescent="0.3">
      <c r="A81" t="s">
        <v>167</v>
      </c>
      <c r="B81">
        <v>1</v>
      </c>
      <c r="C81" t="s">
        <v>130</v>
      </c>
      <c r="D81" t="s">
        <v>61</v>
      </c>
      <c r="E81">
        <v>0</v>
      </c>
    </row>
    <row r="82" spans="1:5" x14ac:dyDescent="0.3">
      <c r="A82" t="s">
        <v>167</v>
      </c>
      <c r="B82">
        <v>1</v>
      </c>
      <c r="C82" t="s">
        <v>151</v>
      </c>
      <c r="D82" t="s">
        <v>133</v>
      </c>
      <c r="E82">
        <v>10</v>
      </c>
    </row>
    <row r="83" spans="1:5" x14ac:dyDescent="0.3">
      <c r="A83" t="s">
        <v>167</v>
      </c>
      <c r="B83">
        <v>1</v>
      </c>
      <c r="C83" t="s">
        <v>151</v>
      </c>
      <c r="D83" t="s">
        <v>136</v>
      </c>
      <c r="E83">
        <v>0</v>
      </c>
    </row>
    <row r="84" spans="1:5" x14ac:dyDescent="0.3">
      <c r="A84" t="s">
        <v>167</v>
      </c>
      <c r="B84">
        <v>2</v>
      </c>
      <c r="C84" t="s">
        <v>3</v>
      </c>
      <c r="D84" t="s">
        <v>2</v>
      </c>
      <c r="E84">
        <v>0</v>
      </c>
    </row>
    <row r="85" spans="1:5" x14ac:dyDescent="0.3">
      <c r="A85" t="s">
        <v>167</v>
      </c>
      <c r="B85">
        <v>2</v>
      </c>
      <c r="C85" t="s">
        <v>3</v>
      </c>
      <c r="D85" t="s">
        <v>61</v>
      </c>
      <c r="E85">
        <v>0</v>
      </c>
    </row>
    <row r="86" spans="1:5" x14ac:dyDescent="0.3">
      <c r="A86" t="s">
        <v>167</v>
      </c>
      <c r="B86">
        <v>2</v>
      </c>
      <c r="C86" t="s">
        <v>130</v>
      </c>
      <c r="D86" t="s">
        <v>2</v>
      </c>
      <c r="E86">
        <v>2</v>
      </c>
    </row>
    <row r="87" spans="1:5" x14ac:dyDescent="0.3">
      <c r="A87" t="s">
        <v>167</v>
      </c>
      <c r="B87">
        <v>2</v>
      </c>
      <c r="C87" t="s">
        <v>129</v>
      </c>
      <c r="D87" t="s">
        <v>2</v>
      </c>
      <c r="E87">
        <v>2</v>
      </c>
    </row>
    <row r="88" spans="1:5" x14ac:dyDescent="0.3">
      <c r="A88" t="s">
        <v>167</v>
      </c>
      <c r="B88">
        <v>2</v>
      </c>
      <c r="C88" t="s">
        <v>130</v>
      </c>
      <c r="D88" t="s">
        <v>61</v>
      </c>
      <c r="E88">
        <v>1</v>
      </c>
    </row>
    <row r="89" spans="1:5" x14ac:dyDescent="0.3">
      <c r="A89" t="s">
        <v>167</v>
      </c>
      <c r="B89">
        <v>2</v>
      </c>
      <c r="C89" t="s">
        <v>151</v>
      </c>
      <c r="D89" t="s">
        <v>133</v>
      </c>
      <c r="E89">
        <v>10</v>
      </c>
    </row>
    <row r="90" spans="1:5" x14ac:dyDescent="0.3">
      <c r="A90" t="s">
        <v>167</v>
      </c>
      <c r="B90">
        <v>2</v>
      </c>
      <c r="C90" t="s">
        <v>151</v>
      </c>
      <c r="D90" t="s">
        <v>136</v>
      </c>
      <c r="E90">
        <v>0</v>
      </c>
    </row>
    <row r="91" spans="1:5" x14ac:dyDescent="0.3">
      <c r="A91" t="s">
        <v>167</v>
      </c>
      <c r="B91">
        <v>3</v>
      </c>
      <c r="C91" t="s">
        <v>3</v>
      </c>
      <c r="D91" t="s">
        <v>2</v>
      </c>
      <c r="E91">
        <v>0</v>
      </c>
    </row>
    <row r="92" spans="1:5" x14ac:dyDescent="0.3">
      <c r="A92" t="s">
        <v>167</v>
      </c>
      <c r="B92">
        <v>3</v>
      </c>
      <c r="C92" t="s">
        <v>3</v>
      </c>
      <c r="D92" t="s">
        <v>61</v>
      </c>
      <c r="E92">
        <v>0</v>
      </c>
    </row>
    <row r="93" spans="1:5" x14ac:dyDescent="0.3">
      <c r="A93" t="s">
        <v>167</v>
      </c>
      <c r="B93">
        <v>3</v>
      </c>
      <c r="C93" t="s">
        <v>130</v>
      </c>
      <c r="D93" t="s">
        <v>2</v>
      </c>
      <c r="E93">
        <v>2</v>
      </c>
    </row>
    <row r="94" spans="1:5" x14ac:dyDescent="0.3">
      <c r="A94" t="s">
        <v>167</v>
      </c>
      <c r="B94">
        <v>3</v>
      </c>
      <c r="C94" t="s">
        <v>129</v>
      </c>
      <c r="D94" t="s">
        <v>2</v>
      </c>
      <c r="E94">
        <v>0</v>
      </c>
    </row>
    <row r="95" spans="1:5" x14ac:dyDescent="0.3">
      <c r="A95" t="s">
        <v>167</v>
      </c>
      <c r="B95">
        <v>3</v>
      </c>
      <c r="C95" t="s">
        <v>130</v>
      </c>
      <c r="D95" t="s">
        <v>61</v>
      </c>
      <c r="E95">
        <v>0</v>
      </c>
    </row>
    <row r="96" spans="1:5" x14ac:dyDescent="0.3">
      <c r="A96" t="s">
        <v>167</v>
      </c>
      <c r="B96">
        <v>3</v>
      </c>
      <c r="C96" t="s">
        <v>151</v>
      </c>
      <c r="D96" t="s">
        <v>133</v>
      </c>
      <c r="E96">
        <v>10</v>
      </c>
    </row>
    <row r="97" spans="1:5" x14ac:dyDescent="0.3">
      <c r="A97" t="s">
        <v>167</v>
      </c>
      <c r="B97">
        <v>3</v>
      </c>
      <c r="C97" t="s">
        <v>151</v>
      </c>
      <c r="D97" t="s">
        <v>136</v>
      </c>
      <c r="E97">
        <v>0</v>
      </c>
    </row>
    <row r="98" spans="1:5" x14ac:dyDescent="0.3">
      <c r="A98" t="s">
        <v>167</v>
      </c>
      <c r="B98">
        <v>3</v>
      </c>
      <c r="C98" t="s">
        <v>531</v>
      </c>
      <c r="D98" t="s">
        <v>4</v>
      </c>
      <c r="E98">
        <v>1</v>
      </c>
    </row>
    <row r="99" spans="1:5" x14ac:dyDescent="0.3">
      <c r="A99" t="s">
        <v>167</v>
      </c>
      <c r="B99">
        <v>1</v>
      </c>
      <c r="C99" t="s">
        <v>130</v>
      </c>
      <c r="D99" t="s">
        <v>12</v>
      </c>
      <c r="E99">
        <v>36</v>
      </c>
    </row>
    <row r="100" spans="1:5" x14ac:dyDescent="0.3">
      <c r="A100" t="s">
        <v>167</v>
      </c>
      <c r="B100">
        <v>1</v>
      </c>
      <c r="C100" t="s">
        <v>129</v>
      </c>
      <c r="D100" t="s">
        <v>12</v>
      </c>
      <c r="E100">
        <v>8</v>
      </c>
    </row>
    <row r="101" spans="1:5" x14ac:dyDescent="0.3">
      <c r="A101" t="s">
        <v>167</v>
      </c>
      <c r="B101">
        <v>2</v>
      </c>
      <c r="C101" t="s">
        <v>130</v>
      </c>
      <c r="D101" t="s">
        <v>12</v>
      </c>
      <c r="E101">
        <v>69</v>
      </c>
    </row>
    <row r="102" spans="1:5" x14ac:dyDescent="0.3">
      <c r="A102" t="s">
        <v>167</v>
      </c>
      <c r="B102">
        <v>2</v>
      </c>
      <c r="C102" t="s">
        <v>129</v>
      </c>
      <c r="D102" t="s">
        <v>12</v>
      </c>
      <c r="E102">
        <v>11</v>
      </c>
    </row>
    <row r="103" spans="1:5" x14ac:dyDescent="0.3">
      <c r="A103" t="s">
        <v>167</v>
      </c>
      <c r="B103">
        <v>2</v>
      </c>
      <c r="C103" t="s">
        <v>130</v>
      </c>
      <c r="D103" t="s">
        <v>4</v>
      </c>
      <c r="E103">
        <v>3</v>
      </c>
    </row>
    <row r="104" spans="1:5" x14ac:dyDescent="0.3">
      <c r="A104" t="s">
        <v>167</v>
      </c>
      <c r="B104">
        <v>2</v>
      </c>
      <c r="C104" t="s">
        <v>130</v>
      </c>
      <c r="D104" t="s">
        <v>18</v>
      </c>
      <c r="E104">
        <v>2</v>
      </c>
    </row>
    <row r="105" spans="1:5" x14ac:dyDescent="0.3">
      <c r="A105" t="s">
        <v>167</v>
      </c>
      <c r="B105">
        <v>2</v>
      </c>
      <c r="C105" t="s">
        <v>129</v>
      </c>
      <c r="D105" t="s">
        <v>4</v>
      </c>
      <c r="E105">
        <v>2</v>
      </c>
    </row>
    <row r="106" spans="1:5" x14ac:dyDescent="0.3">
      <c r="A106" t="s">
        <v>167</v>
      </c>
      <c r="B106">
        <v>2</v>
      </c>
      <c r="C106" t="s">
        <v>129</v>
      </c>
      <c r="D106" t="s">
        <v>18</v>
      </c>
      <c r="E106">
        <v>2</v>
      </c>
    </row>
    <row r="107" spans="1:5" x14ac:dyDescent="0.3">
      <c r="A107" t="s">
        <v>167</v>
      </c>
      <c r="B107">
        <v>3</v>
      </c>
      <c r="C107" t="s">
        <v>130</v>
      </c>
      <c r="D107" t="s">
        <v>12</v>
      </c>
      <c r="E107">
        <v>38</v>
      </c>
    </row>
    <row r="108" spans="1:5" x14ac:dyDescent="0.3">
      <c r="A108" t="s">
        <v>167</v>
      </c>
      <c r="B108">
        <v>3</v>
      </c>
      <c r="C108" t="s">
        <v>129</v>
      </c>
      <c r="D108" t="s">
        <v>12</v>
      </c>
      <c r="E108">
        <v>8</v>
      </c>
    </row>
    <row r="109" spans="1:5" x14ac:dyDescent="0.3">
      <c r="A109" t="s">
        <v>167</v>
      </c>
      <c r="B109">
        <v>3</v>
      </c>
      <c r="C109" t="s">
        <v>130</v>
      </c>
      <c r="D109" t="s">
        <v>4</v>
      </c>
      <c r="E109">
        <v>5</v>
      </c>
    </row>
    <row r="110" spans="1:5" x14ac:dyDescent="0.3">
      <c r="A110" t="s">
        <v>167</v>
      </c>
      <c r="B110">
        <v>3</v>
      </c>
      <c r="C110" t="s">
        <v>130</v>
      </c>
      <c r="D110" t="s">
        <v>18</v>
      </c>
      <c r="E110">
        <v>2</v>
      </c>
    </row>
    <row r="111" spans="1:5" x14ac:dyDescent="0.3">
      <c r="A111" t="s">
        <v>167</v>
      </c>
      <c r="B111">
        <v>3</v>
      </c>
      <c r="C111" t="s">
        <v>129</v>
      </c>
      <c r="D111" t="s">
        <v>4</v>
      </c>
      <c r="E111">
        <v>4</v>
      </c>
    </row>
    <row r="112" spans="1:5" x14ac:dyDescent="0.3">
      <c r="A112" t="s">
        <v>167</v>
      </c>
      <c r="B112">
        <v>3</v>
      </c>
      <c r="C112" t="s">
        <v>129</v>
      </c>
      <c r="D112" t="s">
        <v>18</v>
      </c>
      <c r="E112">
        <v>2</v>
      </c>
    </row>
    <row r="113" spans="1:5" x14ac:dyDescent="0.3">
      <c r="A113" t="s">
        <v>172</v>
      </c>
      <c r="B113">
        <v>1</v>
      </c>
      <c r="C113" t="s">
        <v>3</v>
      </c>
      <c r="D113" t="s">
        <v>2</v>
      </c>
      <c r="E113">
        <v>0</v>
      </c>
    </row>
    <row r="114" spans="1:5" x14ac:dyDescent="0.3">
      <c r="A114" t="s">
        <v>172</v>
      </c>
      <c r="B114">
        <v>1</v>
      </c>
      <c r="C114" t="s">
        <v>3</v>
      </c>
      <c r="D114" t="s">
        <v>61</v>
      </c>
      <c r="E114">
        <v>0</v>
      </c>
    </row>
    <row r="115" spans="1:5" x14ac:dyDescent="0.3">
      <c r="A115" t="s">
        <v>172</v>
      </c>
      <c r="B115">
        <v>1</v>
      </c>
      <c r="C115" t="s">
        <v>130</v>
      </c>
      <c r="D115" t="s">
        <v>2</v>
      </c>
      <c r="E115">
        <v>11</v>
      </c>
    </row>
    <row r="116" spans="1:5" x14ac:dyDescent="0.3">
      <c r="A116" t="s">
        <v>172</v>
      </c>
      <c r="B116">
        <v>1</v>
      </c>
      <c r="C116" t="s">
        <v>129</v>
      </c>
      <c r="D116" t="s">
        <v>2</v>
      </c>
      <c r="E116">
        <v>1</v>
      </c>
    </row>
    <row r="117" spans="1:5" x14ac:dyDescent="0.3">
      <c r="A117" t="s">
        <v>172</v>
      </c>
      <c r="B117">
        <v>1</v>
      </c>
      <c r="C117" t="s">
        <v>130</v>
      </c>
      <c r="D117" t="s">
        <v>61</v>
      </c>
      <c r="E117">
        <v>0</v>
      </c>
    </row>
    <row r="118" spans="1:5" x14ac:dyDescent="0.3">
      <c r="A118" t="s">
        <v>172</v>
      </c>
      <c r="B118">
        <v>1</v>
      </c>
      <c r="C118" t="s">
        <v>151</v>
      </c>
      <c r="D118" t="s">
        <v>133</v>
      </c>
      <c r="E118">
        <v>0</v>
      </c>
    </row>
    <row r="119" spans="1:5" x14ac:dyDescent="0.3">
      <c r="A119" t="s">
        <v>172</v>
      </c>
      <c r="B119">
        <v>1</v>
      </c>
      <c r="C119" t="s">
        <v>151</v>
      </c>
      <c r="D119" t="s">
        <v>136</v>
      </c>
      <c r="E119">
        <v>0</v>
      </c>
    </row>
    <row r="120" spans="1:5" x14ac:dyDescent="0.3">
      <c r="A120" t="s">
        <v>172</v>
      </c>
      <c r="B120">
        <v>2</v>
      </c>
      <c r="C120" t="s">
        <v>3</v>
      </c>
      <c r="D120" t="s">
        <v>2</v>
      </c>
      <c r="E120">
        <v>0</v>
      </c>
    </row>
    <row r="121" spans="1:5" x14ac:dyDescent="0.3">
      <c r="A121" t="s">
        <v>172</v>
      </c>
      <c r="B121">
        <v>2</v>
      </c>
      <c r="C121" t="s">
        <v>3</v>
      </c>
      <c r="D121" t="s">
        <v>61</v>
      </c>
      <c r="E121">
        <v>0</v>
      </c>
    </row>
    <row r="122" spans="1:5" x14ac:dyDescent="0.3">
      <c r="A122" t="s">
        <v>172</v>
      </c>
      <c r="B122">
        <v>2</v>
      </c>
      <c r="C122" t="s">
        <v>130</v>
      </c>
      <c r="D122" t="s">
        <v>2</v>
      </c>
      <c r="E122">
        <v>1</v>
      </c>
    </row>
    <row r="123" spans="1:5" x14ac:dyDescent="0.3">
      <c r="A123" t="s">
        <v>172</v>
      </c>
      <c r="B123">
        <v>2</v>
      </c>
      <c r="C123" t="s">
        <v>129</v>
      </c>
      <c r="D123" t="s">
        <v>2</v>
      </c>
      <c r="E123">
        <v>0</v>
      </c>
    </row>
    <row r="124" spans="1:5" x14ac:dyDescent="0.3">
      <c r="A124" t="s">
        <v>172</v>
      </c>
      <c r="B124">
        <v>2</v>
      </c>
      <c r="C124" t="s">
        <v>130</v>
      </c>
      <c r="D124" t="s">
        <v>61</v>
      </c>
      <c r="E124">
        <v>0</v>
      </c>
    </row>
    <row r="125" spans="1:5" x14ac:dyDescent="0.3">
      <c r="A125" t="s">
        <v>172</v>
      </c>
      <c r="B125">
        <v>2</v>
      </c>
      <c r="C125" t="s">
        <v>151</v>
      </c>
      <c r="D125" t="s">
        <v>133</v>
      </c>
      <c r="E125">
        <v>0</v>
      </c>
    </row>
    <row r="126" spans="1:5" x14ac:dyDescent="0.3">
      <c r="A126" t="s">
        <v>172</v>
      </c>
      <c r="B126">
        <v>2</v>
      </c>
      <c r="C126" t="s">
        <v>151</v>
      </c>
      <c r="D126" t="s">
        <v>136</v>
      </c>
      <c r="E126">
        <v>0</v>
      </c>
    </row>
    <row r="127" spans="1:5" x14ac:dyDescent="0.3">
      <c r="A127" t="s">
        <v>172</v>
      </c>
      <c r="B127">
        <v>3</v>
      </c>
      <c r="C127" t="s">
        <v>3</v>
      </c>
      <c r="D127" t="s">
        <v>2</v>
      </c>
      <c r="E127">
        <v>1</v>
      </c>
    </row>
    <row r="128" spans="1:5" x14ac:dyDescent="0.3">
      <c r="A128" t="s">
        <v>172</v>
      </c>
      <c r="B128">
        <v>3</v>
      </c>
      <c r="C128" t="s">
        <v>3</v>
      </c>
      <c r="D128" t="s">
        <v>61</v>
      </c>
      <c r="E128">
        <v>0</v>
      </c>
    </row>
    <row r="129" spans="1:5" x14ac:dyDescent="0.3">
      <c r="A129" t="s">
        <v>172</v>
      </c>
      <c r="B129">
        <v>3</v>
      </c>
      <c r="C129" t="s">
        <v>130</v>
      </c>
      <c r="D129" t="s">
        <v>2</v>
      </c>
      <c r="E129">
        <v>0</v>
      </c>
    </row>
    <row r="130" spans="1:5" x14ac:dyDescent="0.3">
      <c r="A130" t="s">
        <v>172</v>
      </c>
      <c r="B130">
        <v>3</v>
      </c>
      <c r="C130" t="s">
        <v>129</v>
      </c>
      <c r="D130" t="s">
        <v>2</v>
      </c>
      <c r="E130">
        <v>1</v>
      </c>
    </row>
    <row r="131" spans="1:5" x14ac:dyDescent="0.3">
      <c r="A131" t="s">
        <v>172</v>
      </c>
      <c r="B131">
        <v>3</v>
      </c>
      <c r="C131" t="s">
        <v>130</v>
      </c>
      <c r="D131" t="s">
        <v>61</v>
      </c>
      <c r="E131">
        <v>0</v>
      </c>
    </row>
    <row r="132" spans="1:5" x14ac:dyDescent="0.3">
      <c r="A132" t="s">
        <v>172</v>
      </c>
      <c r="B132">
        <v>3</v>
      </c>
      <c r="C132" t="s">
        <v>151</v>
      </c>
      <c r="D132" t="s">
        <v>133</v>
      </c>
      <c r="E132">
        <v>0</v>
      </c>
    </row>
    <row r="133" spans="1:5" x14ac:dyDescent="0.3">
      <c r="A133" t="s">
        <v>172</v>
      </c>
      <c r="B133">
        <v>3</v>
      </c>
      <c r="C133" t="s">
        <v>151</v>
      </c>
      <c r="D133" t="s">
        <v>136</v>
      </c>
      <c r="E133">
        <v>0</v>
      </c>
    </row>
    <row r="134" spans="1:5" x14ac:dyDescent="0.3">
      <c r="A134" t="s">
        <v>172</v>
      </c>
      <c r="B134">
        <v>1</v>
      </c>
      <c r="C134" t="s">
        <v>3</v>
      </c>
      <c r="D134" t="s">
        <v>23</v>
      </c>
      <c r="E134">
        <v>1</v>
      </c>
    </row>
    <row r="135" spans="1:5" x14ac:dyDescent="0.3">
      <c r="A135" t="s">
        <v>172</v>
      </c>
      <c r="B135">
        <v>1</v>
      </c>
      <c r="C135" t="s">
        <v>179</v>
      </c>
      <c r="D135" t="s">
        <v>15</v>
      </c>
      <c r="E135">
        <v>7</v>
      </c>
    </row>
    <row r="136" spans="1:5" x14ac:dyDescent="0.3">
      <c r="A136" t="s">
        <v>172</v>
      </c>
      <c r="B136">
        <v>1</v>
      </c>
      <c r="C136" t="s">
        <v>180</v>
      </c>
      <c r="D136" t="s">
        <v>15</v>
      </c>
      <c r="E136">
        <f>3+2+2+1+1+2+1</f>
        <v>12</v>
      </c>
    </row>
    <row r="137" spans="1:5" x14ac:dyDescent="0.3">
      <c r="A137" t="s">
        <v>172</v>
      </c>
      <c r="B137">
        <v>3</v>
      </c>
      <c r="C137" t="s">
        <v>3</v>
      </c>
      <c r="D137" t="s">
        <v>23</v>
      </c>
      <c r="E137">
        <v>1</v>
      </c>
    </row>
    <row r="138" spans="1:5" x14ac:dyDescent="0.3">
      <c r="A138" t="s">
        <v>172</v>
      </c>
      <c r="B138">
        <v>1</v>
      </c>
      <c r="C138" t="s">
        <v>164</v>
      </c>
      <c r="D138" t="s">
        <v>15</v>
      </c>
      <c r="E138">
        <v>25</v>
      </c>
    </row>
    <row r="139" spans="1:5" x14ac:dyDescent="0.3">
      <c r="A139" t="s">
        <v>172</v>
      </c>
      <c r="B139">
        <v>1</v>
      </c>
      <c r="C139" t="s">
        <v>165</v>
      </c>
      <c r="D139" t="s">
        <v>15</v>
      </c>
      <c r="E139">
        <f>3+1+2+2+3+5+3+2+2+1+6+2+9+2+1+1+3+1+6+9+1+2+3+1+1</f>
        <v>72</v>
      </c>
    </row>
    <row r="140" spans="1:5" x14ac:dyDescent="0.3">
      <c r="A140" t="s">
        <v>172</v>
      </c>
      <c r="B140">
        <v>3</v>
      </c>
      <c r="C140" t="s">
        <v>164</v>
      </c>
      <c r="D140" t="s">
        <v>15</v>
      </c>
      <c r="E140">
        <v>1</v>
      </c>
    </row>
    <row r="141" spans="1:5" x14ac:dyDescent="0.3">
      <c r="A141" t="s">
        <v>172</v>
      </c>
      <c r="B141">
        <v>3</v>
      </c>
      <c r="C141" t="s">
        <v>165</v>
      </c>
      <c r="D141" t="s">
        <v>15</v>
      </c>
      <c r="E141">
        <v>6</v>
      </c>
    </row>
    <row r="142" spans="1:5" x14ac:dyDescent="0.3">
      <c r="A142" t="s">
        <v>182</v>
      </c>
      <c r="B142">
        <v>1</v>
      </c>
      <c r="C142" t="s">
        <v>3</v>
      </c>
      <c r="D142" t="s">
        <v>2</v>
      </c>
      <c r="E142">
        <v>5</v>
      </c>
    </row>
    <row r="143" spans="1:5" x14ac:dyDescent="0.3">
      <c r="A143" t="s">
        <v>182</v>
      </c>
      <c r="B143">
        <v>1</v>
      </c>
      <c r="C143" t="s">
        <v>3</v>
      </c>
      <c r="D143" t="s">
        <v>61</v>
      </c>
      <c r="E143">
        <v>0</v>
      </c>
    </row>
    <row r="144" spans="1:5" x14ac:dyDescent="0.3">
      <c r="A144" t="s">
        <v>182</v>
      </c>
      <c r="B144">
        <v>1</v>
      </c>
      <c r="C144" t="s">
        <v>130</v>
      </c>
      <c r="D144" t="s">
        <v>2</v>
      </c>
      <c r="E144">
        <v>5</v>
      </c>
    </row>
    <row r="145" spans="1:5" x14ac:dyDescent="0.3">
      <c r="A145" t="s">
        <v>182</v>
      </c>
      <c r="B145">
        <v>1</v>
      </c>
      <c r="C145" t="s">
        <v>129</v>
      </c>
      <c r="D145" t="s">
        <v>2</v>
      </c>
      <c r="E145">
        <v>1</v>
      </c>
    </row>
    <row r="146" spans="1:5" x14ac:dyDescent="0.3">
      <c r="A146" t="s">
        <v>182</v>
      </c>
      <c r="B146">
        <v>1</v>
      </c>
      <c r="C146" t="s">
        <v>130</v>
      </c>
      <c r="D146" t="s">
        <v>61</v>
      </c>
      <c r="E146">
        <v>0</v>
      </c>
    </row>
    <row r="147" spans="1:5" x14ac:dyDescent="0.3">
      <c r="A147" t="s">
        <v>182</v>
      </c>
      <c r="B147">
        <v>1</v>
      </c>
      <c r="C147" t="s">
        <v>151</v>
      </c>
      <c r="D147" t="s">
        <v>133</v>
      </c>
      <c r="E147">
        <v>0</v>
      </c>
    </row>
    <row r="148" spans="1:5" x14ac:dyDescent="0.3">
      <c r="A148" t="s">
        <v>182</v>
      </c>
      <c r="B148">
        <v>1</v>
      </c>
      <c r="C148" t="s">
        <v>151</v>
      </c>
      <c r="D148" t="s">
        <v>136</v>
      </c>
      <c r="E148">
        <v>0</v>
      </c>
    </row>
    <row r="149" spans="1:5" x14ac:dyDescent="0.3">
      <c r="A149" t="s">
        <v>182</v>
      </c>
      <c r="B149">
        <v>2</v>
      </c>
      <c r="C149" t="s">
        <v>3</v>
      </c>
      <c r="D149" t="s">
        <v>2</v>
      </c>
      <c r="E149">
        <v>1</v>
      </c>
    </row>
    <row r="150" spans="1:5" x14ac:dyDescent="0.3">
      <c r="A150" t="s">
        <v>182</v>
      </c>
      <c r="B150">
        <v>2</v>
      </c>
      <c r="C150" t="s">
        <v>3</v>
      </c>
      <c r="D150" t="s">
        <v>61</v>
      </c>
      <c r="E150">
        <v>0</v>
      </c>
    </row>
    <row r="151" spans="1:5" x14ac:dyDescent="0.3">
      <c r="A151" t="s">
        <v>182</v>
      </c>
      <c r="B151">
        <v>2</v>
      </c>
      <c r="C151" t="s">
        <v>130</v>
      </c>
      <c r="D151" t="s">
        <v>2</v>
      </c>
      <c r="E151">
        <v>1</v>
      </c>
    </row>
    <row r="152" spans="1:5" x14ac:dyDescent="0.3">
      <c r="A152" t="s">
        <v>182</v>
      </c>
      <c r="B152">
        <v>2</v>
      </c>
      <c r="C152" t="s">
        <v>129</v>
      </c>
      <c r="D152" t="s">
        <v>2</v>
      </c>
      <c r="E152">
        <v>0</v>
      </c>
    </row>
    <row r="153" spans="1:5" x14ac:dyDescent="0.3">
      <c r="A153" t="s">
        <v>182</v>
      </c>
      <c r="B153">
        <v>2</v>
      </c>
      <c r="C153" t="s">
        <v>130</v>
      </c>
      <c r="D153" t="s">
        <v>61</v>
      </c>
      <c r="E153">
        <v>1</v>
      </c>
    </row>
    <row r="154" spans="1:5" x14ac:dyDescent="0.3">
      <c r="A154" t="s">
        <v>182</v>
      </c>
      <c r="B154">
        <v>2</v>
      </c>
      <c r="C154" t="s">
        <v>151</v>
      </c>
      <c r="D154" t="s">
        <v>133</v>
      </c>
      <c r="E154">
        <v>0</v>
      </c>
    </row>
    <row r="155" spans="1:5" x14ac:dyDescent="0.3">
      <c r="A155" t="s">
        <v>182</v>
      </c>
      <c r="B155">
        <v>2</v>
      </c>
      <c r="C155" t="s">
        <v>151</v>
      </c>
      <c r="D155" t="s">
        <v>136</v>
      </c>
      <c r="E155">
        <v>0</v>
      </c>
    </row>
    <row r="156" spans="1:5" x14ac:dyDescent="0.3">
      <c r="A156" t="s">
        <v>182</v>
      </c>
      <c r="B156">
        <v>3</v>
      </c>
      <c r="C156" t="s">
        <v>3</v>
      </c>
      <c r="D156" t="s">
        <v>2</v>
      </c>
      <c r="E156">
        <v>3</v>
      </c>
    </row>
    <row r="157" spans="1:5" x14ac:dyDescent="0.3">
      <c r="A157" t="s">
        <v>182</v>
      </c>
      <c r="B157">
        <v>3</v>
      </c>
      <c r="C157" t="s">
        <v>3</v>
      </c>
      <c r="D157" t="s">
        <v>61</v>
      </c>
      <c r="E157">
        <v>0</v>
      </c>
    </row>
    <row r="158" spans="1:5" x14ac:dyDescent="0.3">
      <c r="A158" t="s">
        <v>182</v>
      </c>
      <c r="B158">
        <v>3</v>
      </c>
      <c r="C158" t="s">
        <v>130</v>
      </c>
      <c r="D158" t="s">
        <v>2</v>
      </c>
      <c r="E158">
        <v>0</v>
      </c>
    </row>
    <row r="159" spans="1:5" x14ac:dyDescent="0.3">
      <c r="A159" t="s">
        <v>182</v>
      </c>
      <c r="B159">
        <v>3</v>
      </c>
      <c r="C159" t="s">
        <v>129</v>
      </c>
      <c r="D159" t="s">
        <v>2</v>
      </c>
      <c r="E159">
        <v>0</v>
      </c>
    </row>
    <row r="160" spans="1:5" x14ac:dyDescent="0.3">
      <c r="A160" t="s">
        <v>182</v>
      </c>
      <c r="B160">
        <v>3</v>
      </c>
      <c r="C160" t="s">
        <v>130</v>
      </c>
      <c r="D160" t="s">
        <v>61</v>
      </c>
      <c r="E160">
        <v>0</v>
      </c>
    </row>
    <row r="161" spans="1:5" x14ac:dyDescent="0.3">
      <c r="A161" t="s">
        <v>182</v>
      </c>
      <c r="B161">
        <v>3</v>
      </c>
      <c r="C161" t="s">
        <v>151</v>
      </c>
      <c r="D161" t="s">
        <v>133</v>
      </c>
      <c r="E161">
        <v>0</v>
      </c>
    </row>
    <row r="162" spans="1:5" x14ac:dyDescent="0.3">
      <c r="A162" t="s">
        <v>182</v>
      </c>
      <c r="B162">
        <v>3</v>
      </c>
      <c r="C162" t="s">
        <v>151</v>
      </c>
      <c r="D162" t="s">
        <v>136</v>
      </c>
      <c r="E162">
        <v>0</v>
      </c>
    </row>
    <row r="163" spans="1:5" x14ac:dyDescent="0.3">
      <c r="A163" t="s">
        <v>182</v>
      </c>
      <c r="B163">
        <v>1</v>
      </c>
      <c r="C163" t="s">
        <v>179</v>
      </c>
      <c r="D163" t="s">
        <v>15</v>
      </c>
      <c r="E163">
        <v>3</v>
      </c>
    </row>
    <row r="164" spans="1:5" x14ac:dyDescent="0.3">
      <c r="A164" t="s">
        <v>182</v>
      </c>
      <c r="B164">
        <v>1</v>
      </c>
      <c r="C164" t="s">
        <v>180</v>
      </c>
      <c r="D164" t="s">
        <v>15</v>
      </c>
      <c r="E164">
        <f>1+1+4</f>
        <v>6</v>
      </c>
    </row>
    <row r="165" spans="1:5" x14ac:dyDescent="0.3">
      <c r="A165" t="s">
        <v>182</v>
      </c>
      <c r="B165">
        <v>1</v>
      </c>
      <c r="C165" t="s">
        <v>3</v>
      </c>
      <c r="D165" t="s">
        <v>23</v>
      </c>
      <c r="E165">
        <v>2</v>
      </c>
    </row>
    <row r="166" spans="1:5" x14ac:dyDescent="0.3">
      <c r="A166" t="s">
        <v>182</v>
      </c>
      <c r="B166">
        <v>2</v>
      </c>
      <c r="C166" t="s">
        <v>3</v>
      </c>
      <c r="D166" t="s">
        <v>12</v>
      </c>
      <c r="E166">
        <v>1</v>
      </c>
    </row>
    <row r="167" spans="1:5" x14ac:dyDescent="0.3">
      <c r="A167" t="s">
        <v>182</v>
      </c>
      <c r="B167">
        <v>2</v>
      </c>
      <c r="C167" t="s">
        <v>179</v>
      </c>
      <c r="D167" t="s">
        <v>15</v>
      </c>
      <c r="E167">
        <v>3</v>
      </c>
    </row>
    <row r="168" spans="1:5" x14ac:dyDescent="0.3">
      <c r="A168" t="s">
        <v>182</v>
      </c>
      <c r="B168">
        <v>2</v>
      </c>
      <c r="C168" t="s">
        <v>180</v>
      </c>
      <c r="D168" t="s">
        <v>15</v>
      </c>
      <c r="E168">
        <v>4</v>
      </c>
    </row>
    <row r="169" spans="1:5" x14ac:dyDescent="0.3">
      <c r="A169" t="s">
        <v>182</v>
      </c>
      <c r="B169">
        <v>2</v>
      </c>
      <c r="C169" t="s">
        <v>3</v>
      </c>
      <c r="D169" t="s">
        <v>23</v>
      </c>
      <c r="E169">
        <v>3</v>
      </c>
    </row>
    <row r="170" spans="1:5" x14ac:dyDescent="0.3">
      <c r="A170" t="s">
        <v>182</v>
      </c>
      <c r="B170">
        <v>3</v>
      </c>
      <c r="C170" t="s">
        <v>179</v>
      </c>
      <c r="D170" t="s">
        <v>15</v>
      </c>
      <c r="E170">
        <v>2</v>
      </c>
    </row>
    <row r="171" spans="1:5" x14ac:dyDescent="0.3">
      <c r="A171" t="s">
        <v>182</v>
      </c>
      <c r="B171">
        <v>3</v>
      </c>
      <c r="C171" t="s">
        <v>180</v>
      </c>
      <c r="D171" t="s">
        <v>15</v>
      </c>
      <c r="E171">
        <v>3</v>
      </c>
    </row>
    <row r="172" spans="1:5" x14ac:dyDescent="0.3">
      <c r="A172" t="s">
        <v>182</v>
      </c>
      <c r="B172">
        <v>3</v>
      </c>
      <c r="C172" t="s">
        <v>3</v>
      </c>
      <c r="D172" t="s">
        <v>12</v>
      </c>
      <c r="E172">
        <v>1</v>
      </c>
    </row>
    <row r="173" spans="1:5" x14ac:dyDescent="0.3">
      <c r="A173" t="s">
        <v>182</v>
      </c>
      <c r="B173">
        <v>1</v>
      </c>
      <c r="C173" t="s">
        <v>164</v>
      </c>
      <c r="D173" t="s">
        <v>15</v>
      </c>
      <c r="E173">
        <v>5</v>
      </c>
    </row>
    <row r="174" spans="1:5" x14ac:dyDescent="0.3">
      <c r="A174" t="s">
        <v>182</v>
      </c>
      <c r="B174">
        <v>1</v>
      </c>
      <c r="C174" t="s">
        <v>165</v>
      </c>
      <c r="D174" t="s">
        <v>15</v>
      </c>
      <c r="E174">
        <f>2+2+2+1+1</f>
        <v>8</v>
      </c>
    </row>
    <row r="175" spans="1:5" x14ac:dyDescent="0.3">
      <c r="A175" t="s">
        <v>182</v>
      </c>
      <c r="B175">
        <v>1</v>
      </c>
      <c r="C175" t="s">
        <v>130</v>
      </c>
      <c r="D175" t="s">
        <v>12</v>
      </c>
      <c r="E175">
        <v>1</v>
      </c>
    </row>
    <row r="176" spans="1:5" x14ac:dyDescent="0.3">
      <c r="A176" t="s">
        <v>182</v>
      </c>
      <c r="B176">
        <v>2</v>
      </c>
      <c r="C176" t="s">
        <v>164</v>
      </c>
      <c r="D176" t="s">
        <v>15</v>
      </c>
      <c r="E176">
        <v>4</v>
      </c>
    </row>
    <row r="177" spans="1:5" x14ac:dyDescent="0.3">
      <c r="A177" t="s">
        <v>182</v>
      </c>
      <c r="B177">
        <v>2</v>
      </c>
      <c r="C177" t="s">
        <v>165</v>
      </c>
      <c r="D177" t="s">
        <v>15</v>
      </c>
      <c r="E177">
        <f>1+1+2+2</f>
        <v>6</v>
      </c>
    </row>
    <row r="178" spans="1:5" x14ac:dyDescent="0.3">
      <c r="A178" t="s">
        <v>182</v>
      </c>
      <c r="B178">
        <v>2</v>
      </c>
      <c r="C178" t="s">
        <v>130</v>
      </c>
      <c r="D178" t="s">
        <v>12</v>
      </c>
      <c r="E178">
        <v>2</v>
      </c>
    </row>
    <row r="179" spans="1:5" x14ac:dyDescent="0.3">
      <c r="A179" t="s">
        <v>182</v>
      </c>
      <c r="B179">
        <v>2</v>
      </c>
      <c r="C179" t="s">
        <v>130</v>
      </c>
      <c r="D179" t="s">
        <v>23</v>
      </c>
      <c r="E179">
        <v>1</v>
      </c>
    </row>
    <row r="180" spans="1:5" x14ac:dyDescent="0.3">
      <c r="A180" t="s">
        <v>182</v>
      </c>
      <c r="B180">
        <v>2</v>
      </c>
      <c r="C180" t="s">
        <v>130</v>
      </c>
      <c r="D180" t="s">
        <v>4</v>
      </c>
      <c r="E180">
        <v>2</v>
      </c>
    </row>
    <row r="181" spans="1:5" x14ac:dyDescent="0.3">
      <c r="A181" t="s">
        <v>182</v>
      </c>
      <c r="B181">
        <v>3</v>
      </c>
      <c r="C181" t="s">
        <v>164</v>
      </c>
      <c r="D181" t="s">
        <v>15</v>
      </c>
      <c r="E181">
        <v>8</v>
      </c>
    </row>
    <row r="182" spans="1:5" x14ac:dyDescent="0.3">
      <c r="A182" t="s">
        <v>182</v>
      </c>
      <c r="B182">
        <v>3</v>
      </c>
      <c r="C182" t="s">
        <v>165</v>
      </c>
      <c r="D182" t="s">
        <v>15</v>
      </c>
      <c r="E182">
        <f>1+1+1+1+2+1+1+1</f>
        <v>9</v>
      </c>
    </row>
    <row r="183" spans="1:5" x14ac:dyDescent="0.3">
      <c r="A183" t="s">
        <v>182</v>
      </c>
      <c r="B183">
        <v>3</v>
      </c>
      <c r="C183" t="s">
        <v>130</v>
      </c>
      <c r="D183" t="s">
        <v>12</v>
      </c>
      <c r="E183">
        <v>2</v>
      </c>
    </row>
    <row r="184" spans="1:5" x14ac:dyDescent="0.3">
      <c r="A184" t="s">
        <v>182</v>
      </c>
      <c r="B184">
        <v>3</v>
      </c>
      <c r="C184" t="s">
        <v>130</v>
      </c>
      <c r="D184" t="s">
        <v>23</v>
      </c>
      <c r="E184">
        <v>1</v>
      </c>
    </row>
    <row r="185" spans="1:5" x14ac:dyDescent="0.3">
      <c r="A185" t="s">
        <v>188</v>
      </c>
      <c r="B185">
        <v>1</v>
      </c>
      <c r="C185" t="s">
        <v>3</v>
      </c>
      <c r="D185" t="s">
        <v>2</v>
      </c>
      <c r="E185">
        <v>0</v>
      </c>
    </row>
    <row r="186" spans="1:5" x14ac:dyDescent="0.3">
      <c r="A186" t="s">
        <v>188</v>
      </c>
      <c r="B186">
        <v>1</v>
      </c>
      <c r="C186" t="s">
        <v>3</v>
      </c>
      <c r="D186" t="s">
        <v>61</v>
      </c>
      <c r="E186">
        <v>0</v>
      </c>
    </row>
    <row r="187" spans="1:5" x14ac:dyDescent="0.3">
      <c r="A187" t="s">
        <v>188</v>
      </c>
      <c r="B187">
        <v>1</v>
      </c>
      <c r="C187" t="s">
        <v>130</v>
      </c>
      <c r="D187" t="s">
        <v>2</v>
      </c>
      <c r="E187">
        <v>47</v>
      </c>
    </row>
    <row r="188" spans="1:5" x14ac:dyDescent="0.3">
      <c r="A188" t="s">
        <v>188</v>
      </c>
      <c r="B188">
        <v>1</v>
      </c>
      <c r="C188" t="s">
        <v>129</v>
      </c>
      <c r="D188" t="s">
        <v>2</v>
      </c>
      <c r="E188">
        <v>0</v>
      </c>
    </row>
    <row r="189" spans="1:5" x14ac:dyDescent="0.3">
      <c r="A189" t="s">
        <v>188</v>
      </c>
      <c r="B189">
        <v>1</v>
      </c>
      <c r="C189" t="s">
        <v>130</v>
      </c>
      <c r="D189" t="s">
        <v>61</v>
      </c>
      <c r="E189">
        <v>0</v>
      </c>
    </row>
    <row r="190" spans="1:5" x14ac:dyDescent="0.3">
      <c r="A190" t="s">
        <v>188</v>
      </c>
      <c r="B190">
        <v>1</v>
      </c>
      <c r="C190" t="s">
        <v>151</v>
      </c>
      <c r="D190" t="s">
        <v>133</v>
      </c>
      <c r="E190">
        <v>16</v>
      </c>
    </row>
    <row r="191" spans="1:5" x14ac:dyDescent="0.3">
      <c r="A191" t="s">
        <v>188</v>
      </c>
      <c r="B191">
        <v>1</v>
      </c>
      <c r="C191" t="s">
        <v>151</v>
      </c>
      <c r="D191" t="s">
        <v>136</v>
      </c>
      <c r="E191">
        <v>0</v>
      </c>
    </row>
    <row r="192" spans="1:5" x14ac:dyDescent="0.3">
      <c r="A192" t="s">
        <v>188</v>
      </c>
      <c r="B192">
        <v>2</v>
      </c>
      <c r="C192" t="s">
        <v>3</v>
      </c>
      <c r="D192" t="s">
        <v>2</v>
      </c>
      <c r="E192">
        <v>0</v>
      </c>
    </row>
    <row r="193" spans="1:5" x14ac:dyDescent="0.3">
      <c r="A193" t="s">
        <v>188</v>
      </c>
      <c r="B193">
        <v>2</v>
      </c>
      <c r="C193" t="s">
        <v>3</v>
      </c>
      <c r="D193" t="s">
        <v>61</v>
      </c>
      <c r="E193">
        <v>0</v>
      </c>
    </row>
    <row r="194" spans="1:5" x14ac:dyDescent="0.3">
      <c r="A194" t="s">
        <v>188</v>
      </c>
      <c r="B194">
        <v>2</v>
      </c>
      <c r="C194" t="s">
        <v>130</v>
      </c>
      <c r="D194" t="s">
        <v>2</v>
      </c>
      <c r="E194">
        <v>31</v>
      </c>
    </row>
    <row r="195" spans="1:5" x14ac:dyDescent="0.3">
      <c r="A195" t="s">
        <v>188</v>
      </c>
      <c r="B195">
        <v>2</v>
      </c>
      <c r="C195" t="s">
        <v>129</v>
      </c>
      <c r="D195" t="s">
        <v>2</v>
      </c>
      <c r="E195">
        <v>0</v>
      </c>
    </row>
    <row r="196" spans="1:5" x14ac:dyDescent="0.3">
      <c r="A196" t="s">
        <v>188</v>
      </c>
      <c r="B196">
        <v>2</v>
      </c>
      <c r="C196" t="s">
        <v>130</v>
      </c>
      <c r="D196" t="s">
        <v>61</v>
      </c>
      <c r="E196">
        <v>0</v>
      </c>
    </row>
    <row r="197" spans="1:5" x14ac:dyDescent="0.3">
      <c r="A197" t="s">
        <v>188</v>
      </c>
      <c r="B197">
        <v>2</v>
      </c>
      <c r="C197" t="s">
        <v>151</v>
      </c>
      <c r="D197" t="s">
        <v>133</v>
      </c>
      <c r="E197">
        <v>10</v>
      </c>
    </row>
    <row r="198" spans="1:5" x14ac:dyDescent="0.3">
      <c r="A198" t="s">
        <v>188</v>
      </c>
      <c r="B198">
        <v>2</v>
      </c>
      <c r="C198" t="s">
        <v>151</v>
      </c>
      <c r="D198" t="s">
        <v>136</v>
      </c>
      <c r="E198">
        <v>0</v>
      </c>
    </row>
    <row r="199" spans="1:5" x14ac:dyDescent="0.3">
      <c r="A199" t="s">
        <v>188</v>
      </c>
      <c r="B199">
        <v>3</v>
      </c>
      <c r="C199" t="s">
        <v>3</v>
      </c>
      <c r="D199" t="s">
        <v>2</v>
      </c>
      <c r="E199">
        <v>0</v>
      </c>
    </row>
    <row r="200" spans="1:5" x14ac:dyDescent="0.3">
      <c r="A200" t="s">
        <v>188</v>
      </c>
      <c r="B200">
        <v>3</v>
      </c>
      <c r="C200" t="s">
        <v>3</v>
      </c>
      <c r="D200" t="s">
        <v>61</v>
      </c>
      <c r="E200">
        <v>0</v>
      </c>
    </row>
    <row r="201" spans="1:5" x14ac:dyDescent="0.3">
      <c r="A201" t="s">
        <v>188</v>
      </c>
      <c r="B201">
        <v>3</v>
      </c>
      <c r="C201" t="s">
        <v>130</v>
      </c>
      <c r="D201" t="s">
        <v>2</v>
      </c>
      <c r="E201">
        <v>8</v>
      </c>
    </row>
    <row r="202" spans="1:5" x14ac:dyDescent="0.3">
      <c r="A202" t="s">
        <v>188</v>
      </c>
      <c r="B202">
        <v>3</v>
      </c>
      <c r="C202" t="s">
        <v>129</v>
      </c>
      <c r="D202" t="s">
        <v>2</v>
      </c>
      <c r="E202">
        <v>0</v>
      </c>
    </row>
    <row r="203" spans="1:5" x14ac:dyDescent="0.3">
      <c r="A203" t="s">
        <v>188</v>
      </c>
      <c r="B203">
        <v>3</v>
      </c>
      <c r="C203" t="s">
        <v>130</v>
      </c>
      <c r="D203" t="s">
        <v>61</v>
      </c>
      <c r="E203">
        <v>0</v>
      </c>
    </row>
    <row r="204" spans="1:5" x14ac:dyDescent="0.3">
      <c r="A204" t="s">
        <v>188</v>
      </c>
      <c r="B204">
        <v>3</v>
      </c>
      <c r="C204" t="s">
        <v>151</v>
      </c>
      <c r="D204" t="s">
        <v>133</v>
      </c>
      <c r="E204">
        <v>1</v>
      </c>
    </row>
    <row r="205" spans="1:5" x14ac:dyDescent="0.3">
      <c r="A205" t="s">
        <v>188</v>
      </c>
      <c r="B205">
        <v>3</v>
      </c>
      <c r="C205" t="s">
        <v>151</v>
      </c>
      <c r="D205" t="s">
        <v>136</v>
      </c>
      <c r="E205">
        <v>0</v>
      </c>
    </row>
    <row r="206" spans="1:5" x14ac:dyDescent="0.3">
      <c r="A206" t="s">
        <v>188</v>
      </c>
      <c r="B206">
        <v>3</v>
      </c>
      <c r="C206" t="s">
        <v>179</v>
      </c>
      <c r="D206" t="s">
        <v>15</v>
      </c>
      <c r="E206">
        <v>10</v>
      </c>
    </row>
    <row r="207" spans="1:5" x14ac:dyDescent="0.3">
      <c r="A207" t="s">
        <v>188</v>
      </c>
      <c r="B207">
        <v>3</v>
      </c>
      <c r="C207" t="s">
        <v>180</v>
      </c>
      <c r="D207" t="s">
        <v>15</v>
      </c>
      <c r="E207">
        <f>2+1+4+6+1+5+2+2+1+7</f>
        <v>31</v>
      </c>
    </row>
    <row r="208" spans="1:5" x14ac:dyDescent="0.3">
      <c r="A208" t="s">
        <v>188</v>
      </c>
      <c r="B208">
        <v>1</v>
      </c>
      <c r="C208" t="s">
        <v>164</v>
      </c>
      <c r="D208" t="s">
        <v>15</v>
      </c>
      <c r="E208">
        <v>30</v>
      </c>
    </row>
    <row r="209" spans="1:5" x14ac:dyDescent="0.3">
      <c r="A209" t="s">
        <v>188</v>
      </c>
      <c r="B209">
        <v>1</v>
      </c>
      <c r="C209" t="s">
        <v>165</v>
      </c>
      <c r="D209" t="s">
        <v>15</v>
      </c>
      <c r="E209">
        <f>1+2+2+4+1+1+1+1+1+1+1+1+1+1+2+2+1+1+2+1+1+1+1+3+1+2+1+1+2+1</f>
        <v>42</v>
      </c>
    </row>
    <row r="210" spans="1:5" x14ac:dyDescent="0.3">
      <c r="A210" t="s">
        <v>188</v>
      </c>
      <c r="B210">
        <v>2</v>
      </c>
      <c r="C210" t="s">
        <v>164</v>
      </c>
      <c r="D210" t="s">
        <v>15</v>
      </c>
      <c r="E210">
        <v>4</v>
      </c>
    </row>
    <row r="211" spans="1:5" x14ac:dyDescent="0.3">
      <c r="A211" t="s">
        <v>188</v>
      </c>
      <c r="B211">
        <v>2</v>
      </c>
      <c r="C211" t="s">
        <v>165</v>
      </c>
      <c r="D211" t="s">
        <v>15</v>
      </c>
      <c r="E211">
        <v>4</v>
      </c>
    </row>
    <row r="212" spans="1:5" x14ac:dyDescent="0.3">
      <c r="A212" t="s">
        <v>188</v>
      </c>
      <c r="B212">
        <v>3</v>
      </c>
      <c r="C212" t="s">
        <v>164</v>
      </c>
      <c r="D212" t="s">
        <v>15</v>
      </c>
      <c r="E212">
        <v>20</v>
      </c>
    </row>
    <row r="213" spans="1:5" x14ac:dyDescent="0.3">
      <c r="A213" t="s">
        <v>188</v>
      </c>
      <c r="B213">
        <v>3</v>
      </c>
      <c r="C213" t="s">
        <v>165</v>
      </c>
      <c r="D213" t="s">
        <v>15</v>
      </c>
      <c r="E213">
        <f>2+8+3+2+5+4+2+1+3+5+1+2+1+1+2+3+1+2+1+3</f>
        <v>52</v>
      </c>
    </row>
    <row r="214" spans="1:5" x14ac:dyDescent="0.3">
      <c r="A214" t="s">
        <v>207</v>
      </c>
      <c r="B214">
        <v>1</v>
      </c>
      <c r="C214" t="s">
        <v>3</v>
      </c>
      <c r="D214" t="s">
        <v>2</v>
      </c>
      <c r="E214">
        <v>0</v>
      </c>
    </row>
    <row r="215" spans="1:5" x14ac:dyDescent="0.3">
      <c r="A215" t="s">
        <v>207</v>
      </c>
      <c r="B215">
        <v>1</v>
      </c>
      <c r="C215" t="s">
        <v>3</v>
      </c>
      <c r="D215" t="s">
        <v>61</v>
      </c>
      <c r="E215">
        <v>0</v>
      </c>
    </row>
    <row r="216" spans="1:5" x14ac:dyDescent="0.3">
      <c r="A216" t="s">
        <v>207</v>
      </c>
      <c r="B216">
        <v>1</v>
      </c>
      <c r="C216" t="s">
        <v>130</v>
      </c>
      <c r="D216" t="s">
        <v>2</v>
      </c>
      <c r="E216">
        <v>3</v>
      </c>
    </row>
    <row r="217" spans="1:5" x14ac:dyDescent="0.3">
      <c r="A217" t="s">
        <v>207</v>
      </c>
      <c r="B217">
        <v>1</v>
      </c>
      <c r="C217" t="s">
        <v>129</v>
      </c>
      <c r="D217" t="s">
        <v>2</v>
      </c>
      <c r="E217">
        <v>0</v>
      </c>
    </row>
    <row r="218" spans="1:5" x14ac:dyDescent="0.3">
      <c r="A218" t="s">
        <v>207</v>
      </c>
      <c r="B218">
        <v>1</v>
      </c>
      <c r="C218" t="s">
        <v>130</v>
      </c>
      <c r="D218" t="s">
        <v>61</v>
      </c>
      <c r="E218">
        <v>0</v>
      </c>
    </row>
    <row r="219" spans="1:5" x14ac:dyDescent="0.3">
      <c r="A219" t="s">
        <v>207</v>
      </c>
      <c r="B219">
        <v>1</v>
      </c>
      <c r="C219" t="s">
        <v>151</v>
      </c>
      <c r="D219" t="s">
        <v>133</v>
      </c>
      <c r="E219">
        <v>39</v>
      </c>
    </row>
    <row r="220" spans="1:5" x14ac:dyDescent="0.3">
      <c r="A220" t="s">
        <v>207</v>
      </c>
      <c r="B220">
        <v>1</v>
      </c>
      <c r="C220" t="s">
        <v>151</v>
      </c>
      <c r="D220" t="s">
        <v>136</v>
      </c>
      <c r="E220">
        <v>0</v>
      </c>
    </row>
    <row r="221" spans="1:5" x14ac:dyDescent="0.3">
      <c r="A221" t="s">
        <v>207</v>
      </c>
      <c r="B221">
        <v>2</v>
      </c>
      <c r="C221" t="s">
        <v>3</v>
      </c>
      <c r="D221" t="s">
        <v>2</v>
      </c>
      <c r="E221">
        <v>0</v>
      </c>
    </row>
    <row r="222" spans="1:5" x14ac:dyDescent="0.3">
      <c r="A222" t="s">
        <v>207</v>
      </c>
      <c r="B222">
        <v>2</v>
      </c>
      <c r="C222" t="s">
        <v>3</v>
      </c>
      <c r="D222" t="s">
        <v>61</v>
      </c>
      <c r="E222">
        <v>0</v>
      </c>
    </row>
    <row r="223" spans="1:5" x14ac:dyDescent="0.3">
      <c r="A223" t="s">
        <v>207</v>
      </c>
      <c r="B223">
        <v>2</v>
      </c>
      <c r="C223" t="s">
        <v>130</v>
      </c>
      <c r="D223" t="s">
        <v>2</v>
      </c>
      <c r="E223">
        <v>23</v>
      </c>
    </row>
    <row r="224" spans="1:5" x14ac:dyDescent="0.3">
      <c r="A224" t="s">
        <v>207</v>
      </c>
      <c r="B224">
        <v>2</v>
      </c>
      <c r="C224" t="s">
        <v>129</v>
      </c>
      <c r="D224" t="s">
        <v>2</v>
      </c>
      <c r="E224">
        <v>0</v>
      </c>
    </row>
    <row r="225" spans="1:5" x14ac:dyDescent="0.3">
      <c r="A225" t="s">
        <v>207</v>
      </c>
      <c r="B225">
        <v>2</v>
      </c>
      <c r="C225" t="s">
        <v>130</v>
      </c>
      <c r="D225" t="s">
        <v>61</v>
      </c>
      <c r="E225">
        <v>0</v>
      </c>
    </row>
    <row r="226" spans="1:5" x14ac:dyDescent="0.3">
      <c r="A226" t="s">
        <v>207</v>
      </c>
      <c r="B226">
        <v>2</v>
      </c>
      <c r="C226" t="s">
        <v>151</v>
      </c>
      <c r="D226" t="s">
        <v>133</v>
      </c>
      <c r="E226">
        <v>38</v>
      </c>
    </row>
    <row r="227" spans="1:5" x14ac:dyDescent="0.3">
      <c r="A227" t="s">
        <v>207</v>
      </c>
      <c r="B227">
        <v>2</v>
      </c>
      <c r="C227" t="s">
        <v>151</v>
      </c>
      <c r="D227" t="s">
        <v>136</v>
      </c>
      <c r="E227">
        <v>0</v>
      </c>
    </row>
    <row r="228" spans="1:5" x14ac:dyDescent="0.3">
      <c r="A228" t="s">
        <v>207</v>
      </c>
      <c r="B228">
        <v>3</v>
      </c>
      <c r="C228" t="s">
        <v>3</v>
      </c>
      <c r="D228" t="s">
        <v>2</v>
      </c>
      <c r="E228">
        <v>0</v>
      </c>
    </row>
    <row r="229" spans="1:5" x14ac:dyDescent="0.3">
      <c r="A229" t="s">
        <v>207</v>
      </c>
      <c r="B229">
        <v>3</v>
      </c>
      <c r="C229" t="s">
        <v>3</v>
      </c>
      <c r="D229" t="s">
        <v>61</v>
      </c>
      <c r="E229">
        <v>0</v>
      </c>
    </row>
    <row r="230" spans="1:5" x14ac:dyDescent="0.3">
      <c r="A230" t="s">
        <v>207</v>
      </c>
      <c r="B230">
        <v>3</v>
      </c>
      <c r="C230" t="s">
        <v>130</v>
      </c>
      <c r="D230" t="s">
        <v>2</v>
      </c>
      <c r="E230">
        <v>37</v>
      </c>
    </row>
    <row r="231" spans="1:5" x14ac:dyDescent="0.3">
      <c r="A231" t="s">
        <v>207</v>
      </c>
      <c r="B231">
        <v>3</v>
      </c>
      <c r="C231" t="s">
        <v>129</v>
      </c>
      <c r="D231" t="s">
        <v>2</v>
      </c>
      <c r="E231">
        <v>0</v>
      </c>
    </row>
    <row r="232" spans="1:5" x14ac:dyDescent="0.3">
      <c r="A232" t="s">
        <v>207</v>
      </c>
      <c r="B232">
        <v>3</v>
      </c>
      <c r="C232" t="s">
        <v>130</v>
      </c>
      <c r="D232" t="s">
        <v>61</v>
      </c>
      <c r="E232">
        <v>0</v>
      </c>
    </row>
    <row r="233" spans="1:5" x14ac:dyDescent="0.3">
      <c r="A233" t="s">
        <v>207</v>
      </c>
      <c r="B233">
        <v>3</v>
      </c>
      <c r="C233" t="s">
        <v>151</v>
      </c>
      <c r="D233" t="s">
        <v>133</v>
      </c>
      <c r="E233">
        <v>23</v>
      </c>
    </row>
    <row r="234" spans="1:5" x14ac:dyDescent="0.3">
      <c r="A234" t="s">
        <v>207</v>
      </c>
      <c r="B234">
        <v>3</v>
      </c>
      <c r="C234" t="s">
        <v>151</v>
      </c>
      <c r="D234" t="s">
        <v>136</v>
      </c>
      <c r="E234">
        <v>0</v>
      </c>
    </row>
    <row r="235" spans="1:5" x14ac:dyDescent="0.3">
      <c r="A235" t="s">
        <v>195</v>
      </c>
      <c r="B235">
        <v>1</v>
      </c>
      <c r="C235" t="s">
        <v>3</v>
      </c>
      <c r="D235" t="s">
        <v>2</v>
      </c>
      <c r="E235">
        <v>0</v>
      </c>
    </row>
    <row r="236" spans="1:5" x14ac:dyDescent="0.3">
      <c r="A236" t="s">
        <v>195</v>
      </c>
      <c r="B236">
        <v>1</v>
      </c>
      <c r="C236" t="s">
        <v>3</v>
      </c>
      <c r="D236" t="s">
        <v>61</v>
      </c>
      <c r="E236">
        <v>0</v>
      </c>
    </row>
    <row r="237" spans="1:5" x14ac:dyDescent="0.3">
      <c r="A237" t="s">
        <v>195</v>
      </c>
      <c r="B237">
        <v>1</v>
      </c>
      <c r="C237" t="s">
        <v>130</v>
      </c>
      <c r="D237" t="s">
        <v>2</v>
      </c>
      <c r="E237">
        <v>13</v>
      </c>
    </row>
    <row r="238" spans="1:5" x14ac:dyDescent="0.3">
      <c r="A238" t="s">
        <v>195</v>
      </c>
      <c r="B238">
        <v>1</v>
      </c>
      <c r="C238" t="s">
        <v>129</v>
      </c>
      <c r="D238" t="s">
        <v>2</v>
      </c>
      <c r="E238">
        <v>1</v>
      </c>
    </row>
    <row r="239" spans="1:5" x14ac:dyDescent="0.3">
      <c r="A239" t="s">
        <v>195</v>
      </c>
      <c r="B239">
        <v>1</v>
      </c>
      <c r="C239" t="s">
        <v>130</v>
      </c>
      <c r="D239" t="s">
        <v>61</v>
      </c>
      <c r="E239">
        <v>0</v>
      </c>
    </row>
    <row r="240" spans="1:5" x14ac:dyDescent="0.3">
      <c r="A240" t="s">
        <v>195</v>
      </c>
      <c r="B240">
        <v>1</v>
      </c>
      <c r="C240" t="s">
        <v>151</v>
      </c>
      <c r="D240" t="s">
        <v>133</v>
      </c>
      <c r="E240">
        <v>46</v>
      </c>
    </row>
    <row r="241" spans="1:5" x14ac:dyDescent="0.3">
      <c r="A241" t="s">
        <v>195</v>
      </c>
      <c r="B241">
        <v>1</v>
      </c>
      <c r="C241" t="s">
        <v>151</v>
      </c>
      <c r="D241" t="s">
        <v>136</v>
      </c>
      <c r="E241">
        <v>0</v>
      </c>
    </row>
    <row r="242" spans="1:5" x14ac:dyDescent="0.3">
      <c r="A242" t="s">
        <v>195</v>
      </c>
      <c r="B242">
        <v>2</v>
      </c>
      <c r="C242" t="s">
        <v>3</v>
      </c>
      <c r="D242" t="s">
        <v>2</v>
      </c>
      <c r="E242">
        <v>0</v>
      </c>
    </row>
    <row r="243" spans="1:5" x14ac:dyDescent="0.3">
      <c r="A243" t="s">
        <v>195</v>
      </c>
      <c r="B243">
        <v>2</v>
      </c>
      <c r="C243" t="s">
        <v>3</v>
      </c>
      <c r="D243" t="s">
        <v>61</v>
      </c>
      <c r="E243">
        <v>0</v>
      </c>
    </row>
    <row r="244" spans="1:5" x14ac:dyDescent="0.3">
      <c r="A244" t="s">
        <v>195</v>
      </c>
      <c r="B244">
        <v>2</v>
      </c>
      <c r="C244" t="s">
        <v>130</v>
      </c>
      <c r="D244" t="s">
        <v>2</v>
      </c>
      <c r="E244">
        <v>9</v>
      </c>
    </row>
    <row r="245" spans="1:5" x14ac:dyDescent="0.3">
      <c r="A245" t="s">
        <v>195</v>
      </c>
      <c r="B245">
        <v>2</v>
      </c>
      <c r="C245" t="s">
        <v>129</v>
      </c>
      <c r="D245" t="s">
        <v>2</v>
      </c>
      <c r="E245">
        <v>1</v>
      </c>
    </row>
    <row r="246" spans="1:5" x14ac:dyDescent="0.3">
      <c r="A246" t="s">
        <v>195</v>
      </c>
      <c r="B246">
        <v>2</v>
      </c>
      <c r="C246" t="s">
        <v>130</v>
      </c>
      <c r="D246" t="s">
        <v>61</v>
      </c>
      <c r="E246">
        <v>1</v>
      </c>
    </row>
    <row r="247" spans="1:5" x14ac:dyDescent="0.3">
      <c r="A247" t="s">
        <v>195</v>
      </c>
      <c r="B247">
        <v>2</v>
      </c>
      <c r="C247" t="s">
        <v>151</v>
      </c>
      <c r="D247" t="s">
        <v>133</v>
      </c>
      <c r="E247">
        <v>92</v>
      </c>
    </row>
    <row r="248" spans="1:5" x14ac:dyDescent="0.3">
      <c r="A248" t="s">
        <v>195</v>
      </c>
      <c r="B248">
        <v>2</v>
      </c>
      <c r="C248" t="s">
        <v>151</v>
      </c>
      <c r="D248" t="s">
        <v>136</v>
      </c>
      <c r="E248">
        <v>1</v>
      </c>
    </row>
    <row r="249" spans="1:5" x14ac:dyDescent="0.3">
      <c r="A249" t="s">
        <v>195</v>
      </c>
      <c r="B249">
        <v>3</v>
      </c>
      <c r="C249" t="s">
        <v>3</v>
      </c>
      <c r="D249" t="s">
        <v>2</v>
      </c>
      <c r="E249">
        <v>0</v>
      </c>
    </row>
    <row r="250" spans="1:5" x14ac:dyDescent="0.3">
      <c r="A250" t="s">
        <v>195</v>
      </c>
      <c r="B250">
        <v>3</v>
      </c>
      <c r="C250" t="s">
        <v>3</v>
      </c>
      <c r="D250" t="s">
        <v>61</v>
      </c>
      <c r="E250">
        <v>0</v>
      </c>
    </row>
    <row r="251" spans="1:5" x14ac:dyDescent="0.3">
      <c r="A251" t="s">
        <v>195</v>
      </c>
      <c r="B251">
        <v>3</v>
      </c>
      <c r="C251" t="s">
        <v>130</v>
      </c>
      <c r="D251" t="s">
        <v>2</v>
      </c>
      <c r="E251">
        <v>15</v>
      </c>
    </row>
    <row r="252" spans="1:5" x14ac:dyDescent="0.3">
      <c r="A252" t="s">
        <v>195</v>
      </c>
      <c r="B252">
        <v>3</v>
      </c>
      <c r="C252" t="s">
        <v>129</v>
      </c>
      <c r="D252" t="s">
        <v>2</v>
      </c>
      <c r="E252">
        <v>0</v>
      </c>
    </row>
    <row r="253" spans="1:5" x14ac:dyDescent="0.3">
      <c r="A253" t="s">
        <v>195</v>
      </c>
      <c r="B253">
        <v>3</v>
      </c>
      <c r="C253" t="s">
        <v>130</v>
      </c>
      <c r="D253" t="s">
        <v>61</v>
      </c>
      <c r="E253">
        <v>0</v>
      </c>
    </row>
    <row r="254" spans="1:5" x14ac:dyDescent="0.3">
      <c r="A254" t="s">
        <v>195</v>
      </c>
      <c r="B254">
        <v>3</v>
      </c>
      <c r="C254" t="s">
        <v>151</v>
      </c>
      <c r="D254" t="s">
        <v>133</v>
      </c>
      <c r="E254">
        <v>21</v>
      </c>
    </row>
    <row r="255" spans="1:5" x14ac:dyDescent="0.3">
      <c r="A255" t="s">
        <v>195</v>
      </c>
      <c r="B255">
        <v>3</v>
      </c>
      <c r="C255" t="s">
        <v>151</v>
      </c>
      <c r="D255" t="s">
        <v>136</v>
      </c>
      <c r="E255">
        <v>0</v>
      </c>
    </row>
    <row r="256" spans="1:5" x14ac:dyDescent="0.3">
      <c r="A256" t="s">
        <v>195</v>
      </c>
      <c r="B256">
        <v>1</v>
      </c>
      <c r="C256" t="s">
        <v>531</v>
      </c>
      <c r="D256" t="s">
        <v>2</v>
      </c>
      <c r="E256">
        <v>14</v>
      </c>
    </row>
    <row r="257" spans="1:5" x14ac:dyDescent="0.3">
      <c r="A257" t="s">
        <v>195</v>
      </c>
      <c r="B257">
        <v>1</v>
      </c>
      <c r="C257" t="s">
        <v>534</v>
      </c>
      <c r="D257" t="s">
        <v>2</v>
      </c>
      <c r="E257">
        <v>2</v>
      </c>
    </row>
    <row r="258" spans="1:5" x14ac:dyDescent="0.3">
      <c r="A258" t="s">
        <v>195</v>
      </c>
      <c r="B258">
        <v>2</v>
      </c>
      <c r="C258" t="s">
        <v>179</v>
      </c>
      <c r="D258" t="s">
        <v>15</v>
      </c>
      <c r="E258">
        <v>1</v>
      </c>
    </row>
    <row r="259" spans="1:5" x14ac:dyDescent="0.3">
      <c r="A259" t="s">
        <v>195</v>
      </c>
      <c r="B259">
        <v>2</v>
      </c>
      <c r="C259" t="s">
        <v>180</v>
      </c>
      <c r="D259" t="s">
        <v>15</v>
      </c>
      <c r="E259">
        <v>1</v>
      </c>
    </row>
    <row r="260" spans="1:5" x14ac:dyDescent="0.3">
      <c r="A260" t="s">
        <v>195</v>
      </c>
      <c r="B260">
        <v>3</v>
      </c>
      <c r="C260" t="s">
        <v>179</v>
      </c>
      <c r="D260" t="s">
        <v>15</v>
      </c>
      <c r="E260">
        <v>2</v>
      </c>
    </row>
    <row r="261" spans="1:5" x14ac:dyDescent="0.3">
      <c r="A261" t="s">
        <v>195</v>
      </c>
      <c r="B261">
        <v>3</v>
      </c>
      <c r="C261" t="s">
        <v>180</v>
      </c>
      <c r="D261" t="s">
        <v>15</v>
      </c>
      <c r="E261">
        <f>2+1</f>
        <v>3</v>
      </c>
    </row>
    <row r="262" spans="1:5" x14ac:dyDescent="0.3">
      <c r="A262" t="s">
        <v>195</v>
      </c>
      <c r="B262">
        <v>3</v>
      </c>
      <c r="C262" t="s">
        <v>199</v>
      </c>
      <c r="D262" t="s">
        <v>61</v>
      </c>
      <c r="E262">
        <v>1</v>
      </c>
    </row>
    <row r="263" spans="1:5" x14ac:dyDescent="0.3">
      <c r="A263" t="s">
        <v>195</v>
      </c>
      <c r="B263">
        <v>1</v>
      </c>
      <c r="C263" t="s">
        <v>164</v>
      </c>
      <c r="D263" t="s">
        <v>15</v>
      </c>
      <c r="E263">
        <v>10</v>
      </c>
    </row>
    <row r="264" spans="1:5" x14ac:dyDescent="0.3">
      <c r="A264" t="s">
        <v>195</v>
      </c>
      <c r="B264">
        <v>1</v>
      </c>
      <c r="C264" t="s">
        <v>165</v>
      </c>
      <c r="D264" t="s">
        <v>15</v>
      </c>
      <c r="E264">
        <f>2+3+3+1+1+1+2+6+3+2</f>
        <v>24</v>
      </c>
    </row>
    <row r="265" spans="1:5" x14ac:dyDescent="0.3">
      <c r="A265" t="s">
        <v>195</v>
      </c>
      <c r="B265">
        <v>1</v>
      </c>
      <c r="C265" t="s">
        <v>130</v>
      </c>
      <c r="D265" t="s">
        <v>4</v>
      </c>
      <c r="E265">
        <v>1</v>
      </c>
    </row>
    <row r="266" spans="1:5" x14ac:dyDescent="0.3">
      <c r="A266" t="s">
        <v>195</v>
      </c>
      <c r="B266">
        <v>2</v>
      </c>
      <c r="C266" t="s">
        <v>130</v>
      </c>
      <c r="D266" t="s">
        <v>12</v>
      </c>
      <c r="E266">
        <v>1</v>
      </c>
    </row>
    <row r="267" spans="1:5" x14ac:dyDescent="0.3">
      <c r="A267" t="s">
        <v>195</v>
      </c>
      <c r="B267">
        <v>2</v>
      </c>
      <c r="C267" t="s">
        <v>164</v>
      </c>
      <c r="D267" t="s">
        <v>15</v>
      </c>
      <c r="E267">
        <v>6</v>
      </c>
    </row>
    <row r="268" spans="1:5" x14ac:dyDescent="0.3">
      <c r="A268" t="s">
        <v>195</v>
      </c>
      <c r="B268">
        <v>2</v>
      </c>
      <c r="C268" t="s">
        <v>165</v>
      </c>
      <c r="D268" t="s">
        <v>15</v>
      </c>
      <c r="E268">
        <f>2+1+3+2+2+1</f>
        <v>11</v>
      </c>
    </row>
    <row r="269" spans="1:5" x14ac:dyDescent="0.3">
      <c r="A269" t="s">
        <v>195</v>
      </c>
      <c r="B269">
        <v>3</v>
      </c>
      <c r="C269" t="s">
        <v>164</v>
      </c>
      <c r="D269" t="s">
        <v>15</v>
      </c>
      <c r="E269">
        <v>2</v>
      </c>
    </row>
    <row r="270" spans="1:5" x14ac:dyDescent="0.3">
      <c r="A270" t="s">
        <v>195</v>
      </c>
      <c r="B270">
        <v>3</v>
      </c>
      <c r="C270" t="s">
        <v>165</v>
      </c>
      <c r="D270" t="s">
        <v>15</v>
      </c>
      <c r="E270">
        <v>4</v>
      </c>
    </row>
    <row r="271" spans="1:5" x14ac:dyDescent="0.3">
      <c r="A271" t="s">
        <v>201</v>
      </c>
      <c r="B271">
        <v>1</v>
      </c>
      <c r="C271" t="s">
        <v>3</v>
      </c>
      <c r="D271" t="s">
        <v>2</v>
      </c>
      <c r="E271">
        <v>0</v>
      </c>
    </row>
    <row r="272" spans="1:5" x14ac:dyDescent="0.3">
      <c r="A272" t="s">
        <v>201</v>
      </c>
      <c r="B272">
        <v>1</v>
      </c>
      <c r="C272" t="s">
        <v>3</v>
      </c>
      <c r="D272" t="s">
        <v>61</v>
      </c>
      <c r="E272">
        <v>0</v>
      </c>
    </row>
    <row r="273" spans="1:5" x14ac:dyDescent="0.3">
      <c r="A273" t="s">
        <v>201</v>
      </c>
      <c r="B273">
        <v>1</v>
      </c>
      <c r="C273" t="s">
        <v>130</v>
      </c>
      <c r="D273" t="s">
        <v>2</v>
      </c>
      <c r="E273">
        <v>2052</v>
      </c>
    </row>
    <row r="274" spans="1:5" x14ac:dyDescent="0.3">
      <c r="A274" t="s">
        <v>201</v>
      </c>
      <c r="B274">
        <v>1</v>
      </c>
      <c r="C274" t="s">
        <v>129</v>
      </c>
      <c r="D274" t="s">
        <v>2</v>
      </c>
      <c r="E274">
        <v>0</v>
      </c>
    </row>
    <row r="275" spans="1:5" x14ac:dyDescent="0.3">
      <c r="A275" t="s">
        <v>201</v>
      </c>
      <c r="B275">
        <v>1</v>
      </c>
      <c r="C275" t="s">
        <v>130</v>
      </c>
      <c r="D275" t="s">
        <v>61</v>
      </c>
      <c r="E275">
        <v>0</v>
      </c>
    </row>
    <row r="276" spans="1:5" x14ac:dyDescent="0.3">
      <c r="A276" t="s">
        <v>201</v>
      </c>
      <c r="B276">
        <v>1</v>
      </c>
      <c r="C276" t="s">
        <v>151</v>
      </c>
      <c r="D276" t="s">
        <v>133</v>
      </c>
      <c r="E276">
        <v>26</v>
      </c>
    </row>
    <row r="277" spans="1:5" x14ac:dyDescent="0.3">
      <c r="A277" t="s">
        <v>201</v>
      </c>
      <c r="B277">
        <v>1</v>
      </c>
      <c r="C277" t="s">
        <v>151</v>
      </c>
      <c r="D277" t="s">
        <v>136</v>
      </c>
      <c r="E277">
        <v>4</v>
      </c>
    </row>
    <row r="278" spans="1:5" x14ac:dyDescent="0.3">
      <c r="A278" t="s">
        <v>201</v>
      </c>
      <c r="B278">
        <v>2</v>
      </c>
      <c r="C278" t="s">
        <v>3</v>
      </c>
      <c r="D278" t="s">
        <v>2</v>
      </c>
      <c r="E278">
        <v>0</v>
      </c>
    </row>
    <row r="279" spans="1:5" x14ac:dyDescent="0.3">
      <c r="A279" t="s">
        <v>201</v>
      </c>
      <c r="B279">
        <v>2</v>
      </c>
      <c r="C279" t="s">
        <v>3</v>
      </c>
      <c r="D279" t="s">
        <v>61</v>
      </c>
      <c r="E279">
        <v>0</v>
      </c>
    </row>
    <row r="280" spans="1:5" x14ac:dyDescent="0.3">
      <c r="A280" t="s">
        <v>201</v>
      </c>
      <c r="B280">
        <v>2</v>
      </c>
      <c r="C280" t="s">
        <v>130</v>
      </c>
      <c r="D280" t="s">
        <v>2</v>
      </c>
      <c r="E280">
        <v>1326</v>
      </c>
    </row>
    <row r="281" spans="1:5" x14ac:dyDescent="0.3">
      <c r="A281" t="s">
        <v>201</v>
      </c>
      <c r="B281">
        <v>2</v>
      </c>
      <c r="C281" t="s">
        <v>129</v>
      </c>
      <c r="D281" t="s">
        <v>2</v>
      </c>
      <c r="E281">
        <v>0</v>
      </c>
    </row>
    <row r="282" spans="1:5" x14ac:dyDescent="0.3">
      <c r="A282" t="s">
        <v>201</v>
      </c>
      <c r="B282">
        <v>2</v>
      </c>
      <c r="C282" t="s">
        <v>130</v>
      </c>
      <c r="D282" t="s">
        <v>61</v>
      </c>
      <c r="E282">
        <v>0</v>
      </c>
    </row>
    <row r="283" spans="1:5" x14ac:dyDescent="0.3">
      <c r="A283" t="s">
        <v>201</v>
      </c>
      <c r="B283">
        <v>2</v>
      </c>
      <c r="C283" t="s">
        <v>151</v>
      </c>
      <c r="D283" t="s">
        <v>133</v>
      </c>
      <c r="E283">
        <v>18</v>
      </c>
    </row>
    <row r="284" spans="1:5" x14ac:dyDescent="0.3">
      <c r="A284" t="s">
        <v>201</v>
      </c>
      <c r="B284">
        <v>2</v>
      </c>
      <c r="C284" t="s">
        <v>151</v>
      </c>
      <c r="D284" t="s">
        <v>136</v>
      </c>
      <c r="E284">
        <v>0</v>
      </c>
    </row>
    <row r="285" spans="1:5" x14ac:dyDescent="0.3">
      <c r="A285" t="s">
        <v>201</v>
      </c>
      <c r="B285">
        <v>3</v>
      </c>
      <c r="C285" t="s">
        <v>3</v>
      </c>
      <c r="D285" t="s">
        <v>2</v>
      </c>
      <c r="E285">
        <v>0</v>
      </c>
    </row>
    <row r="286" spans="1:5" x14ac:dyDescent="0.3">
      <c r="A286" t="s">
        <v>201</v>
      </c>
      <c r="B286">
        <v>3</v>
      </c>
      <c r="C286" t="s">
        <v>3</v>
      </c>
      <c r="D286" t="s">
        <v>61</v>
      </c>
      <c r="E286">
        <v>0</v>
      </c>
    </row>
    <row r="287" spans="1:5" x14ac:dyDescent="0.3">
      <c r="A287" t="s">
        <v>201</v>
      </c>
      <c r="B287">
        <v>3</v>
      </c>
      <c r="C287" t="s">
        <v>130</v>
      </c>
      <c r="D287" t="s">
        <v>2</v>
      </c>
      <c r="E287">
        <v>640</v>
      </c>
    </row>
    <row r="288" spans="1:5" x14ac:dyDescent="0.3">
      <c r="A288" t="s">
        <v>201</v>
      </c>
      <c r="B288">
        <v>3</v>
      </c>
      <c r="C288" t="s">
        <v>129</v>
      </c>
      <c r="D288" t="s">
        <v>2</v>
      </c>
      <c r="E288">
        <v>0</v>
      </c>
    </row>
    <row r="289" spans="1:5" x14ac:dyDescent="0.3">
      <c r="A289" t="s">
        <v>201</v>
      </c>
      <c r="B289">
        <v>3</v>
      </c>
      <c r="C289" t="s">
        <v>130</v>
      </c>
      <c r="D289" t="s">
        <v>61</v>
      </c>
      <c r="E289">
        <v>0</v>
      </c>
    </row>
    <row r="290" spans="1:5" x14ac:dyDescent="0.3">
      <c r="A290" t="s">
        <v>201</v>
      </c>
      <c r="B290">
        <v>3</v>
      </c>
      <c r="C290" t="s">
        <v>151</v>
      </c>
      <c r="D290" t="s">
        <v>133</v>
      </c>
      <c r="E290">
        <v>15</v>
      </c>
    </row>
    <row r="291" spans="1:5" x14ac:dyDescent="0.3">
      <c r="A291" t="s">
        <v>201</v>
      </c>
      <c r="B291">
        <v>3</v>
      </c>
      <c r="C291" t="s">
        <v>151</v>
      </c>
      <c r="D291" t="s">
        <v>136</v>
      </c>
      <c r="E291">
        <v>2</v>
      </c>
    </row>
    <row r="292" spans="1:5" x14ac:dyDescent="0.3">
      <c r="A292" t="s">
        <v>201</v>
      </c>
      <c r="B292">
        <v>1</v>
      </c>
      <c r="C292" t="s">
        <v>130</v>
      </c>
      <c r="D292" t="s">
        <v>18</v>
      </c>
      <c r="E292">
        <v>2</v>
      </c>
    </row>
    <row r="293" spans="1:5" x14ac:dyDescent="0.3">
      <c r="A293" t="s">
        <v>201</v>
      </c>
      <c r="B293">
        <v>1</v>
      </c>
      <c r="C293" t="s">
        <v>130</v>
      </c>
      <c r="D293" t="s">
        <v>12</v>
      </c>
      <c r="E293">
        <v>3</v>
      </c>
    </row>
    <row r="294" spans="1:5" x14ac:dyDescent="0.3">
      <c r="A294" t="s">
        <v>201</v>
      </c>
      <c r="B294">
        <v>1</v>
      </c>
      <c r="C294" t="s">
        <v>164</v>
      </c>
      <c r="D294" t="s">
        <v>15</v>
      </c>
      <c r="E294">
        <v>6</v>
      </c>
    </row>
    <row r="295" spans="1:5" x14ac:dyDescent="0.3">
      <c r="A295" t="s">
        <v>201</v>
      </c>
      <c r="B295">
        <v>1</v>
      </c>
      <c r="C295" t="s">
        <v>165</v>
      </c>
      <c r="D295" t="s">
        <v>15</v>
      </c>
      <c r="E295">
        <v>6</v>
      </c>
    </row>
    <row r="296" spans="1:5" x14ac:dyDescent="0.3">
      <c r="A296" t="s">
        <v>212</v>
      </c>
      <c r="B296">
        <v>1</v>
      </c>
      <c r="C296" t="s">
        <v>3</v>
      </c>
      <c r="D296" t="s">
        <v>2</v>
      </c>
      <c r="E296">
        <v>0</v>
      </c>
    </row>
    <row r="297" spans="1:5" x14ac:dyDescent="0.3">
      <c r="A297" t="s">
        <v>212</v>
      </c>
      <c r="B297">
        <v>1</v>
      </c>
      <c r="C297" t="s">
        <v>3</v>
      </c>
      <c r="D297" t="s">
        <v>61</v>
      </c>
      <c r="E297">
        <v>0</v>
      </c>
    </row>
    <row r="298" spans="1:5" x14ac:dyDescent="0.3">
      <c r="A298" t="s">
        <v>212</v>
      </c>
      <c r="B298">
        <v>1</v>
      </c>
      <c r="C298" t="s">
        <v>130</v>
      </c>
      <c r="D298" t="s">
        <v>2</v>
      </c>
      <c r="E298">
        <v>18</v>
      </c>
    </row>
    <row r="299" spans="1:5" x14ac:dyDescent="0.3">
      <c r="A299" t="s">
        <v>212</v>
      </c>
      <c r="B299">
        <v>1</v>
      </c>
      <c r="C299" t="s">
        <v>129</v>
      </c>
      <c r="D299" t="s">
        <v>2</v>
      </c>
      <c r="E299">
        <v>0</v>
      </c>
    </row>
    <row r="300" spans="1:5" x14ac:dyDescent="0.3">
      <c r="A300" t="s">
        <v>212</v>
      </c>
      <c r="B300">
        <v>1</v>
      </c>
      <c r="C300" t="s">
        <v>130</v>
      </c>
      <c r="D300" t="s">
        <v>61</v>
      </c>
      <c r="E300">
        <v>0</v>
      </c>
    </row>
    <row r="301" spans="1:5" x14ac:dyDescent="0.3">
      <c r="A301" t="s">
        <v>212</v>
      </c>
      <c r="B301">
        <v>1</v>
      </c>
      <c r="C301" t="s">
        <v>151</v>
      </c>
      <c r="D301" t="s">
        <v>133</v>
      </c>
      <c r="E301">
        <v>25</v>
      </c>
    </row>
    <row r="302" spans="1:5" x14ac:dyDescent="0.3">
      <c r="A302" t="s">
        <v>212</v>
      </c>
      <c r="B302">
        <v>1</v>
      </c>
      <c r="C302" t="s">
        <v>151</v>
      </c>
      <c r="D302" t="s">
        <v>136</v>
      </c>
      <c r="E302">
        <v>0</v>
      </c>
    </row>
    <row r="303" spans="1:5" x14ac:dyDescent="0.3">
      <c r="A303" t="s">
        <v>212</v>
      </c>
      <c r="B303">
        <v>2</v>
      </c>
      <c r="C303" t="s">
        <v>3</v>
      </c>
      <c r="D303" t="s">
        <v>2</v>
      </c>
      <c r="E303">
        <v>0</v>
      </c>
    </row>
    <row r="304" spans="1:5" x14ac:dyDescent="0.3">
      <c r="A304" t="s">
        <v>212</v>
      </c>
      <c r="B304">
        <v>2</v>
      </c>
      <c r="C304" t="s">
        <v>3</v>
      </c>
      <c r="D304" t="s">
        <v>61</v>
      </c>
      <c r="E304">
        <v>0</v>
      </c>
    </row>
    <row r="305" spans="1:5" x14ac:dyDescent="0.3">
      <c r="A305" t="s">
        <v>212</v>
      </c>
      <c r="B305">
        <v>2</v>
      </c>
      <c r="C305" t="s">
        <v>130</v>
      </c>
      <c r="D305" t="s">
        <v>2</v>
      </c>
      <c r="E305">
        <v>5</v>
      </c>
    </row>
    <row r="306" spans="1:5" x14ac:dyDescent="0.3">
      <c r="A306" t="s">
        <v>212</v>
      </c>
      <c r="B306">
        <v>2</v>
      </c>
      <c r="C306" t="s">
        <v>129</v>
      </c>
      <c r="D306" t="s">
        <v>2</v>
      </c>
      <c r="E306">
        <v>0</v>
      </c>
    </row>
    <row r="307" spans="1:5" x14ac:dyDescent="0.3">
      <c r="A307" t="s">
        <v>212</v>
      </c>
      <c r="B307">
        <v>2</v>
      </c>
      <c r="C307" t="s">
        <v>130</v>
      </c>
      <c r="D307" t="s">
        <v>61</v>
      </c>
      <c r="E307">
        <v>0</v>
      </c>
    </row>
    <row r="308" spans="1:5" x14ac:dyDescent="0.3">
      <c r="A308" t="s">
        <v>212</v>
      </c>
      <c r="B308">
        <v>2</v>
      </c>
      <c r="C308" t="s">
        <v>151</v>
      </c>
      <c r="D308" t="s">
        <v>133</v>
      </c>
      <c r="E308">
        <v>33</v>
      </c>
    </row>
    <row r="309" spans="1:5" x14ac:dyDescent="0.3">
      <c r="A309" t="s">
        <v>212</v>
      </c>
      <c r="B309">
        <v>2</v>
      </c>
      <c r="C309" t="s">
        <v>151</v>
      </c>
      <c r="D309" t="s">
        <v>136</v>
      </c>
      <c r="E309">
        <v>0</v>
      </c>
    </row>
    <row r="310" spans="1:5" x14ac:dyDescent="0.3">
      <c r="A310" t="s">
        <v>212</v>
      </c>
      <c r="B310">
        <v>3</v>
      </c>
      <c r="C310" t="s">
        <v>3</v>
      </c>
      <c r="D310" t="s">
        <v>2</v>
      </c>
      <c r="E310">
        <v>0</v>
      </c>
    </row>
    <row r="311" spans="1:5" x14ac:dyDescent="0.3">
      <c r="A311" t="s">
        <v>212</v>
      </c>
      <c r="B311">
        <v>3</v>
      </c>
      <c r="C311" t="s">
        <v>3</v>
      </c>
      <c r="D311" t="s">
        <v>61</v>
      </c>
      <c r="E311">
        <v>0</v>
      </c>
    </row>
    <row r="312" spans="1:5" x14ac:dyDescent="0.3">
      <c r="A312" t="s">
        <v>212</v>
      </c>
      <c r="B312">
        <v>3</v>
      </c>
      <c r="C312" t="s">
        <v>130</v>
      </c>
      <c r="D312" t="s">
        <v>2</v>
      </c>
      <c r="E312">
        <v>19</v>
      </c>
    </row>
    <row r="313" spans="1:5" x14ac:dyDescent="0.3">
      <c r="A313" t="s">
        <v>212</v>
      </c>
      <c r="B313">
        <v>3</v>
      </c>
      <c r="C313" t="s">
        <v>129</v>
      </c>
      <c r="D313" t="s">
        <v>2</v>
      </c>
      <c r="E313">
        <v>0</v>
      </c>
    </row>
    <row r="314" spans="1:5" x14ac:dyDescent="0.3">
      <c r="A314" t="s">
        <v>212</v>
      </c>
      <c r="B314">
        <v>3</v>
      </c>
      <c r="C314" t="s">
        <v>130</v>
      </c>
      <c r="D314" t="s">
        <v>61</v>
      </c>
      <c r="E314">
        <v>0</v>
      </c>
    </row>
    <row r="315" spans="1:5" x14ac:dyDescent="0.3">
      <c r="A315" t="s">
        <v>212</v>
      </c>
      <c r="B315">
        <v>3</v>
      </c>
      <c r="C315" t="s">
        <v>151</v>
      </c>
      <c r="D315" t="s">
        <v>133</v>
      </c>
      <c r="E315">
        <v>47</v>
      </c>
    </row>
    <row r="316" spans="1:5" x14ac:dyDescent="0.3">
      <c r="A316" t="s">
        <v>212</v>
      </c>
      <c r="B316">
        <v>3</v>
      </c>
      <c r="C316" t="s">
        <v>151</v>
      </c>
      <c r="D316" t="s">
        <v>136</v>
      </c>
      <c r="E316">
        <v>0</v>
      </c>
    </row>
    <row r="317" spans="1:5" x14ac:dyDescent="0.3">
      <c r="A317" t="s">
        <v>218</v>
      </c>
      <c r="B317">
        <v>1</v>
      </c>
      <c r="C317" t="s">
        <v>3</v>
      </c>
      <c r="D317" t="s">
        <v>2</v>
      </c>
      <c r="E317">
        <v>0</v>
      </c>
    </row>
    <row r="318" spans="1:5" x14ac:dyDescent="0.3">
      <c r="A318" t="s">
        <v>218</v>
      </c>
      <c r="B318">
        <v>1</v>
      </c>
      <c r="C318" t="s">
        <v>3</v>
      </c>
      <c r="D318" t="s">
        <v>61</v>
      </c>
      <c r="E318">
        <v>0</v>
      </c>
    </row>
    <row r="319" spans="1:5" x14ac:dyDescent="0.3">
      <c r="A319" t="s">
        <v>218</v>
      </c>
      <c r="B319">
        <v>1</v>
      </c>
      <c r="C319" t="s">
        <v>130</v>
      </c>
      <c r="D319" t="s">
        <v>2</v>
      </c>
      <c r="E319">
        <v>2198</v>
      </c>
    </row>
    <row r="320" spans="1:5" x14ac:dyDescent="0.3">
      <c r="A320" t="s">
        <v>218</v>
      </c>
      <c r="B320">
        <v>1</v>
      </c>
      <c r="C320" t="s">
        <v>129</v>
      </c>
      <c r="D320" t="s">
        <v>2</v>
      </c>
      <c r="E320">
        <v>1</v>
      </c>
    </row>
    <row r="321" spans="1:5" x14ac:dyDescent="0.3">
      <c r="A321" t="s">
        <v>218</v>
      </c>
      <c r="B321">
        <v>1</v>
      </c>
      <c r="C321" t="s">
        <v>130</v>
      </c>
      <c r="D321" t="s">
        <v>61</v>
      </c>
      <c r="E321">
        <v>0</v>
      </c>
    </row>
    <row r="322" spans="1:5" x14ac:dyDescent="0.3">
      <c r="A322" t="s">
        <v>218</v>
      </c>
      <c r="B322">
        <v>1</v>
      </c>
      <c r="C322" t="s">
        <v>151</v>
      </c>
      <c r="D322" t="s">
        <v>133</v>
      </c>
      <c r="E322">
        <v>12</v>
      </c>
    </row>
    <row r="323" spans="1:5" x14ac:dyDescent="0.3">
      <c r="A323" t="s">
        <v>218</v>
      </c>
      <c r="B323">
        <v>1</v>
      </c>
      <c r="C323" t="s">
        <v>151</v>
      </c>
      <c r="D323" t="s">
        <v>136</v>
      </c>
      <c r="E323">
        <v>0</v>
      </c>
    </row>
    <row r="324" spans="1:5" x14ac:dyDescent="0.3">
      <c r="A324" t="s">
        <v>218</v>
      </c>
      <c r="B324">
        <v>2</v>
      </c>
      <c r="C324" t="s">
        <v>3</v>
      </c>
      <c r="D324" t="s">
        <v>2</v>
      </c>
      <c r="E324">
        <v>0</v>
      </c>
    </row>
    <row r="325" spans="1:5" x14ac:dyDescent="0.3">
      <c r="A325" t="s">
        <v>218</v>
      </c>
      <c r="B325">
        <v>2</v>
      </c>
      <c r="C325" t="s">
        <v>3</v>
      </c>
      <c r="D325" t="s">
        <v>61</v>
      </c>
      <c r="E325">
        <v>0</v>
      </c>
    </row>
    <row r="326" spans="1:5" x14ac:dyDescent="0.3">
      <c r="A326" t="s">
        <v>218</v>
      </c>
      <c r="B326">
        <v>2</v>
      </c>
      <c r="C326" t="s">
        <v>130</v>
      </c>
      <c r="D326" t="s">
        <v>2</v>
      </c>
      <c r="E326">
        <v>2672</v>
      </c>
    </row>
    <row r="327" spans="1:5" x14ac:dyDescent="0.3">
      <c r="A327" t="s">
        <v>218</v>
      </c>
      <c r="B327">
        <v>2</v>
      </c>
      <c r="C327" t="s">
        <v>129</v>
      </c>
      <c r="D327" t="s">
        <v>2</v>
      </c>
      <c r="E327">
        <v>0</v>
      </c>
    </row>
    <row r="328" spans="1:5" x14ac:dyDescent="0.3">
      <c r="A328" t="s">
        <v>218</v>
      </c>
      <c r="B328">
        <v>2</v>
      </c>
      <c r="C328" t="s">
        <v>130</v>
      </c>
      <c r="D328" t="s">
        <v>61</v>
      </c>
      <c r="E328">
        <v>1</v>
      </c>
    </row>
    <row r="329" spans="1:5" x14ac:dyDescent="0.3">
      <c r="A329" t="s">
        <v>218</v>
      </c>
      <c r="B329">
        <v>2</v>
      </c>
      <c r="C329" t="s">
        <v>151</v>
      </c>
      <c r="D329" t="s">
        <v>133</v>
      </c>
      <c r="E329">
        <v>14</v>
      </c>
    </row>
    <row r="330" spans="1:5" x14ac:dyDescent="0.3">
      <c r="A330" t="s">
        <v>218</v>
      </c>
      <c r="B330">
        <v>2</v>
      </c>
      <c r="C330" t="s">
        <v>151</v>
      </c>
      <c r="D330" t="s">
        <v>136</v>
      </c>
      <c r="E330">
        <v>2</v>
      </c>
    </row>
    <row r="331" spans="1:5" x14ac:dyDescent="0.3">
      <c r="A331" t="s">
        <v>218</v>
      </c>
      <c r="B331">
        <v>3</v>
      </c>
      <c r="C331" t="s">
        <v>3</v>
      </c>
      <c r="D331" t="s">
        <v>2</v>
      </c>
      <c r="E331">
        <v>0</v>
      </c>
    </row>
    <row r="332" spans="1:5" x14ac:dyDescent="0.3">
      <c r="A332" t="s">
        <v>218</v>
      </c>
      <c r="B332">
        <v>3</v>
      </c>
      <c r="C332" t="s">
        <v>3</v>
      </c>
      <c r="D332" t="s">
        <v>61</v>
      </c>
      <c r="E332">
        <v>0</v>
      </c>
    </row>
    <row r="333" spans="1:5" x14ac:dyDescent="0.3">
      <c r="A333" t="s">
        <v>218</v>
      </c>
      <c r="B333">
        <v>3</v>
      </c>
      <c r="C333" t="s">
        <v>130</v>
      </c>
      <c r="D333" t="s">
        <v>2</v>
      </c>
      <c r="E333">
        <v>1052</v>
      </c>
    </row>
    <row r="334" spans="1:5" x14ac:dyDescent="0.3">
      <c r="A334" t="s">
        <v>218</v>
      </c>
      <c r="B334">
        <v>3</v>
      </c>
      <c r="C334" t="s">
        <v>129</v>
      </c>
      <c r="D334" t="s">
        <v>2</v>
      </c>
      <c r="E334">
        <v>0</v>
      </c>
    </row>
    <row r="335" spans="1:5" x14ac:dyDescent="0.3">
      <c r="A335" t="s">
        <v>218</v>
      </c>
      <c r="B335">
        <v>3</v>
      </c>
      <c r="C335" t="s">
        <v>130</v>
      </c>
      <c r="D335" t="s">
        <v>61</v>
      </c>
      <c r="E335">
        <v>0</v>
      </c>
    </row>
    <row r="336" spans="1:5" x14ac:dyDescent="0.3">
      <c r="A336" t="s">
        <v>218</v>
      </c>
      <c r="B336">
        <v>3</v>
      </c>
      <c r="C336" t="s">
        <v>151</v>
      </c>
      <c r="D336" t="s">
        <v>133</v>
      </c>
      <c r="E336">
        <v>12</v>
      </c>
    </row>
    <row r="337" spans="1:5" x14ac:dyDescent="0.3">
      <c r="A337" t="s">
        <v>218</v>
      </c>
      <c r="B337">
        <v>3</v>
      </c>
      <c r="C337" t="s">
        <v>151</v>
      </c>
      <c r="D337" t="s">
        <v>136</v>
      </c>
      <c r="E337">
        <v>1</v>
      </c>
    </row>
    <row r="338" spans="1:5" x14ac:dyDescent="0.3">
      <c r="A338" t="s">
        <v>218</v>
      </c>
      <c r="B338">
        <v>1</v>
      </c>
      <c r="C338" t="s">
        <v>130</v>
      </c>
      <c r="D338" t="s">
        <v>12</v>
      </c>
      <c r="E338">
        <v>4</v>
      </c>
    </row>
    <row r="339" spans="1:5" x14ac:dyDescent="0.3">
      <c r="A339" t="s">
        <v>218</v>
      </c>
      <c r="B339">
        <v>1</v>
      </c>
      <c r="C339" t="s">
        <v>130</v>
      </c>
      <c r="D339" t="s">
        <v>4</v>
      </c>
      <c r="E339">
        <v>3</v>
      </c>
    </row>
    <row r="340" spans="1:5" x14ac:dyDescent="0.3">
      <c r="A340" t="s">
        <v>218</v>
      </c>
      <c r="B340">
        <v>2</v>
      </c>
      <c r="C340" t="s">
        <v>130</v>
      </c>
      <c r="D340" t="s">
        <v>12</v>
      </c>
      <c r="E340">
        <v>10</v>
      </c>
    </row>
    <row r="341" spans="1:5" x14ac:dyDescent="0.3">
      <c r="A341" t="s">
        <v>218</v>
      </c>
      <c r="B341">
        <v>2</v>
      </c>
      <c r="C341" t="s">
        <v>129</v>
      </c>
      <c r="D341" t="s">
        <v>12</v>
      </c>
      <c r="E341">
        <v>1</v>
      </c>
    </row>
    <row r="342" spans="1:5" x14ac:dyDescent="0.3">
      <c r="A342" t="s">
        <v>218</v>
      </c>
      <c r="B342">
        <v>2</v>
      </c>
      <c r="C342" t="s">
        <v>130</v>
      </c>
      <c r="D342" t="s">
        <v>4</v>
      </c>
      <c r="E342">
        <v>5</v>
      </c>
    </row>
    <row r="343" spans="1:5" x14ac:dyDescent="0.3">
      <c r="A343" t="s">
        <v>218</v>
      </c>
      <c r="B343">
        <v>2</v>
      </c>
      <c r="C343" t="s">
        <v>164</v>
      </c>
      <c r="D343" t="s">
        <v>15</v>
      </c>
      <c r="E343">
        <v>1</v>
      </c>
    </row>
    <row r="344" spans="1:5" x14ac:dyDescent="0.3">
      <c r="A344" t="s">
        <v>218</v>
      </c>
      <c r="B344">
        <v>2</v>
      </c>
      <c r="C344" t="s">
        <v>165</v>
      </c>
      <c r="D344" t="s">
        <v>15</v>
      </c>
      <c r="E344">
        <v>1</v>
      </c>
    </row>
    <row r="345" spans="1:5" x14ac:dyDescent="0.3">
      <c r="A345" t="s">
        <v>218</v>
      </c>
      <c r="B345">
        <v>2</v>
      </c>
      <c r="C345" t="s">
        <v>130</v>
      </c>
      <c r="D345" t="s">
        <v>23</v>
      </c>
      <c r="E345">
        <v>1</v>
      </c>
    </row>
    <row r="346" spans="1:5" x14ac:dyDescent="0.3">
      <c r="A346" t="s">
        <v>218</v>
      </c>
      <c r="B346">
        <v>3</v>
      </c>
      <c r="C346" t="s">
        <v>130</v>
      </c>
      <c r="D346" t="s">
        <v>12</v>
      </c>
      <c r="E346">
        <v>1</v>
      </c>
    </row>
    <row r="347" spans="1:5" x14ac:dyDescent="0.3">
      <c r="A347" t="s">
        <v>223</v>
      </c>
      <c r="B347">
        <v>1</v>
      </c>
      <c r="C347" t="s">
        <v>3</v>
      </c>
      <c r="D347" t="s">
        <v>2</v>
      </c>
      <c r="E347">
        <v>0</v>
      </c>
    </row>
    <row r="348" spans="1:5" x14ac:dyDescent="0.3">
      <c r="A348" t="s">
        <v>223</v>
      </c>
      <c r="B348">
        <v>1</v>
      </c>
      <c r="C348" t="s">
        <v>3</v>
      </c>
      <c r="D348" t="s">
        <v>61</v>
      </c>
      <c r="E348">
        <v>0</v>
      </c>
    </row>
    <row r="349" spans="1:5" x14ac:dyDescent="0.3">
      <c r="A349" t="s">
        <v>223</v>
      </c>
      <c r="B349">
        <v>1</v>
      </c>
      <c r="C349" t="s">
        <v>130</v>
      </c>
      <c r="D349" t="s">
        <v>2</v>
      </c>
      <c r="E349">
        <v>27</v>
      </c>
    </row>
    <row r="350" spans="1:5" x14ac:dyDescent="0.3">
      <c r="A350" t="s">
        <v>223</v>
      </c>
      <c r="B350">
        <v>1</v>
      </c>
      <c r="C350" t="s">
        <v>129</v>
      </c>
      <c r="D350" t="s">
        <v>2</v>
      </c>
      <c r="E350">
        <v>0</v>
      </c>
    </row>
    <row r="351" spans="1:5" x14ac:dyDescent="0.3">
      <c r="A351" t="s">
        <v>223</v>
      </c>
      <c r="B351">
        <v>1</v>
      </c>
      <c r="C351" t="s">
        <v>130</v>
      </c>
      <c r="D351" t="s">
        <v>61</v>
      </c>
      <c r="E351">
        <v>0</v>
      </c>
    </row>
    <row r="352" spans="1:5" x14ac:dyDescent="0.3">
      <c r="A352" t="s">
        <v>223</v>
      </c>
      <c r="B352">
        <v>1</v>
      </c>
      <c r="C352" t="s">
        <v>151</v>
      </c>
      <c r="D352" t="s">
        <v>133</v>
      </c>
      <c r="E352">
        <v>46</v>
      </c>
    </row>
    <row r="353" spans="1:5" x14ac:dyDescent="0.3">
      <c r="A353" t="s">
        <v>223</v>
      </c>
      <c r="B353">
        <v>1</v>
      </c>
      <c r="C353" t="s">
        <v>151</v>
      </c>
      <c r="D353" t="s">
        <v>136</v>
      </c>
      <c r="E353">
        <v>0</v>
      </c>
    </row>
    <row r="354" spans="1:5" x14ac:dyDescent="0.3">
      <c r="A354" t="s">
        <v>223</v>
      </c>
      <c r="B354">
        <v>2</v>
      </c>
      <c r="C354" t="s">
        <v>3</v>
      </c>
      <c r="D354" t="s">
        <v>2</v>
      </c>
      <c r="E354">
        <v>0</v>
      </c>
    </row>
    <row r="355" spans="1:5" x14ac:dyDescent="0.3">
      <c r="A355" t="s">
        <v>223</v>
      </c>
      <c r="B355">
        <v>2</v>
      </c>
      <c r="C355" t="s">
        <v>3</v>
      </c>
      <c r="D355" t="s">
        <v>61</v>
      </c>
      <c r="E355">
        <v>0</v>
      </c>
    </row>
    <row r="356" spans="1:5" x14ac:dyDescent="0.3">
      <c r="A356" t="s">
        <v>223</v>
      </c>
      <c r="B356">
        <v>2</v>
      </c>
      <c r="C356" t="s">
        <v>130</v>
      </c>
      <c r="D356" t="s">
        <v>2</v>
      </c>
      <c r="E356">
        <v>16</v>
      </c>
    </row>
    <row r="357" spans="1:5" x14ac:dyDescent="0.3">
      <c r="A357" t="s">
        <v>223</v>
      </c>
      <c r="B357">
        <v>2</v>
      </c>
      <c r="C357" t="s">
        <v>129</v>
      </c>
      <c r="D357" t="s">
        <v>2</v>
      </c>
      <c r="E357">
        <v>0</v>
      </c>
    </row>
    <row r="358" spans="1:5" x14ac:dyDescent="0.3">
      <c r="A358" t="s">
        <v>223</v>
      </c>
      <c r="B358">
        <v>2</v>
      </c>
      <c r="C358" t="s">
        <v>130</v>
      </c>
      <c r="D358" t="s">
        <v>61</v>
      </c>
      <c r="E358">
        <v>0</v>
      </c>
    </row>
    <row r="359" spans="1:5" x14ac:dyDescent="0.3">
      <c r="A359" t="s">
        <v>223</v>
      </c>
      <c r="B359">
        <v>2</v>
      </c>
      <c r="C359" t="s">
        <v>151</v>
      </c>
      <c r="D359" t="s">
        <v>133</v>
      </c>
      <c r="E359">
        <v>35</v>
      </c>
    </row>
    <row r="360" spans="1:5" x14ac:dyDescent="0.3">
      <c r="A360" t="s">
        <v>223</v>
      </c>
      <c r="B360">
        <v>2</v>
      </c>
      <c r="C360" t="s">
        <v>151</v>
      </c>
      <c r="D360" t="s">
        <v>136</v>
      </c>
      <c r="E360">
        <v>0</v>
      </c>
    </row>
    <row r="361" spans="1:5" x14ac:dyDescent="0.3">
      <c r="A361" t="s">
        <v>223</v>
      </c>
      <c r="B361">
        <v>3</v>
      </c>
      <c r="C361" t="s">
        <v>3</v>
      </c>
      <c r="D361" t="s">
        <v>2</v>
      </c>
      <c r="E361">
        <v>0</v>
      </c>
    </row>
    <row r="362" spans="1:5" x14ac:dyDescent="0.3">
      <c r="A362" t="s">
        <v>223</v>
      </c>
      <c r="B362">
        <v>3</v>
      </c>
      <c r="C362" t="s">
        <v>3</v>
      </c>
      <c r="D362" t="s">
        <v>61</v>
      </c>
      <c r="E362">
        <v>0</v>
      </c>
    </row>
    <row r="363" spans="1:5" x14ac:dyDescent="0.3">
      <c r="A363" t="s">
        <v>223</v>
      </c>
      <c r="B363">
        <v>3</v>
      </c>
      <c r="C363" t="s">
        <v>130</v>
      </c>
      <c r="D363" t="s">
        <v>2</v>
      </c>
      <c r="E363">
        <v>19</v>
      </c>
    </row>
    <row r="364" spans="1:5" x14ac:dyDescent="0.3">
      <c r="A364" t="s">
        <v>223</v>
      </c>
      <c r="B364">
        <v>3</v>
      </c>
      <c r="C364" t="s">
        <v>129</v>
      </c>
      <c r="D364" t="s">
        <v>2</v>
      </c>
      <c r="E364">
        <v>0</v>
      </c>
    </row>
    <row r="365" spans="1:5" x14ac:dyDescent="0.3">
      <c r="A365" t="s">
        <v>223</v>
      </c>
      <c r="B365">
        <v>3</v>
      </c>
      <c r="C365" t="s">
        <v>130</v>
      </c>
      <c r="D365" t="s">
        <v>61</v>
      </c>
      <c r="E365">
        <v>0</v>
      </c>
    </row>
    <row r="366" spans="1:5" x14ac:dyDescent="0.3">
      <c r="A366" t="s">
        <v>223</v>
      </c>
      <c r="B366">
        <v>3</v>
      </c>
      <c r="C366" t="s">
        <v>151</v>
      </c>
      <c r="D366" t="s">
        <v>133</v>
      </c>
      <c r="E366">
        <v>12</v>
      </c>
    </row>
    <row r="367" spans="1:5" x14ac:dyDescent="0.3">
      <c r="A367" t="s">
        <v>223</v>
      </c>
      <c r="B367">
        <v>3</v>
      </c>
      <c r="C367" t="s">
        <v>151</v>
      </c>
      <c r="D367" t="s">
        <v>136</v>
      </c>
      <c r="E367">
        <v>0</v>
      </c>
    </row>
    <row r="368" spans="1:5" x14ac:dyDescent="0.3">
      <c r="A368" t="s">
        <v>223</v>
      </c>
      <c r="B368">
        <v>1</v>
      </c>
      <c r="C368" t="s">
        <v>164</v>
      </c>
      <c r="D368" t="s">
        <v>15</v>
      </c>
      <c r="E368">
        <v>10</v>
      </c>
    </row>
    <row r="369" spans="1:5" x14ac:dyDescent="0.3">
      <c r="A369" t="s">
        <v>223</v>
      </c>
      <c r="B369">
        <v>1</v>
      </c>
      <c r="C369" t="s">
        <v>165</v>
      </c>
      <c r="D369" t="s">
        <v>15</v>
      </c>
      <c r="E369">
        <f>1+1+1+1+2+1+2+1+1+1</f>
        <v>12</v>
      </c>
    </row>
    <row r="370" spans="1:5" x14ac:dyDescent="0.3">
      <c r="A370" t="s">
        <v>223</v>
      </c>
      <c r="B370">
        <v>1</v>
      </c>
      <c r="C370" t="s">
        <v>130</v>
      </c>
      <c r="D370" t="s">
        <v>23</v>
      </c>
      <c r="E370">
        <v>6</v>
      </c>
    </row>
    <row r="371" spans="1:5" x14ac:dyDescent="0.3">
      <c r="A371" t="s">
        <v>223</v>
      </c>
      <c r="B371">
        <v>1</v>
      </c>
      <c r="C371" t="s">
        <v>130</v>
      </c>
      <c r="D371" t="s">
        <v>12</v>
      </c>
      <c r="E371">
        <v>1</v>
      </c>
    </row>
    <row r="372" spans="1:5" x14ac:dyDescent="0.3">
      <c r="A372" t="s">
        <v>223</v>
      </c>
      <c r="B372">
        <v>1</v>
      </c>
      <c r="C372" t="s">
        <v>130</v>
      </c>
      <c r="D372" t="s">
        <v>4</v>
      </c>
      <c r="E372">
        <v>1</v>
      </c>
    </row>
    <row r="373" spans="1:5" x14ac:dyDescent="0.3">
      <c r="A373" t="s">
        <v>223</v>
      </c>
      <c r="B373">
        <v>2</v>
      </c>
      <c r="C373" t="s">
        <v>164</v>
      </c>
      <c r="D373" t="s">
        <v>15</v>
      </c>
      <c r="E373">
        <v>5</v>
      </c>
    </row>
    <row r="374" spans="1:5" x14ac:dyDescent="0.3">
      <c r="A374" t="s">
        <v>223</v>
      </c>
      <c r="B374">
        <v>2</v>
      </c>
      <c r="C374" t="s">
        <v>165</v>
      </c>
      <c r="D374" t="s">
        <v>15</v>
      </c>
      <c r="E374">
        <f>2+1+2+1+1</f>
        <v>7</v>
      </c>
    </row>
    <row r="375" spans="1:5" x14ac:dyDescent="0.3">
      <c r="A375" t="s">
        <v>223</v>
      </c>
      <c r="B375">
        <v>2</v>
      </c>
      <c r="C375" t="s">
        <v>130</v>
      </c>
      <c r="D375" t="s">
        <v>23</v>
      </c>
      <c r="E375">
        <v>1</v>
      </c>
    </row>
    <row r="376" spans="1:5" x14ac:dyDescent="0.3">
      <c r="A376" t="s">
        <v>223</v>
      </c>
      <c r="B376">
        <v>3</v>
      </c>
      <c r="C376" t="s">
        <v>164</v>
      </c>
      <c r="D376" t="s">
        <v>15</v>
      </c>
      <c r="E376">
        <v>2</v>
      </c>
    </row>
    <row r="377" spans="1:5" x14ac:dyDescent="0.3">
      <c r="A377" t="s">
        <v>223</v>
      </c>
      <c r="B377">
        <v>3</v>
      </c>
      <c r="C377" t="s">
        <v>165</v>
      </c>
      <c r="D377" t="s">
        <v>15</v>
      </c>
      <c r="E377">
        <v>2</v>
      </c>
    </row>
    <row r="378" spans="1:5" x14ac:dyDescent="0.3">
      <c r="A378" t="s">
        <v>223</v>
      </c>
      <c r="B378">
        <v>3</v>
      </c>
      <c r="C378" t="s">
        <v>130</v>
      </c>
      <c r="D378" t="s">
        <v>23</v>
      </c>
      <c r="E378">
        <v>2</v>
      </c>
    </row>
    <row r="379" spans="1:5" x14ac:dyDescent="0.3">
      <c r="A379" t="s">
        <v>227</v>
      </c>
      <c r="B379">
        <v>1</v>
      </c>
      <c r="C379" t="s">
        <v>3</v>
      </c>
      <c r="D379" t="s">
        <v>2</v>
      </c>
      <c r="E379">
        <v>0</v>
      </c>
    </row>
    <row r="380" spans="1:5" x14ac:dyDescent="0.3">
      <c r="A380" t="s">
        <v>227</v>
      </c>
      <c r="B380">
        <v>1</v>
      </c>
      <c r="C380" t="s">
        <v>3</v>
      </c>
      <c r="D380" t="s">
        <v>61</v>
      </c>
      <c r="E380">
        <v>0</v>
      </c>
    </row>
    <row r="381" spans="1:5" x14ac:dyDescent="0.3">
      <c r="A381" t="s">
        <v>227</v>
      </c>
      <c r="B381">
        <v>1</v>
      </c>
      <c r="C381" t="s">
        <v>130</v>
      </c>
      <c r="D381" t="s">
        <v>2</v>
      </c>
      <c r="E381">
        <v>154</v>
      </c>
    </row>
    <row r="382" spans="1:5" x14ac:dyDescent="0.3">
      <c r="A382" t="s">
        <v>227</v>
      </c>
      <c r="B382">
        <v>1</v>
      </c>
      <c r="C382" t="s">
        <v>129</v>
      </c>
      <c r="D382" t="s">
        <v>2</v>
      </c>
      <c r="E382">
        <v>0</v>
      </c>
    </row>
    <row r="383" spans="1:5" x14ac:dyDescent="0.3">
      <c r="A383" t="s">
        <v>227</v>
      </c>
      <c r="B383">
        <v>1</v>
      </c>
      <c r="C383" t="s">
        <v>130</v>
      </c>
      <c r="D383" t="s">
        <v>61</v>
      </c>
      <c r="E383">
        <v>0</v>
      </c>
    </row>
    <row r="384" spans="1:5" x14ac:dyDescent="0.3">
      <c r="A384" t="s">
        <v>227</v>
      </c>
      <c r="B384">
        <v>1</v>
      </c>
      <c r="C384" t="s">
        <v>151</v>
      </c>
      <c r="D384" t="s">
        <v>133</v>
      </c>
      <c r="E384">
        <v>13</v>
      </c>
    </row>
    <row r="385" spans="1:5" x14ac:dyDescent="0.3">
      <c r="A385" t="s">
        <v>227</v>
      </c>
      <c r="B385">
        <v>1</v>
      </c>
      <c r="C385" t="s">
        <v>151</v>
      </c>
      <c r="D385" t="s">
        <v>136</v>
      </c>
      <c r="E385">
        <v>1</v>
      </c>
    </row>
    <row r="386" spans="1:5" x14ac:dyDescent="0.3">
      <c r="A386" t="s">
        <v>227</v>
      </c>
      <c r="B386">
        <v>2</v>
      </c>
      <c r="C386" t="s">
        <v>3</v>
      </c>
      <c r="D386" t="s">
        <v>2</v>
      </c>
      <c r="E386">
        <v>0</v>
      </c>
    </row>
    <row r="387" spans="1:5" x14ac:dyDescent="0.3">
      <c r="A387" t="s">
        <v>227</v>
      </c>
      <c r="B387">
        <v>2</v>
      </c>
      <c r="C387" t="s">
        <v>3</v>
      </c>
      <c r="D387" t="s">
        <v>61</v>
      </c>
      <c r="E387">
        <v>0</v>
      </c>
    </row>
    <row r="388" spans="1:5" x14ac:dyDescent="0.3">
      <c r="A388" t="s">
        <v>227</v>
      </c>
      <c r="B388">
        <v>2</v>
      </c>
      <c r="C388" t="s">
        <v>130</v>
      </c>
      <c r="D388" t="s">
        <v>2</v>
      </c>
      <c r="E388">
        <v>4</v>
      </c>
    </row>
    <row r="389" spans="1:5" x14ac:dyDescent="0.3">
      <c r="A389" t="s">
        <v>227</v>
      </c>
      <c r="B389">
        <v>2</v>
      </c>
      <c r="C389" t="s">
        <v>129</v>
      </c>
      <c r="D389" t="s">
        <v>2</v>
      </c>
      <c r="E389">
        <v>0</v>
      </c>
    </row>
    <row r="390" spans="1:5" x14ac:dyDescent="0.3">
      <c r="A390" t="s">
        <v>227</v>
      </c>
      <c r="B390">
        <v>2</v>
      </c>
      <c r="C390" t="s">
        <v>130</v>
      </c>
      <c r="D390" t="s">
        <v>61</v>
      </c>
      <c r="E390">
        <v>0</v>
      </c>
    </row>
    <row r="391" spans="1:5" x14ac:dyDescent="0.3">
      <c r="A391" t="s">
        <v>227</v>
      </c>
      <c r="B391">
        <v>2</v>
      </c>
      <c r="C391" t="s">
        <v>151</v>
      </c>
      <c r="D391" t="s">
        <v>133</v>
      </c>
      <c r="E391">
        <v>6</v>
      </c>
    </row>
    <row r="392" spans="1:5" x14ac:dyDescent="0.3">
      <c r="A392" t="s">
        <v>227</v>
      </c>
      <c r="B392">
        <v>2</v>
      </c>
      <c r="C392" t="s">
        <v>151</v>
      </c>
      <c r="D392" t="s">
        <v>136</v>
      </c>
      <c r="E392">
        <v>0</v>
      </c>
    </row>
    <row r="393" spans="1:5" x14ac:dyDescent="0.3">
      <c r="A393" t="s">
        <v>227</v>
      </c>
      <c r="B393">
        <v>3</v>
      </c>
      <c r="C393" t="s">
        <v>3</v>
      </c>
      <c r="D393" t="s">
        <v>2</v>
      </c>
      <c r="E393">
        <v>0</v>
      </c>
    </row>
    <row r="394" spans="1:5" x14ac:dyDescent="0.3">
      <c r="A394" t="s">
        <v>227</v>
      </c>
      <c r="B394">
        <v>3</v>
      </c>
      <c r="C394" t="s">
        <v>3</v>
      </c>
      <c r="D394" t="s">
        <v>61</v>
      </c>
      <c r="E394">
        <v>0</v>
      </c>
    </row>
    <row r="395" spans="1:5" x14ac:dyDescent="0.3">
      <c r="A395" t="s">
        <v>227</v>
      </c>
      <c r="B395">
        <v>3</v>
      </c>
      <c r="C395" t="s">
        <v>130</v>
      </c>
      <c r="D395" t="s">
        <v>2</v>
      </c>
      <c r="E395">
        <v>0</v>
      </c>
    </row>
    <row r="396" spans="1:5" x14ac:dyDescent="0.3">
      <c r="A396" t="s">
        <v>227</v>
      </c>
      <c r="B396">
        <v>3</v>
      </c>
      <c r="C396" t="s">
        <v>129</v>
      </c>
      <c r="D396" t="s">
        <v>2</v>
      </c>
      <c r="E396">
        <v>0</v>
      </c>
    </row>
    <row r="397" spans="1:5" x14ac:dyDescent="0.3">
      <c r="A397" t="s">
        <v>227</v>
      </c>
      <c r="B397">
        <v>3</v>
      </c>
      <c r="C397" t="s">
        <v>130</v>
      </c>
      <c r="D397" t="s">
        <v>61</v>
      </c>
      <c r="E397">
        <v>0</v>
      </c>
    </row>
    <row r="398" spans="1:5" x14ac:dyDescent="0.3">
      <c r="A398" t="s">
        <v>227</v>
      </c>
      <c r="B398">
        <v>3</v>
      </c>
      <c r="C398" t="s">
        <v>151</v>
      </c>
      <c r="D398" t="s">
        <v>133</v>
      </c>
      <c r="E398">
        <v>4</v>
      </c>
    </row>
    <row r="399" spans="1:5" x14ac:dyDescent="0.3">
      <c r="A399" t="s">
        <v>227</v>
      </c>
      <c r="B399">
        <v>3</v>
      </c>
      <c r="C399" t="s">
        <v>151</v>
      </c>
      <c r="D399" t="s">
        <v>136</v>
      </c>
      <c r="E399">
        <v>0</v>
      </c>
    </row>
    <row r="400" spans="1:5" x14ac:dyDescent="0.3">
      <c r="A400" t="s">
        <v>227</v>
      </c>
      <c r="B400">
        <v>1</v>
      </c>
      <c r="C400" t="s">
        <v>130</v>
      </c>
      <c r="D400" t="s">
        <v>4</v>
      </c>
      <c r="E400">
        <v>1</v>
      </c>
    </row>
    <row r="401" spans="1:5" x14ac:dyDescent="0.3">
      <c r="A401" t="s">
        <v>227</v>
      </c>
      <c r="B401">
        <v>1</v>
      </c>
      <c r="C401" t="s">
        <v>130</v>
      </c>
      <c r="D401" t="s">
        <v>12</v>
      </c>
      <c r="E401">
        <v>1</v>
      </c>
    </row>
    <row r="402" spans="1:5" x14ac:dyDescent="0.3">
      <c r="A402" t="s">
        <v>238</v>
      </c>
      <c r="B402">
        <v>1</v>
      </c>
      <c r="C402" t="s">
        <v>3</v>
      </c>
      <c r="D402" t="s">
        <v>2</v>
      </c>
      <c r="E402">
        <v>15</v>
      </c>
    </row>
    <row r="403" spans="1:5" x14ac:dyDescent="0.3">
      <c r="A403" t="s">
        <v>238</v>
      </c>
      <c r="B403">
        <v>1</v>
      </c>
      <c r="C403" t="s">
        <v>3</v>
      </c>
      <c r="D403" t="s">
        <v>61</v>
      </c>
      <c r="E403">
        <v>1</v>
      </c>
    </row>
    <row r="404" spans="1:5" x14ac:dyDescent="0.3">
      <c r="A404" t="s">
        <v>238</v>
      </c>
      <c r="B404">
        <v>1</v>
      </c>
      <c r="C404" t="s">
        <v>130</v>
      </c>
      <c r="D404" t="s">
        <v>2</v>
      </c>
      <c r="E404">
        <v>7</v>
      </c>
    </row>
    <row r="405" spans="1:5" x14ac:dyDescent="0.3">
      <c r="A405" t="s">
        <v>238</v>
      </c>
      <c r="B405">
        <v>1</v>
      </c>
      <c r="C405" t="s">
        <v>129</v>
      </c>
      <c r="D405" t="s">
        <v>2</v>
      </c>
      <c r="E405">
        <v>0</v>
      </c>
    </row>
    <row r="406" spans="1:5" x14ac:dyDescent="0.3">
      <c r="A406" t="s">
        <v>238</v>
      </c>
      <c r="B406">
        <v>1</v>
      </c>
      <c r="C406" t="s">
        <v>130</v>
      </c>
      <c r="D406" t="s">
        <v>61</v>
      </c>
      <c r="E406">
        <v>0</v>
      </c>
    </row>
    <row r="407" spans="1:5" x14ac:dyDescent="0.3">
      <c r="A407" t="s">
        <v>238</v>
      </c>
      <c r="B407">
        <v>1</v>
      </c>
      <c r="C407" t="s">
        <v>151</v>
      </c>
      <c r="D407" t="s">
        <v>133</v>
      </c>
      <c r="E407">
        <v>0</v>
      </c>
    </row>
    <row r="408" spans="1:5" x14ac:dyDescent="0.3">
      <c r="A408" t="s">
        <v>238</v>
      </c>
      <c r="B408">
        <v>1</v>
      </c>
      <c r="C408" t="s">
        <v>151</v>
      </c>
      <c r="D408" t="s">
        <v>136</v>
      </c>
      <c r="E408">
        <v>0</v>
      </c>
    </row>
    <row r="409" spans="1:5" x14ac:dyDescent="0.3">
      <c r="A409" t="s">
        <v>238</v>
      </c>
      <c r="B409">
        <v>2</v>
      </c>
      <c r="C409" t="s">
        <v>3</v>
      </c>
      <c r="D409" t="s">
        <v>2</v>
      </c>
      <c r="E409">
        <v>24</v>
      </c>
    </row>
    <row r="410" spans="1:5" x14ac:dyDescent="0.3">
      <c r="A410" t="s">
        <v>238</v>
      </c>
      <c r="B410">
        <v>2</v>
      </c>
      <c r="C410" t="s">
        <v>3</v>
      </c>
      <c r="D410" t="s">
        <v>61</v>
      </c>
      <c r="E410">
        <v>0</v>
      </c>
    </row>
    <row r="411" spans="1:5" x14ac:dyDescent="0.3">
      <c r="A411" t="s">
        <v>238</v>
      </c>
      <c r="B411">
        <v>2</v>
      </c>
      <c r="C411" t="s">
        <v>130</v>
      </c>
      <c r="D411" t="s">
        <v>2</v>
      </c>
      <c r="E411">
        <v>8</v>
      </c>
    </row>
    <row r="412" spans="1:5" x14ac:dyDescent="0.3">
      <c r="A412" t="s">
        <v>238</v>
      </c>
      <c r="B412">
        <v>2</v>
      </c>
      <c r="C412" t="s">
        <v>129</v>
      </c>
      <c r="D412" t="s">
        <v>2</v>
      </c>
      <c r="E412">
        <v>0</v>
      </c>
    </row>
    <row r="413" spans="1:5" x14ac:dyDescent="0.3">
      <c r="A413" t="s">
        <v>238</v>
      </c>
      <c r="B413">
        <v>2</v>
      </c>
      <c r="C413" t="s">
        <v>130</v>
      </c>
      <c r="D413" t="s">
        <v>61</v>
      </c>
      <c r="E413">
        <v>0</v>
      </c>
    </row>
    <row r="414" spans="1:5" x14ac:dyDescent="0.3">
      <c r="A414" t="s">
        <v>238</v>
      </c>
      <c r="B414">
        <v>2</v>
      </c>
      <c r="C414" t="s">
        <v>151</v>
      </c>
      <c r="D414" t="s">
        <v>133</v>
      </c>
      <c r="E414">
        <v>0</v>
      </c>
    </row>
    <row r="415" spans="1:5" x14ac:dyDescent="0.3">
      <c r="A415" t="s">
        <v>238</v>
      </c>
      <c r="B415">
        <v>2</v>
      </c>
      <c r="C415" t="s">
        <v>151</v>
      </c>
      <c r="D415" t="s">
        <v>136</v>
      </c>
      <c r="E415">
        <v>0</v>
      </c>
    </row>
    <row r="416" spans="1:5" x14ac:dyDescent="0.3">
      <c r="A416" t="s">
        <v>238</v>
      </c>
      <c r="B416">
        <v>3</v>
      </c>
      <c r="C416" t="s">
        <v>3</v>
      </c>
      <c r="D416" t="s">
        <v>2</v>
      </c>
      <c r="E416">
        <v>7</v>
      </c>
    </row>
    <row r="417" spans="1:5" x14ac:dyDescent="0.3">
      <c r="A417" t="s">
        <v>238</v>
      </c>
      <c r="B417">
        <v>3</v>
      </c>
      <c r="C417" t="s">
        <v>3</v>
      </c>
      <c r="D417" t="s">
        <v>61</v>
      </c>
      <c r="E417">
        <v>0</v>
      </c>
    </row>
    <row r="418" spans="1:5" x14ac:dyDescent="0.3">
      <c r="A418" t="s">
        <v>238</v>
      </c>
      <c r="B418">
        <v>3</v>
      </c>
      <c r="C418" t="s">
        <v>130</v>
      </c>
      <c r="D418" t="s">
        <v>2</v>
      </c>
      <c r="E418">
        <v>1</v>
      </c>
    </row>
    <row r="419" spans="1:5" x14ac:dyDescent="0.3">
      <c r="A419" t="s">
        <v>238</v>
      </c>
      <c r="B419">
        <v>3</v>
      </c>
      <c r="C419" t="s">
        <v>129</v>
      </c>
      <c r="D419" t="s">
        <v>2</v>
      </c>
      <c r="E419">
        <v>0</v>
      </c>
    </row>
    <row r="420" spans="1:5" x14ac:dyDescent="0.3">
      <c r="A420" t="s">
        <v>238</v>
      </c>
      <c r="B420">
        <v>3</v>
      </c>
      <c r="C420" t="s">
        <v>130</v>
      </c>
      <c r="D420" t="s">
        <v>61</v>
      </c>
      <c r="E420">
        <v>0</v>
      </c>
    </row>
    <row r="421" spans="1:5" x14ac:dyDescent="0.3">
      <c r="A421" t="s">
        <v>238</v>
      </c>
      <c r="B421">
        <v>3</v>
      </c>
      <c r="C421" t="s">
        <v>151</v>
      </c>
      <c r="D421" t="s">
        <v>133</v>
      </c>
      <c r="E421">
        <v>1</v>
      </c>
    </row>
    <row r="422" spans="1:5" x14ac:dyDescent="0.3">
      <c r="A422" t="s">
        <v>238</v>
      </c>
      <c r="B422">
        <v>3</v>
      </c>
      <c r="C422" t="s">
        <v>151</v>
      </c>
      <c r="D422" t="s">
        <v>136</v>
      </c>
      <c r="E422">
        <v>0</v>
      </c>
    </row>
    <row r="423" spans="1:5" x14ac:dyDescent="0.3">
      <c r="A423" t="s">
        <v>242</v>
      </c>
      <c r="B423">
        <v>1</v>
      </c>
      <c r="C423" t="s">
        <v>3</v>
      </c>
      <c r="D423" t="s">
        <v>2</v>
      </c>
      <c r="E423">
        <v>688</v>
      </c>
    </row>
    <row r="424" spans="1:5" x14ac:dyDescent="0.3">
      <c r="A424" t="s">
        <v>242</v>
      </c>
      <c r="B424">
        <v>1</v>
      </c>
      <c r="C424" t="s">
        <v>3</v>
      </c>
      <c r="D424" t="s">
        <v>61</v>
      </c>
      <c r="E424">
        <v>0</v>
      </c>
    </row>
    <row r="425" spans="1:5" x14ac:dyDescent="0.3">
      <c r="A425" t="s">
        <v>242</v>
      </c>
      <c r="B425">
        <v>1</v>
      </c>
      <c r="C425" t="s">
        <v>130</v>
      </c>
      <c r="D425" t="s">
        <v>2</v>
      </c>
      <c r="E425">
        <v>1120</v>
      </c>
    </row>
    <row r="426" spans="1:5" x14ac:dyDescent="0.3">
      <c r="A426" t="s">
        <v>242</v>
      </c>
      <c r="B426">
        <v>1</v>
      </c>
      <c r="C426" t="s">
        <v>129</v>
      </c>
      <c r="D426" t="s">
        <v>2</v>
      </c>
      <c r="E426">
        <v>0</v>
      </c>
    </row>
    <row r="427" spans="1:5" x14ac:dyDescent="0.3">
      <c r="A427" t="s">
        <v>242</v>
      </c>
      <c r="B427">
        <v>1</v>
      </c>
      <c r="C427" t="s">
        <v>130</v>
      </c>
      <c r="D427" t="s">
        <v>61</v>
      </c>
      <c r="E427">
        <v>46</v>
      </c>
    </row>
    <row r="428" spans="1:5" x14ac:dyDescent="0.3">
      <c r="A428" t="s">
        <v>242</v>
      </c>
      <c r="B428">
        <v>1</v>
      </c>
      <c r="C428" t="s">
        <v>151</v>
      </c>
      <c r="D428" t="s">
        <v>133</v>
      </c>
      <c r="E428">
        <v>5</v>
      </c>
    </row>
    <row r="429" spans="1:5" x14ac:dyDescent="0.3">
      <c r="A429" t="s">
        <v>242</v>
      </c>
      <c r="B429">
        <v>1</v>
      </c>
      <c r="C429" t="s">
        <v>151</v>
      </c>
      <c r="D429" t="s">
        <v>136</v>
      </c>
      <c r="E429">
        <v>1</v>
      </c>
    </row>
    <row r="430" spans="1:5" x14ac:dyDescent="0.3">
      <c r="A430" t="s">
        <v>242</v>
      </c>
      <c r="B430">
        <v>2</v>
      </c>
      <c r="C430" t="s">
        <v>3</v>
      </c>
      <c r="D430" t="s">
        <v>2</v>
      </c>
      <c r="E430">
        <v>324</v>
      </c>
    </row>
    <row r="431" spans="1:5" x14ac:dyDescent="0.3">
      <c r="A431" t="s">
        <v>242</v>
      </c>
      <c r="B431">
        <v>2</v>
      </c>
      <c r="C431" t="s">
        <v>3</v>
      </c>
      <c r="D431" t="s">
        <v>61</v>
      </c>
      <c r="E431">
        <v>0</v>
      </c>
    </row>
    <row r="432" spans="1:5" x14ac:dyDescent="0.3">
      <c r="A432" t="s">
        <v>242</v>
      </c>
      <c r="B432">
        <v>2</v>
      </c>
      <c r="C432" t="s">
        <v>130</v>
      </c>
      <c r="D432" t="s">
        <v>2</v>
      </c>
      <c r="E432">
        <v>1148</v>
      </c>
    </row>
    <row r="433" spans="1:5" x14ac:dyDescent="0.3">
      <c r="A433" t="s">
        <v>242</v>
      </c>
      <c r="B433">
        <v>2</v>
      </c>
      <c r="C433" t="s">
        <v>129</v>
      </c>
      <c r="D433" t="s">
        <v>2</v>
      </c>
      <c r="E433">
        <v>0</v>
      </c>
    </row>
    <row r="434" spans="1:5" x14ac:dyDescent="0.3">
      <c r="A434" t="s">
        <v>242</v>
      </c>
      <c r="B434">
        <v>2</v>
      </c>
      <c r="C434" t="s">
        <v>130</v>
      </c>
      <c r="D434" t="s">
        <v>61</v>
      </c>
      <c r="E434">
        <v>26</v>
      </c>
    </row>
    <row r="435" spans="1:5" x14ac:dyDescent="0.3">
      <c r="A435" t="s">
        <v>242</v>
      </c>
      <c r="B435">
        <v>2</v>
      </c>
      <c r="C435" t="s">
        <v>151</v>
      </c>
      <c r="D435" t="s">
        <v>133</v>
      </c>
      <c r="E435">
        <v>5</v>
      </c>
    </row>
    <row r="436" spans="1:5" x14ac:dyDescent="0.3">
      <c r="A436" t="s">
        <v>242</v>
      </c>
      <c r="B436">
        <v>2</v>
      </c>
      <c r="C436" t="s">
        <v>151</v>
      </c>
      <c r="D436" t="s">
        <v>136</v>
      </c>
      <c r="E436">
        <v>2</v>
      </c>
    </row>
    <row r="437" spans="1:5" x14ac:dyDescent="0.3">
      <c r="A437" t="s">
        <v>242</v>
      </c>
      <c r="B437">
        <v>3</v>
      </c>
      <c r="C437" t="s">
        <v>3</v>
      </c>
      <c r="D437" t="s">
        <v>2</v>
      </c>
      <c r="E437">
        <v>832</v>
      </c>
    </row>
    <row r="438" spans="1:5" x14ac:dyDescent="0.3">
      <c r="A438" t="s">
        <v>242</v>
      </c>
      <c r="B438">
        <v>3</v>
      </c>
      <c r="C438" t="s">
        <v>3</v>
      </c>
      <c r="D438" t="s">
        <v>61</v>
      </c>
      <c r="E438">
        <v>2</v>
      </c>
    </row>
    <row r="439" spans="1:5" x14ac:dyDescent="0.3">
      <c r="A439" t="s">
        <v>242</v>
      </c>
      <c r="B439">
        <v>3</v>
      </c>
      <c r="C439" t="s">
        <v>130</v>
      </c>
      <c r="D439" t="s">
        <v>2</v>
      </c>
      <c r="E439">
        <v>328</v>
      </c>
    </row>
    <row r="440" spans="1:5" x14ac:dyDescent="0.3">
      <c r="A440" t="s">
        <v>242</v>
      </c>
      <c r="B440">
        <v>3</v>
      </c>
      <c r="C440" t="s">
        <v>129</v>
      </c>
      <c r="D440" t="s">
        <v>2</v>
      </c>
      <c r="E440">
        <v>0</v>
      </c>
    </row>
    <row r="441" spans="1:5" x14ac:dyDescent="0.3">
      <c r="A441" t="s">
        <v>242</v>
      </c>
      <c r="B441">
        <v>3</v>
      </c>
      <c r="C441" t="s">
        <v>130</v>
      </c>
      <c r="D441" t="s">
        <v>61</v>
      </c>
      <c r="E441">
        <v>20</v>
      </c>
    </row>
    <row r="442" spans="1:5" x14ac:dyDescent="0.3">
      <c r="A442" t="s">
        <v>242</v>
      </c>
      <c r="B442">
        <v>3</v>
      </c>
      <c r="C442" t="s">
        <v>151</v>
      </c>
      <c r="D442" t="s">
        <v>133</v>
      </c>
      <c r="E442">
        <v>3</v>
      </c>
    </row>
    <row r="443" spans="1:5" x14ac:dyDescent="0.3">
      <c r="A443" t="s">
        <v>242</v>
      </c>
      <c r="B443">
        <v>3</v>
      </c>
      <c r="C443" t="s">
        <v>151</v>
      </c>
      <c r="D443" t="s">
        <v>136</v>
      </c>
      <c r="E443">
        <v>0</v>
      </c>
    </row>
    <row r="444" spans="1:5" x14ac:dyDescent="0.3">
      <c r="A444" t="s">
        <v>242</v>
      </c>
      <c r="B444">
        <v>1</v>
      </c>
      <c r="C444" t="s">
        <v>130</v>
      </c>
      <c r="D444" t="s">
        <v>23</v>
      </c>
      <c r="E444">
        <v>1</v>
      </c>
    </row>
    <row r="445" spans="1:5" x14ac:dyDescent="0.3">
      <c r="A445" t="s">
        <v>231</v>
      </c>
      <c r="B445">
        <v>1</v>
      </c>
      <c r="C445" t="s">
        <v>3</v>
      </c>
      <c r="D445" t="s">
        <v>2</v>
      </c>
      <c r="E445">
        <v>0</v>
      </c>
    </row>
    <row r="446" spans="1:5" x14ac:dyDescent="0.3">
      <c r="A446" t="s">
        <v>231</v>
      </c>
      <c r="B446">
        <v>1</v>
      </c>
      <c r="C446" t="s">
        <v>3</v>
      </c>
      <c r="D446" t="s">
        <v>61</v>
      </c>
      <c r="E446">
        <v>0</v>
      </c>
    </row>
    <row r="447" spans="1:5" x14ac:dyDescent="0.3">
      <c r="A447" t="s">
        <v>231</v>
      </c>
      <c r="B447">
        <v>1</v>
      </c>
      <c r="C447" t="s">
        <v>130</v>
      </c>
      <c r="D447" t="s">
        <v>2</v>
      </c>
      <c r="E447">
        <v>27</v>
      </c>
    </row>
    <row r="448" spans="1:5" x14ac:dyDescent="0.3">
      <c r="A448" t="s">
        <v>231</v>
      </c>
      <c r="B448">
        <v>1</v>
      </c>
      <c r="C448" t="s">
        <v>129</v>
      </c>
      <c r="D448" t="s">
        <v>2</v>
      </c>
      <c r="E448">
        <v>0</v>
      </c>
    </row>
    <row r="449" spans="1:5" x14ac:dyDescent="0.3">
      <c r="A449" t="s">
        <v>231</v>
      </c>
      <c r="B449">
        <v>1</v>
      </c>
      <c r="C449" t="s">
        <v>130</v>
      </c>
      <c r="D449" t="s">
        <v>61</v>
      </c>
      <c r="E449">
        <v>0</v>
      </c>
    </row>
    <row r="450" spans="1:5" x14ac:dyDescent="0.3">
      <c r="A450" t="s">
        <v>231</v>
      </c>
      <c r="B450">
        <v>1</v>
      </c>
      <c r="C450" t="s">
        <v>151</v>
      </c>
      <c r="D450" t="s">
        <v>133</v>
      </c>
      <c r="E450">
        <v>169</v>
      </c>
    </row>
    <row r="451" spans="1:5" x14ac:dyDescent="0.3">
      <c r="A451" t="s">
        <v>231</v>
      </c>
      <c r="B451">
        <v>1</v>
      </c>
      <c r="C451" t="s">
        <v>151</v>
      </c>
      <c r="D451" t="s">
        <v>136</v>
      </c>
      <c r="E451">
        <v>0</v>
      </c>
    </row>
    <row r="452" spans="1:5" x14ac:dyDescent="0.3">
      <c r="A452" t="s">
        <v>231</v>
      </c>
      <c r="B452">
        <v>2</v>
      </c>
      <c r="C452" t="s">
        <v>3</v>
      </c>
      <c r="D452" t="s">
        <v>2</v>
      </c>
      <c r="E452">
        <v>0</v>
      </c>
    </row>
    <row r="453" spans="1:5" x14ac:dyDescent="0.3">
      <c r="A453" t="s">
        <v>231</v>
      </c>
      <c r="B453">
        <v>2</v>
      </c>
      <c r="C453" t="s">
        <v>3</v>
      </c>
      <c r="D453" t="s">
        <v>61</v>
      </c>
      <c r="E453">
        <v>0</v>
      </c>
    </row>
    <row r="454" spans="1:5" x14ac:dyDescent="0.3">
      <c r="A454" t="s">
        <v>231</v>
      </c>
      <c r="B454">
        <v>2</v>
      </c>
      <c r="C454" t="s">
        <v>130</v>
      </c>
      <c r="D454" t="s">
        <v>2</v>
      </c>
      <c r="E454">
        <v>72</v>
      </c>
    </row>
    <row r="455" spans="1:5" x14ac:dyDescent="0.3">
      <c r="A455" t="s">
        <v>231</v>
      </c>
      <c r="B455">
        <v>2</v>
      </c>
      <c r="C455" t="s">
        <v>129</v>
      </c>
      <c r="D455" t="s">
        <v>2</v>
      </c>
      <c r="E455">
        <v>0</v>
      </c>
    </row>
    <row r="456" spans="1:5" x14ac:dyDescent="0.3">
      <c r="A456" t="s">
        <v>231</v>
      </c>
      <c r="B456">
        <v>2</v>
      </c>
      <c r="C456" t="s">
        <v>130</v>
      </c>
      <c r="D456" t="s">
        <v>61</v>
      </c>
      <c r="E456">
        <v>0</v>
      </c>
    </row>
    <row r="457" spans="1:5" x14ac:dyDescent="0.3">
      <c r="A457" t="s">
        <v>231</v>
      </c>
      <c r="B457">
        <v>2</v>
      </c>
      <c r="C457" t="s">
        <v>151</v>
      </c>
      <c r="D457" t="s">
        <v>133</v>
      </c>
      <c r="E457">
        <v>255</v>
      </c>
    </row>
    <row r="458" spans="1:5" x14ac:dyDescent="0.3">
      <c r="A458" t="s">
        <v>231</v>
      </c>
      <c r="B458">
        <v>2</v>
      </c>
      <c r="C458" t="s">
        <v>151</v>
      </c>
      <c r="D458" t="s">
        <v>136</v>
      </c>
      <c r="E458">
        <v>0</v>
      </c>
    </row>
    <row r="459" spans="1:5" x14ac:dyDescent="0.3">
      <c r="A459" t="s">
        <v>231</v>
      </c>
      <c r="B459">
        <v>3</v>
      </c>
      <c r="C459" t="s">
        <v>3</v>
      </c>
      <c r="D459" t="s">
        <v>2</v>
      </c>
      <c r="E459">
        <v>0</v>
      </c>
    </row>
    <row r="460" spans="1:5" x14ac:dyDescent="0.3">
      <c r="A460" t="s">
        <v>231</v>
      </c>
      <c r="B460">
        <v>3</v>
      </c>
      <c r="C460" t="s">
        <v>3</v>
      </c>
      <c r="D460" t="s">
        <v>61</v>
      </c>
      <c r="E460">
        <v>0</v>
      </c>
    </row>
    <row r="461" spans="1:5" x14ac:dyDescent="0.3">
      <c r="A461" t="s">
        <v>231</v>
      </c>
      <c r="B461">
        <v>3</v>
      </c>
      <c r="C461" t="s">
        <v>130</v>
      </c>
      <c r="D461" t="s">
        <v>2</v>
      </c>
      <c r="E461">
        <v>268</v>
      </c>
    </row>
    <row r="462" spans="1:5" x14ac:dyDescent="0.3">
      <c r="A462" t="s">
        <v>231</v>
      </c>
      <c r="B462">
        <v>3</v>
      </c>
      <c r="C462" t="s">
        <v>129</v>
      </c>
      <c r="D462" t="s">
        <v>2</v>
      </c>
      <c r="E462">
        <v>0</v>
      </c>
    </row>
    <row r="463" spans="1:5" x14ac:dyDescent="0.3">
      <c r="A463" t="s">
        <v>231</v>
      </c>
      <c r="B463">
        <v>3</v>
      </c>
      <c r="C463" t="s">
        <v>130</v>
      </c>
      <c r="D463" t="s">
        <v>61</v>
      </c>
      <c r="E463">
        <v>0</v>
      </c>
    </row>
    <row r="464" spans="1:5" x14ac:dyDescent="0.3">
      <c r="A464" t="s">
        <v>231</v>
      </c>
      <c r="B464">
        <v>3</v>
      </c>
      <c r="C464" t="s">
        <v>151</v>
      </c>
      <c r="D464" t="s">
        <v>133</v>
      </c>
      <c r="E464">
        <v>102</v>
      </c>
    </row>
    <row r="465" spans="1:5" x14ac:dyDescent="0.3">
      <c r="A465" t="s">
        <v>231</v>
      </c>
      <c r="B465">
        <v>3</v>
      </c>
      <c r="C465" t="s">
        <v>151</v>
      </c>
      <c r="D465" t="s">
        <v>136</v>
      </c>
      <c r="E465">
        <v>0</v>
      </c>
    </row>
    <row r="466" spans="1:5" x14ac:dyDescent="0.3">
      <c r="A466" t="s">
        <v>231</v>
      </c>
      <c r="B466">
        <v>1</v>
      </c>
      <c r="C466" t="s">
        <v>531</v>
      </c>
      <c r="D466" t="s">
        <v>2</v>
      </c>
      <c r="E466">
        <v>4</v>
      </c>
    </row>
    <row r="467" spans="1:5" x14ac:dyDescent="0.3">
      <c r="A467" t="s">
        <v>247</v>
      </c>
      <c r="B467">
        <v>1</v>
      </c>
      <c r="C467" t="s">
        <v>3</v>
      </c>
      <c r="D467" t="s">
        <v>2</v>
      </c>
      <c r="E467">
        <v>0</v>
      </c>
    </row>
    <row r="468" spans="1:5" x14ac:dyDescent="0.3">
      <c r="A468" t="s">
        <v>247</v>
      </c>
      <c r="B468">
        <v>1</v>
      </c>
      <c r="C468" t="s">
        <v>3</v>
      </c>
      <c r="D468" t="s">
        <v>61</v>
      </c>
      <c r="E468">
        <v>0</v>
      </c>
    </row>
    <row r="469" spans="1:5" x14ac:dyDescent="0.3">
      <c r="A469" t="s">
        <v>247</v>
      </c>
      <c r="B469">
        <v>1</v>
      </c>
      <c r="C469" t="s">
        <v>130</v>
      </c>
      <c r="D469" t="s">
        <v>2</v>
      </c>
      <c r="E469">
        <v>1180</v>
      </c>
    </row>
    <row r="470" spans="1:5" x14ac:dyDescent="0.3">
      <c r="A470" t="s">
        <v>247</v>
      </c>
      <c r="B470">
        <v>1</v>
      </c>
      <c r="C470" t="s">
        <v>129</v>
      </c>
      <c r="D470" t="s">
        <v>2</v>
      </c>
      <c r="E470">
        <v>0</v>
      </c>
    </row>
    <row r="471" spans="1:5" x14ac:dyDescent="0.3">
      <c r="A471" t="s">
        <v>247</v>
      </c>
      <c r="B471">
        <v>1</v>
      </c>
      <c r="C471" t="s">
        <v>130</v>
      </c>
      <c r="D471" t="s">
        <v>61</v>
      </c>
      <c r="E471">
        <v>1</v>
      </c>
    </row>
    <row r="472" spans="1:5" x14ac:dyDescent="0.3">
      <c r="A472" t="s">
        <v>247</v>
      </c>
      <c r="B472">
        <v>1</v>
      </c>
      <c r="C472" t="s">
        <v>151</v>
      </c>
      <c r="D472" t="s">
        <v>133</v>
      </c>
      <c r="E472">
        <v>11</v>
      </c>
    </row>
    <row r="473" spans="1:5" x14ac:dyDescent="0.3">
      <c r="A473" t="s">
        <v>247</v>
      </c>
      <c r="B473">
        <v>1</v>
      </c>
      <c r="C473" t="s">
        <v>151</v>
      </c>
      <c r="D473" t="s">
        <v>136</v>
      </c>
      <c r="E473">
        <v>0</v>
      </c>
    </row>
    <row r="474" spans="1:5" x14ac:dyDescent="0.3">
      <c r="A474" t="s">
        <v>247</v>
      </c>
      <c r="B474">
        <v>2</v>
      </c>
      <c r="C474" t="s">
        <v>3</v>
      </c>
      <c r="D474" t="s">
        <v>2</v>
      </c>
      <c r="E474">
        <v>0</v>
      </c>
    </row>
    <row r="475" spans="1:5" x14ac:dyDescent="0.3">
      <c r="A475" t="s">
        <v>247</v>
      </c>
      <c r="B475">
        <v>2</v>
      </c>
      <c r="C475" t="s">
        <v>3</v>
      </c>
      <c r="D475" t="s">
        <v>61</v>
      </c>
      <c r="E475">
        <v>0</v>
      </c>
    </row>
    <row r="476" spans="1:5" x14ac:dyDescent="0.3">
      <c r="A476" t="s">
        <v>247</v>
      </c>
      <c r="B476">
        <v>2</v>
      </c>
      <c r="C476" t="s">
        <v>130</v>
      </c>
      <c r="D476" t="s">
        <v>2</v>
      </c>
      <c r="E476">
        <v>1708</v>
      </c>
    </row>
    <row r="477" spans="1:5" x14ac:dyDescent="0.3">
      <c r="A477" t="s">
        <v>247</v>
      </c>
      <c r="B477">
        <v>2</v>
      </c>
      <c r="C477" t="s">
        <v>129</v>
      </c>
      <c r="D477" t="s">
        <v>2</v>
      </c>
      <c r="E477">
        <v>0</v>
      </c>
    </row>
    <row r="478" spans="1:5" x14ac:dyDescent="0.3">
      <c r="A478" t="s">
        <v>247</v>
      </c>
      <c r="B478">
        <v>2</v>
      </c>
      <c r="C478" t="s">
        <v>130</v>
      </c>
      <c r="D478" t="s">
        <v>61</v>
      </c>
      <c r="E478">
        <v>1</v>
      </c>
    </row>
    <row r="479" spans="1:5" x14ac:dyDescent="0.3">
      <c r="A479" t="s">
        <v>247</v>
      </c>
      <c r="B479">
        <v>2</v>
      </c>
      <c r="C479" t="s">
        <v>151</v>
      </c>
      <c r="D479" t="s">
        <v>133</v>
      </c>
      <c r="E479">
        <v>1</v>
      </c>
    </row>
    <row r="480" spans="1:5" x14ac:dyDescent="0.3">
      <c r="A480" t="s">
        <v>247</v>
      </c>
      <c r="B480">
        <v>2</v>
      </c>
      <c r="C480" t="s">
        <v>151</v>
      </c>
      <c r="D480" t="s">
        <v>136</v>
      </c>
      <c r="E480">
        <v>0</v>
      </c>
    </row>
    <row r="481" spans="1:5" x14ac:dyDescent="0.3">
      <c r="A481" t="s">
        <v>247</v>
      </c>
      <c r="B481">
        <v>3</v>
      </c>
      <c r="C481" t="s">
        <v>3</v>
      </c>
      <c r="D481" t="s">
        <v>2</v>
      </c>
      <c r="E481">
        <v>0</v>
      </c>
    </row>
    <row r="482" spans="1:5" x14ac:dyDescent="0.3">
      <c r="A482" t="s">
        <v>247</v>
      </c>
      <c r="B482">
        <v>3</v>
      </c>
      <c r="C482" t="s">
        <v>3</v>
      </c>
      <c r="D482" t="s">
        <v>61</v>
      </c>
      <c r="E482">
        <v>0</v>
      </c>
    </row>
    <row r="483" spans="1:5" x14ac:dyDescent="0.3">
      <c r="A483" t="s">
        <v>247</v>
      </c>
      <c r="B483">
        <v>3</v>
      </c>
      <c r="C483" t="s">
        <v>130</v>
      </c>
      <c r="D483" t="s">
        <v>2</v>
      </c>
      <c r="E483">
        <v>1226</v>
      </c>
    </row>
    <row r="484" spans="1:5" x14ac:dyDescent="0.3">
      <c r="A484" t="s">
        <v>247</v>
      </c>
      <c r="B484">
        <v>3</v>
      </c>
      <c r="C484" t="s">
        <v>129</v>
      </c>
      <c r="D484" t="s">
        <v>2</v>
      </c>
      <c r="E484">
        <v>0</v>
      </c>
    </row>
    <row r="485" spans="1:5" x14ac:dyDescent="0.3">
      <c r="A485" t="s">
        <v>247</v>
      </c>
      <c r="B485">
        <v>3</v>
      </c>
      <c r="C485" t="s">
        <v>130</v>
      </c>
      <c r="D485" t="s">
        <v>61</v>
      </c>
      <c r="E485">
        <v>2</v>
      </c>
    </row>
    <row r="486" spans="1:5" x14ac:dyDescent="0.3">
      <c r="A486" t="s">
        <v>247</v>
      </c>
      <c r="B486">
        <v>3</v>
      </c>
      <c r="C486" t="s">
        <v>151</v>
      </c>
      <c r="D486" t="s">
        <v>133</v>
      </c>
      <c r="E486">
        <v>14</v>
      </c>
    </row>
    <row r="487" spans="1:5" x14ac:dyDescent="0.3">
      <c r="A487" t="s">
        <v>247</v>
      </c>
      <c r="B487">
        <v>3</v>
      </c>
      <c r="C487" t="s">
        <v>151</v>
      </c>
      <c r="D487" t="s">
        <v>136</v>
      </c>
      <c r="E487">
        <v>0</v>
      </c>
    </row>
    <row r="488" spans="1:5" x14ac:dyDescent="0.3">
      <c r="A488" t="s">
        <v>247</v>
      </c>
      <c r="B488">
        <v>1</v>
      </c>
      <c r="C488" t="s">
        <v>130</v>
      </c>
      <c r="D488" t="s">
        <v>18</v>
      </c>
      <c r="E488">
        <v>2</v>
      </c>
    </row>
    <row r="489" spans="1:5" x14ac:dyDescent="0.3">
      <c r="A489" t="s">
        <v>247</v>
      </c>
      <c r="B489">
        <v>2</v>
      </c>
      <c r="C489" t="s">
        <v>130</v>
      </c>
      <c r="D489" t="s">
        <v>18</v>
      </c>
      <c r="E489">
        <v>1</v>
      </c>
    </row>
    <row r="490" spans="1:5" x14ac:dyDescent="0.3">
      <c r="A490" t="s">
        <v>251</v>
      </c>
      <c r="B490">
        <v>1</v>
      </c>
      <c r="C490" t="s">
        <v>3</v>
      </c>
      <c r="D490" t="s">
        <v>2</v>
      </c>
      <c r="E490">
        <v>0</v>
      </c>
    </row>
    <row r="491" spans="1:5" x14ac:dyDescent="0.3">
      <c r="A491" t="s">
        <v>251</v>
      </c>
      <c r="B491">
        <v>1</v>
      </c>
      <c r="C491" t="s">
        <v>3</v>
      </c>
      <c r="D491" t="s">
        <v>61</v>
      </c>
      <c r="E491">
        <v>0</v>
      </c>
    </row>
    <row r="492" spans="1:5" x14ac:dyDescent="0.3">
      <c r="A492" t="s">
        <v>251</v>
      </c>
      <c r="B492">
        <v>1</v>
      </c>
      <c r="C492" t="s">
        <v>130</v>
      </c>
      <c r="D492" t="s">
        <v>2</v>
      </c>
      <c r="E492">
        <v>111</v>
      </c>
    </row>
    <row r="493" spans="1:5" x14ac:dyDescent="0.3">
      <c r="A493" t="s">
        <v>251</v>
      </c>
      <c r="B493">
        <v>1</v>
      </c>
      <c r="C493" t="s">
        <v>129</v>
      </c>
      <c r="D493" t="s">
        <v>2</v>
      </c>
      <c r="E493">
        <v>0</v>
      </c>
    </row>
    <row r="494" spans="1:5" x14ac:dyDescent="0.3">
      <c r="A494" t="s">
        <v>251</v>
      </c>
      <c r="B494">
        <v>1</v>
      </c>
      <c r="C494" t="s">
        <v>130</v>
      </c>
      <c r="D494" t="s">
        <v>61</v>
      </c>
      <c r="E494">
        <v>0</v>
      </c>
    </row>
    <row r="495" spans="1:5" x14ac:dyDescent="0.3">
      <c r="A495" t="s">
        <v>251</v>
      </c>
      <c r="B495">
        <v>1</v>
      </c>
      <c r="C495" t="s">
        <v>151</v>
      </c>
      <c r="D495" t="s">
        <v>133</v>
      </c>
      <c r="E495">
        <v>332</v>
      </c>
    </row>
    <row r="496" spans="1:5" x14ac:dyDescent="0.3">
      <c r="A496" t="s">
        <v>251</v>
      </c>
      <c r="B496">
        <v>1</v>
      </c>
      <c r="C496" t="s">
        <v>151</v>
      </c>
      <c r="D496" t="s">
        <v>136</v>
      </c>
      <c r="E496">
        <v>0</v>
      </c>
    </row>
    <row r="497" spans="1:5" x14ac:dyDescent="0.3">
      <c r="A497" t="s">
        <v>251</v>
      </c>
      <c r="B497">
        <v>2</v>
      </c>
      <c r="C497" t="s">
        <v>3</v>
      </c>
      <c r="D497" t="s">
        <v>2</v>
      </c>
      <c r="E497">
        <v>0</v>
      </c>
    </row>
    <row r="498" spans="1:5" x14ac:dyDescent="0.3">
      <c r="A498" t="s">
        <v>251</v>
      </c>
      <c r="B498">
        <v>2</v>
      </c>
      <c r="C498" t="s">
        <v>3</v>
      </c>
      <c r="D498" t="s">
        <v>61</v>
      </c>
      <c r="E498">
        <v>0</v>
      </c>
    </row>
    <row r="499" spans="1:5" x14ac:dyDescent="0.3">
      <c r="A499" t="s">
        <v>251</v>
      </c>
      <c r="B499">
        <v>2</v>
      </c>
      <c r="C499" t="s">
        <v>130</v>
      </c>
      <c r="D499" t="s">
        <v>2</v>
      </c>
      <c r="E499">
        <v>61</v>
      </c>
    </row>
    <row r="500" spans="1:5" x14ac:dyDescent="0.3">
      <c r="A500" t="s">
        <v>251</v>
      </c>
      <c r="B500">
        <v>2</v>
      </c>
      <c r="C500" t="s">
        <v>129</v>
      </c>
      <c r="D500" t="s">
        <v>2</v>
      </c>
      <c r="E500">
        <v>0</v>
      </c>
    </row>
    <row r="501" spans="1:5" x14ac:dyDescent="0.3">
      <c r="A501" t="s">
        <v>251</v>
      </c>
      <c r="B501">
        <v>2</v>
      </c>
      <c r="C501" t="s">
        <v>130</v>
      </c>
      <c r="D501" t="s">
        <v>61</v>
      </c>
      <c r="E501">
        <v>0</v>
      </c>
    </row>
    <row r="502" spans="1:5" x14ac:dyDescent="0.3">
      <c r="A502" t="s">
        <v>251</v>
      </c>
      <c r="B502">
        <v>2</v>
      </c>
      <c r="C502" t="s">
        <v>151</v>
      </c>
      <c r="D502" t="s">
        <v>133</v>
      </c>
      <c r="E502">
        <v>567</v>
      </c>
    </row>
    <row r="503" spans="1:5" x14ac:dyDescent="0.3">
      <c r="A503" t="s">
        <v>251</v>
      </c>
      <c r="B503">
        <v>2</v>
      </c>
      <c r="C503" t="s">
        <v>151</v>
      </c>
      <c r="D503" t="s">
        <v>136</v>
      </c>
      <c r="E503">
        <v>0</v>
      </c>
    </row>
    <row r="504" spans="1:5" x14ac:dyDescent="0.3">
      <c r="A504" t="s">
        <v>251</v>
      </c>
      <c r="B504">
        <v>3</v>
      </c>
      <c r="C504" t="s">
        <v>3</v>
      </c>
      <c r="D504" t="s">
        <v>2</v>
      </c>
      <c r="E504">
        <v>0</v>
      </c>
    </row>
    <row r="505" spans="1:5" x14ac:dyDescent="0.3">
      <c r="A505" t="s">
        <v>251</v>
      </c>
      <c r="B505">
        <v>3</v>
      </c>
      <c r="C505" t="s">
        <v>3</v>
      </c>
      <c r="D505" t="s">
        <v>61</v>
      </c>
      <c r="E505">
        <v>0</v>
      </c>
    </row>
    <row r="506" spans="1:5" x14ac:dyDescent="0.3">
      <c r="A506" t="s">
        <v>251</v>
      </c>
      <c r="B506">
        <v>3</v>
      </c>
      <c r="C506" t="s">
        <v>130</v>
      </c>
      <c r="D506" t="s">
        <v>2</v>
      </c>
      <c r="E506">
        <v>142</v>
      </c>
    </row>
    <row r="507" spans="1:5" x14ac:dyDescent="0.3">
      <c r="A507" t="s">
        <v>251</v>
      </c>
      <c r="B507">
        <v>3</v>
      </c>
      <c r="C507" t="s">
        <v>129</v>
      </c>
      <c r="D507" t="s">
        <v>2</v>
      </c>
      <c r="E507">
        <v>0</v>
      </c>
    </row>
    <row r="508" spans="1:5" x14ac:dyDescent="0.3">
      <c r="A508" t="s">
        <v>251</v>
      </c>
      <c r="B508">
        <v>3</v>
      </c>
      <c r="C508" t="s">
        <v>130</v>
      </c>
      <c r="D508" t="s">
        <v>61</v>
      </c>
      <c r="E508">
        <v>0</v>
      </c>
    </row>
    <row r="509" spans="1:5" x14ac:dyDescent="0.3">
      <c r="A509" t="s">
        <v>251</v>
      </c>
      <c r="B509">
        <v>3</v>
      </c>
      <c r="C509" t="s">
        <v>151</v>
      </c>
      <c r="D509" t="s">
        <v>133</v>
      </c>
      <c r="E509">
        <v>523</v>
      </c>
    </row>
    <row r="510" spans="1:5" x14ac:dyDescent="0.3">
      <c r="A510" t="s">
        <v>251</v>
      </c>
      <c r="B510">
        <v>3</v>
      </c>
      <c r="C510" t="s">
        <v>151</v>
      </c>
      <c r="D510" t="s">
        <v>136</v>
      </c>
      <c r="E510">
        <v>0</v>
      </c>
    </row>
    <row r="511" spans="1:5" x14ac:dyDescent="0.3">
      <c r="A511" t="s">
        <v>251</v>
      </c>
      <c r="B511">
        <v>1</v>
      </c>
      <c r="C511" t="s">
        <v>164</v>
      </c>
      <c r="D511" t="s">
        <v>15</v>
      </c>
      <c r="E511">
        <v>1</v>
      </c>
    </row>
    <row r="512" spans="1:5" x14ac:dyDescent="0.3">
      <c r="A512" t="s">
        <v>251</v>
      </c>
      <c r="B512">
        <v>1</v>
      </c>
      <c r="C512" t="s">
        <v>165</v>
      </c>
      <c r="D512" t="s">
        <v>15</v>
      </c>
      <c r="E512">
        <v>1</v>
      </c>
    </row>
    <row r="513" spans="1:5" x14ac:dyDescent="0.3">
      <c r="A513" t="s">
        <v>251</v>
      </c>
      <c r="B513">
        <v>2</v>
      </c>
      <c r="C513" t="s">
        <v>164</v>
      </c>
      <c r="D513" t="s">
        <v>15</v>
      </c>
      <c r="E513">
        <v>1</v>
      </c>
    </row>
    <row r="514" spans="1:5" x14ac:dyDescent="0.3">
      <c r="A514" t="s">
        <v>251</v>
      </c>
      <c r="B514">
        <v>2</v>
      </c>
      <c r="C514" t="s">
        <v>165</v>
      </c>
      <c r="D514" t="s">
        <v>15</v>
      </c>
      <c r="E514">
        <v>1</v>
      </c>
    </row>
    <row r="515" spans="1:5" x14ac:dyDescent="0.3">
      <c r="A515" t="s">
        <v>251</v>
      </c>
      <c r="B515">
        <v>3</v>
      </c>
      <c r="C515" t="s">
        <v>164</v>
      </c>
      <c r="D515" t="s">
        <v>15</v>
      </c>
      <c r="E515">
        <v>1</v>
      </c>
    </row>
    <row r="516" spans="1:5" x14ac:dyDescent="0.3">
      <c r="A516" t="s">
        <v>251</v>
      </c>
      <c r="B516">
        <v>3</v>
      </c>
      <c r="C516" t="s">
        <v>165</v>
      </c>
      <c r="D516" t="s">
        <v>15</v>
      </c>
      <c r="E516">
        <v>3</v>
      </c>
    </row>
    <row r="517" spans="1:5" x14ac:dyDescent="0.3">
      <c r="A517" t="s">
        <v>255</v>
      </c>
      <c r="B517">
        <v>1</v>
      </c>
      <c r="C517" t="s">
        <v>3</v>
      </c>
      <c r="D517" t="s">
        <v>2</v>
      </c>
      <c r="E517">
        <v>0</v>
      </c>
    </row>
    <row r="518" spans="1:5" x14ac:dyDescent="0.3">
      <c r="A518" t="s">
        <v>255</v>
      </c>
      <c r="B518">
        <v>1</v>
      </c>
      <c r="C518" t="s">
        <v>3</v>
      </c>
      <c r="D518" t="s">
        <v>61</v>
      </c>
      <c r="E518">
        <v>0</v>
      </c>
    </row>
    <row r="519" spans="1:5" x14ac:dyDescent="0.3">
      <c r="A519" t="s">
        <v>255</v>
      </c>
      <c r="B519">
        <v>1</v>
      </c>
      <c r="C519" t="s">
        <v>130</v>
      </c>
      <c r="D519" t="s">
        <v>2</v>
      </c>
      <c r="E519">
        <f>521*2</f>
        <v>1042</v>
      </c>
    </row>
    <row r="520" spans="1:5" x14ac:dyDescent="0.3">
      <c r="A520" t="s">
        <v>255</v>
      </c>
      <c r="B520">
        <v>1</v>
      </c>
      <c r="C520" t="s">
        <v>129</v>
      </c>
      <c r="D520" t="s">
        <v>2</v>
      </c>
      <c r="E520">
        <v>0</v>
      </c>
    </row>
    <row r="521" spans="1:5" x14ac:dyDescent="0.3">
      <c r="A521" t="s">
        <v>255</v>
      </c>
      <c r="B521">
        <v>1</v>
      </c>
      <c r="C521" t="s">
        <v>130</v>
      </c>
      <c r="D521" t="s">
        <v>61</v>
      </c>
      <c r="E521">
        <v>1</v>
      </c>
    </row>
    <row r="522" spans="1:5" x14ac:dyDescent="0.3">
      <c r="A522" t="s">
        <v>255</v>
      </c>
      <c r="B522">
        <v>1</v>
      </c>
      <c r="C522" t="s">
        <v>151</v>
      </c>
      <c r="D522" t="s">
        <v>133</v>
      </c>
      <c r="E522">
        <v>32</v>
      </c>
    </row>
    <row r="523" spans="1:5" x14ac:dyDescent="0.3">
      <c r="A523" t="s">
        <v>255</v>
      </c>
      <c r="B523">
        <v>1</v>
      </c>
      <c r="C523" t="s">
        <v>151</v>
      </c>
      <c r="D523" t="s">
        <v>136</v>
      </c>
      <c r="E523">
        <v>0</v>
      </c>
    </row>
    <row r="524" spans="1:5" x14ac:dyDescent="0.3">
      <c r="A524" t="s">
        <v>255</v>
      </c>
      <c r="B524">
        <v>2</v>
      </c>
      <c r="C524" t="s">
        <v>3</v>
      </c>
      <c r="D524" t="s">
        <v>2</v>
      </c>
      <c r="E524">
        <v>0</v>
      </c>
    </row>
    <row r="525" spans="1:5" x14ac:dyDescent="0.3">
      <c r="A525" t="s">
        <v>255</v>
      </c>
      <c r="B525">
        <v>2</v>
      </c>
      <c r="C525" t="s">
        <v>3</v>
      </c>
      <c r="D525" t="s">
        <v>61</v>
      </c>
      <c r="E525">
        <v>0</v>
      </c>
    </row>
    <row r="526" spans="1:5" x14ac:dyDescent="0.3">
      <c r="A526" t="s">
        <v>255</v>
      </c>
      <c r="B526">
        <v>2</v>
      </c>
      <c r="C526" t="s">
        <v>130</v>
      </c>
      <c r="D526" t="s">
        <v>2</v>
      </c>
      <c r="E526">
        <f>980*2</f>
        <v>1960</v>
      </c>
    </row>
    <row r="527" spans="1:5" x14ac:dyDescent="0.3">
      <c r="A527" t="s">
        <v>255</v>
      </c>
      <c r="B527">
        <v>2</v>
      </c>
      <c r="C527" t="s">
        <v>129</v>
      </c>
      <c r="D527" t="s">
        <v>2</v>
      </c>
      <c r="E527">
        <v>0</v>
      </c>
    </row>
    <row r="528" spans="1:5" x14ac:dyDescent="0.3">
      <c r="A528" t="s">
        <v>255</v>
      </c>
      <c r="B528">
        <v>2</v>
      </c>
      <c r="C528" t="s">
        <v>130</v>
      </c>
      <c r="D528" t="s">
        <v>61</v>
      </c>
      <c r="E528">
        <v>1</v>
      </c>
    </row>
    <row r="529" spans="1:5" x14ac:dyDescent="0.3">
      <c r="A529" t="s">
        <v>255</v>
      </c>
      <c r="B529">
        <v>2</v>
      </c>
      <c r="C529" t="s">
        <v>151</v>
      </c>
      <c r="D529" t="s">
        <v>133</v>
      </c>
      <c r="E529">
        <v>24</v>
      </c>
    </row>
    <row r="530" spans="1:5" x14ac:dyDescent="0.3">
      <c r="A530" t="s">
        <v>255</v>
      </c>
      <c r="B530">
        <v>2</v>
      </c>
      <c r="C530" t="s">
        <v>151</v>
      </c>
      <c r="D530" t="s">
        <v>136</v>
      </c>
      <c r="E530">
        <v>0</v>
      </c>
    </row>
    <row r="531" spans="1:5" x14ac:dyDescent="0.3">
      <c r="A531" t="s">
        <v>255</v>
      </c>
      <c r="B531">
        <v>3</v>
      </c>
      <c r="C531" t="s">
        <v>3</v>
      </c>
      <c r="D531" t="s">
        <v>2</v>
      </c>
      <c r="E531">
        <v>0</v>
      </c>
    </row>
    <row r="532" spans="1:5" x14ac:dyDescent="0.3">
      <c r="A532" t="s">
        <v>255</v>
      </c>
      <c r="B532">
        <v>3</v>
      </c>
      <c r="C532" t="s">
        <v>3</v>
      </c>
      <c r="D532" t="s">
        <v>61</v>
      </c>
      <c r="E532">
        <v>0</v>
      </c>
    </row>
    <row r="533" spans="1:5" x14ac:dyDescent="0.3">
      <c r="A533" t="s">
        <v>255</v>
      </c>
      <c r="B533">
        <v>3</v>
      </c>
      <c r="C533" t="s">
        <v>130</v>
      </c>
      <c r="D533" t="s">
        <v>2</v>
      </c>
      <c r="E533">
        <f>707*2</f>
        <v>1414</v>
      </c>
    </row>
    <row r="534" spans="1:5" x14ac:dyDescent="0.3">
      <c r="A534" t="s">
        <v>255</v>
      </c>
      <c r="B534">
        <v>3</v>
      </c>
      <c r="C534" t="s">
        <v>129</v>
      </c>
      <c r="D534" t="s">
        <v>2</v>
      </c>
      <c r="E534">
        <v>0</v>
      </c>
    </row>
    <row r="535" spans="1:5" x14ac:dyDescent="0.3">
      <c r="A535" t="s">
        <v>255</v>
      </c>
      <c r="B535">
        <v>3</v>
      </c>
      <c r="C535" t="s">
        <v>130</v>
      </c>
      <c r="D535" t="s">
        <v>61</v>
      </c>
      <c r="E535">
        <v>2</v>
      </c>
    </row>
    <row r="536" spans="1:5" x14ac:dyDescent="0.3">
      <c r="A536" t="s">
        <v>255</v>
      </c>
      <c r="B536">
        <v>3</v>
      </c>
      <c r="C536" t="s">
        <v>151</v>
      </c>
      <c r="D536" t="s">
        <v>133</v>
      </c>
      <c r="E536">
        <v>13</v>
      </c>
    </row>
    <row r="537" spans="1:5" x14ac:dyDescent="0.3">
      <c r="A537" t="s">
        <v>255</v>
      </c>
      <c r="B537">
        <v>3</v>
      </c>
      <c r="C537" t="s">
        <v>151</v>
      </c>
      <c r="D537" t="s">
        <v>136</v>
      </c>
      <c r="E537">
        <v>0</v>
      </c>
    </row>
    <row r="538" spans="1:5" x14ac:dyDescent="0.3">
      <c r="A538" t="s">
        <v>255</v>
      </c>
      <c r="B538">
        <v>1</v>
      </c>
      <c r="C538" t="s">
        <v>531</v>
      </c>
      <c r="D538" t="s">
        <v>2</v>
      </c>
      <c r="E538">
        <v>1</v>
      </c>
    </row>
    <row r="539" spans="1:5" x14ac:dyDescent="0.3">
      <c r="A539" t="s">
        <v>255</v>
      </c>
      <c r="B539">
        <v>3</v>
      </c>
      <c r="C539" t="s">
        <v>531</v>
      </c>
      <c r="D539" t="s">
        <v>2</v>
      </c>
      <c r="E539">
        <v>1</v>
      </c>
    </row>
    <row r="540" spans="1:5" x14ac:dyDescent="0.3">
      <c r="A540" t="s">
        <v>255</v>
      </c>
      <c r="B540">
        <v>1</v>
      </c>
      <c r="C540" t="s">
        <v>130</v>
      </c>
      <c r="D540" t="s">
        <v>18</v>
      </c>
      <c r="E540">
        <v>1</v>
      </c>
    </row>
    <row r="541" spans="1:5" x14ac:dyDescent="0.3">
      <c r="A541" t="s">
        <v>255</v>
      </c>
      <c r="B541">
        <v>2</v>
      </c>
      <c r="C541" t="s">
        <v>130</v>
      </c>
      <c r="D541" t="s">
        <v>18</v>
      </c>
      <c r="E541">
        <v>5</v>
      </c>
    </row>
    <row r="542" spans="1:5" x14ac:dyDescent="0.3">
      <c r="A542" t="s">
        <v>255</v>
      </c>
      <c r="B542">
        <v>3</v>
      </c>
      <c r="C542" t="s">
        <v>130</v>
      </c>
      <c r="D542" t="s">
        <v>18</v>
      </c>
      <c r="E542">
        <v>1</v>
      </c>
    </row>
    <row r="543" spans="1:5" x14ac:dyDescent="0.3">
      <c r="A543" t="s">
        <v>261</v>
      </c>
      <c r="B543">
        <v>1</v>
      </c>
      <c r="C543" t="s">
        <v>3</v>
      </c>
      <c r="D543" t="s">
        <v>2</v>
      </c>
      <c r="E543">
        <v>132</v>
      </c>
    </row>
    <row r="544" spans="1:5" x14ac:dyDescent="0.3">
      <c r="A544" t="s">
        <v>261</v>
      </c>
      <c r="B544">
        <v>1</v>
      </c>
      <c r="C544" t="s">
        <v>3</v>
      </c>
      <c r="D544" t="s">
        <v>61</v>
      </c>
      <c r="E544">
        <v>0</v>
      </c>
    </row>
    <row r="545" spans="1:5" x14ac:dyDescent="0.3">
      <c r="A545" t="s">
        <v>261</v>
      </c>
      <c r="B545">
        <v>1</v>
      </c>
      <c r="C545" t="s">
        <v>130</v>
      </c>
      <c r="D545" t="s">
        <v>2</v>
      </c>
      <c r="E545">
        <v>73</v>
      </c>
    </row>
    <row r="546" spans="1:5" x14ac:dyDescent="0.3">
      <c r="A546" t="s">
        <v>261</v>
      </c>
      <c r="B546">
        <v>1</v>
      </c>
      <c r="C546" t="s">
        <v>129</v>
      </c>
      <c r="D546" t="s">
        <v>2</v>
      </c>
      <c r="E546">
        <v>0</v>
      </c>
    </row>
    <row r="547" spans="1:5" x14ac:dyDescent="0.3">
      <c r="A547" t="s">
        <v>261</v>
      </c>
      <c r="B547">
        <v>1</v>
      </c>
      <c r="C547" t="s">
        <v>130</v>
      </c>
      <c r="D547" t="s">
        <v>61</v>
      </c>
      <c r="E547">
        <v>0</v>
      </c>
    </row>
    <row r="548" spans="1:5" x14ac:dyDescent="0.3">
      <c r="A548" t="s">
        <v>261</v>
      </c>
      <c r="B548">
        <v>1</v>
      </c>
      <c r="C548" t="s">
        <v>151</v>
      </c>
      <c r="D548" t="s">
        <v>133</v>
      </c>
      <c r="E548">
        <v>0</v>
      </c>
    </row>
    <row r="549" spans="1:5" x14ac:dyDescent="0.3">
      <c r="A549" t="s">
        <v>261</v>
      </c>
      <c r="B549">
        <v>1</v>
      </c>
      <c r="C549" t="s">
        <v>151</v>
      </c>
      <c r="D549" t="s">
        <v>136</v>
      </c>
      <c r="E549">
        <v>3</v>
      </c>
    </row>
    <row r="550" spans="1:5" x14ac:dyDescent="0.3">
      <c r="A550" t="s">
        <v>261</v>
      </c>
      <c r="B550">
        <v>2</v>
      </c>
      <c r="C550" t="s">
        <v>3</v>
      </c>
      <c r="D550" t="s">
        <v>2</v>
      </c>
      <c r="E550">
        <v>64</v>
      </c>
    </row>
    <row r="551" spans="1:5" x14ac:dyDescent="0.3">
      <c r="A551" t="s">
        <v>261</v>
      </c>
      <c r="B551">
        <v>2</v>
      </c>
      <c r="C551" t="s">
        <v>3</v>
      </c>
      <c r="D551" t="s">
        <v>61</v>
      </c>
      <c r="E551">
        <v>0</v>
      </c>
    </row>
    <row r="552" spans="1:5" x14ac:dyDescent="0.3">
      <c r="A552" t="s">
        <v>261</v>
      </c>
      <c r="B552">
        <v>2</v>
      </c>
      <c r="C552" t="s">
        <v>130</v>
      </c>
      <c r="D552" t="s">
        <v>2</v>
      </c>
      <c r="E552">
        <v>21</v>
      </c>
    </row>
    <row r="553" spans="1:5" x14ac:dyDescent="0.3">
      <c r="A553" t="s">
        <v>261</v>
      </c>
      <c r="B553">
        <v>2</v>
      </c>
      <c r="C553" t="s">
        <v>129</v>
      </c>
      <c r="D553" t="s">
        <v>2</v>
      </c>
      <c r="E553">
        <v>0</v>
      </c>
    </row>
    <row r="554" spans="1:5" x14ac:dyDescent="0.3">
      <c r="A554" t="s">
        <v>261</v>
      </c>
      <c r="B554">
        <v>2</v>
      </c>
      <c r="C554" t="s">
        <v>130</v>
      </c>
      <c r="D554" t="s">
        <v>61</v>
      </c>
      <c r="E554">
        <v>0</v>
      </c>
    </row>
    <row r="555" spans="1:5" x14ac:dyDescent="0.3">
      <c r="A555" t="s">
        <v>261</v>
      </c>
      <c r="B555">
        <v>2</v>
      </c>
      <c r="C555" t="s">
        <v>151</v>
      </c>
      <c r="D555" t="s">
        <v>133</v>
      </c>
      <c r="E555">
        <v>1</v>
      </c>
    </row>
    <row r="556" spans="1:5" x14ac:dyDescent="0.3">
      <c r="A556" t="s">
        <v>261</v>
      </c>
      <c r="B556">
        <v>2</v>
      </c>
      <c r="C556" t="s">
        <v>151</v>
      </c>
      <c r="D556" t="s">
        <v>136</v>
      </c>
      <c r="E556">
        <v>0</v>
      </c>
    </row>
    <row r="557" spans="1:5" x14ac:dyDescent="0.3">
      <c r="A557" t="s">
        <v>261</v>
      </c>
      <c r="B557">
        <v>3</v>
      </c>
      <c r="C557" t="s">
        <v>3</v>
      </c>
      <c r="D557" t="s">
        <v>2</v>
      </c>
      <c r="E557">
        <v>27</v>
      </c>
    </row>
    <row r="558" spans="1:5" x14ac:dyDescent="0.3">
      <c r="A558" t="s">
        <v>261</v>
      </c>
      <c r="B558">
        <v>3</v>
      </c>
      <c r="C558" t="s">
        <v>3</v>
      </c>
      <c r="D558" t="s">
        <v>61</v>
      </c>
      <c r="E558">
        <v>0</v>
      </c>
    </row>
    <row r="559" spans="1:5" x14ac:dyDescent="0.3">
      <c r="A559" t="s">
        <v>261</v>
      </c>
      <c r="B559">
        <v>3</v>
      </c>
      <c r="C559" t="s">
        <v>130</v>
      </c>
      <c r="D559" t="s">
        <v>2</v>
      </c>
      <c r="E559">
        <v>4</v>
      </c>
    </row>
    <row r="560" spans="1:5" x14ac:dyDescent="0.3">
      <c r="A560" t="s">
        <v>261</v>
      </c>
      <c r="B560">
        <v>3</v>
      </c>
      <c r="C560" t="s">
        <v>129</v>
      </c>
      <c r="D560" t="s">
        <v>2</v>
      </c>
      <c r="E560">
        <v>0</v>
      </c>
    </row>
    <row r="561" spans="1:5" x14ac:dyDescent="0.3">
      <c r="A561" t="s">
        <v>261</v>
      </c>
      <c r="B561">
        <v>3</v>
      </c>
      <c r="C561" t="s">
        <v>130</v>
      </c>
      <c r="D561" t="s">
        <v>61</v>
      </c>
      <c r="E561">
        <v>0</v>
      </c>
    </row>
    <row r="562" spans="1:5" x14ac:dyDescent="0.3">
      <c r="A562" t="s">
        <v>261</v>
      </c>
      <c r="B562">
        <v>3</v>
      </c>
      <c r="C562" t="s">
        <v>151</v>
      </c>
      <c r="D562" t="s">
        <v>133</v>
      </c>
      <c r="E562">
        <v>2</v>
      </c>
    </row>
    <row r="563" spans="1:5" x14ac:dyDescent="0.3">
      <c r="A563" t="s">
        <v>261</v>
      </c>
      <c r="B563">
        <v>3</v>
      </c>
      <c r="C563" t="s">
        <v>151</v>
      </c>
      <c r="D563" t="s">
        <v>136</v>
      </c>
      <c r="E563">
        <v>0</v>
      </c>
    </row>
    <row r="564" spans="1:5" x14ac:dyDescent="0.3">
      <c r="A564" t="s">
        <v>261</v>
      </c>
      <c r="B564">
        <v>2</v>
      </c>
      <c r="C564" t="s">
        <v>130</v>
      </c>
      <c r="D564" t="s">
        <v>7</v>
      </c>
      <c r="E564">
        <v>1</v>
      </c>
    </row>
    <row r="565" spans="1:5" x14ac:dyDescent="0.3">
      <c r="A565" t="s">
        <v>261</v>
      </c>
      <c r="B565">
        <v>3</v>
      </c>
      <c r="C565" t="s">
        <v>130</v>
      </c>
      <c r="D565" t="s">
        <v>7</v>
      </c>
      <c r="E565">
        <v>1</v>
      </c>
    </row>
    <row r="566" spans="1:5" x14ac:dyDescent="0.3">
      <c r="A566" t="s">
        <v>267</v>
      </c>
      <c r="B566">
        <v>1</v>
      </c>
      <c r="C566" t="s">
        <v>3</v>
      </c>
      <c r="D566" t="s">
        <v>2</v>
      </c>
      <c r="E566">
        <v>5</v>
      </c>
    </row>
    <row r="567" spans="1:5" x14ac:dyDescent="0.3">
      <c r="A567" t="s">
        <v>267</v>
      </c>
      <c r="B567">
        <v>1</v>
      </c>
      <c r="C567" t="s">
        <v>3</v>
      </c>
      <c r="D567" t="s">
        <v>61</v>
      </c>
      <c r="E567">
        <v>0</v>
      </c>
    </row>
    <row r="568" spans="1:5" x14ac:dyDescent="0.3">
      <c r="A568" t="s">
        <v>267</v>
      </c>
      <c r="B568">
        <v>1</v>
      </c>
      <c r="C568" t="s">
        <v>130</v>
      </c>
      <c r="D568" t="s">
        <v>2</v>
      </c>
      <c r="E568">
        <v>18</v>
      </c>
    </row>
    <row r="569" spans="1:5" x14ac:dyDescent="0.3">
      <c r="A569" t="s">
        <v>267</v>
      </c>
      <c r="B569">
        <v>1</v>
      </c>
      <c r="C569" t="s">
        <v>129</v>
      </c>
      <c r="D569" t="s">
        <v>2</v>
      </c>
      <c r="E569">
        <v>0</v>
      </c>
    </row>
    <row r="570" spans="1:5" x14ac:dyDescent="0.3">
      <c r="A570" t="s">
        <v>267</v>
      </c>
      <c r="B570">
        <v>1</v>
      </c>
      <c r="C570" t="s">
        <v>130</v>
      </c>
      <c r="D570" t="s">
        <v>61</v>
      </c>
      <c r="E570">
        <v>0</v>
      </c>
    </row>
    <row r="571" spans="1:5" x14ac:dyDescent="0.3">
      <c r="A571" t="s">
        <v>267</v>
      </c>
      <c r="B571">
        <v>1</v>
      </c>
      <c r="C571" t="s">
        <v>151</v>
      </c>
      <c r="D571" t="s">
        <v>133</v>
      </c>
      <c r="E571">
        <v>1</v>
      </c>
    </row>
    <row r="572" spans="1:5" x14ac:dyDescent="0.3">
      <c r="A572" t="s">
        <v>267</v>
      </c>
      <c r="B572">
        <v>1</v>
      </c>
      <c r="C572" t="s">
        <v>151</v>
      </c>
      <c r="D572" t="s">
        <v>136</v>
      </c>
      <c r="E572">
        <v>1</v>
      </c>
    </row>
    <row r="573" spans="1:5" x14ac:dyDescent="0.3">
      <c r="A573" t="s">
        <v>267</v>
      </c>
      <c r="B573">
        <v>2</v>
      </c>
      <c r="C573" t="s">
        <v>3</v>
      </c>
      <c r="D573" t="s">
        <v>2</v>
      </c>
      <c r="E573">
        <v>25</v>
      </c>
    </row>
    <row r="574" spans="1:5" x14ac:dyDescent="0.3">
      <c r="A574" t="s">
        <v>267</v>
      </c>
      <c r="B574">
        <v>2</v>
      </c>
      <c r="C574" t="s">
        <v>3</v>
      </c>
      <c r="D574" t="s">
        <v>61</v>
      </c>
      <c r="E574">
        <v>0</v>
      </c>
    </row>
    <row r="575" spans="1:5" x14ac:dyDescent="0.3">
      <c r="A575" t="s">
        <v>267</v>
      </c>
      <c r="B575">
        <v>2</v>
      </c>
      <c r="C575" t="s">
        <v>130</v>
      </c>
      <c r="D575" t="s">
        <v>2</v>
      </c>
      <c r="E575">
        <v>12</v>
      </c>
    </row>
    <row r="576" spans="1:5" x14ac:dyDescent="0.3">
      <c r="A576" t="s">
        <v>267</v>
      </c>
      <c r="B576">
        <v>2</v>
      </c>
      <c r="C576" t="s">
        <v>129</v>
      </c>
      <c r="D576" t="s">
        <v>2</v>
      </c>
      <c r="E576">
        <v>0</v>
      </c>
    </row>
    <row r="577" spans="1:5" x14ac:dyDescent="0.3">
      <c r="A577" t="s">
        <v>267</v>
      </c>
      <c r="B577">
        <v>2</v>
      </c>
      <c r="C577" t="s">
        <v>130</v>
      </c>
      <c r="D577" t="s">
        <v>61</v>
      </c>
      <c r="E577">
        <v>1</v>
      </c>
    </row>
    <row r="578" spans="1:5" x14ac:dyDescent="0.3">
      <c r="A578" t="s">
        <v>267</v>
      </c>
      <c r="B578">
        <v>2</v>
      </c>
      <c r="C578" t="s">
        <v>151</v>
      </c>
      <c r="D578" t="s">
        <v>133</v>
      </c>
      <c r="E578">
        <v>2</v>
      </c>
    </row>
    <row r="579" spans="1:5" x14ac:dyDescent="0.3">
      <c r="A579" t="s">
        <v>267</v>
      </c>
      <c r="B579">
        <v>2</v>
      </c>
      <c r="C579" t="s">
        <v>151</v>
      </c>
      <c r="D579" t="s">
        <v>136</v>
      </c>
      <c r="E579">
        <v>0</v>
      </c>
    </row>
    <row r="580" spans="1:5" x14ac:dyDescent="0.3">
      <c r="A580" t="s">
        <v>267</v>
      </c>
      <c r="B580">
        <v>3</v>
      </c>
      <c r="C580" t="s">
        <v>3</v>
      </c>
      <c r="D580" t="s">
        <v>2</v>
      </c>
      <c r="E580">
        <v>5</v>
      </c>
    </row>
    <row r="581" spans="1:5" x14ac:dyDescent="0.3">
      <c r="A581" t="s">
        <v>267</v>
      </c>
      <c r="B581">
        <v>3</v>
      </c>
      <c r="C581" t="s">
        <v>3</v>
      </c>
      <c r="D581" t="s">
        <v>61</v>
      </c>
      <c r="E581">
        <v>0</v>
      </c>
    </row>
    <row r="582" spans="1:5" x14ac:dyDescent="0.3">
      <c r="A582" t="s">
        <v>267</v>
      </c>
      <c r="B582">
        <v>3</v>
      </c>
      <c r="C582" t="s">
        <v>130</v>
      </c>
      <c r="D582" t="s">
        <v>2</v>
      </c>
      <c r="E582">
        <v>23</v>
      </c>
    </row>
    <row r="583" spans="1:5" x14ac:dyDescent="0.3">
      <c r="A583" t="s">
        <v>267</v>
      </c>
      <c r="B583">
        <v>3</v>
      </c>
      <c r="C583" t="s">
        <v>129</v>
      </c>
      <c r="D583" t="s">
        <v>2</v>
      </c>
      <c r="E583">
        <v>0</v>
      </c>
    </row>
    <row r="584" spans="1:5" x14ac:dyDescent="0.3">
      <c r="A584" t="s">
        <v>267</v>
      </c>
      <c r="B584">
        <v>3</v>
      </c>
      <c r="C584" t="s">
        <v>130</v>
      </c>
      <c r="D584" t="s">
        <v>61</v>
      </c>
      <c r="E584">
        <v>0</v>
      </c>
    </row>
    <row r="585" spans="1:5" x14ac:dyDescent="0.3">
      <c r="A585" t="s">
        <v>267</v>
      </c>
      <c r="B585">
        <v>3</v>
      </c>
      <c r="C585" t="s">
        <v>151</v>
      </c>
      <c r="D585" t="s">
        <v>133</v>
      </c>
      <c r="E585">
        <v>2</v>
      </c>
    </row>
    <row r="586" spans="1:5" x14ac:dyDescent="0.3">
      <c r="A586" t="s">
        <v>267</v>
      </c>
      <c r="B586">
        <v>3</v>
      </c>
      <c r="C586" t="s">
        <v>151</v>
      </c>
      <c r="D586" t="s">
        <v>136</v>
      </c>
      <c r="E586">
        <v>1</v>
      </c>
    </row>
    <row r="587" spans="1:5" x14ac:dyDescent="0.3">
      <c r="A587" t="s">
        <v>267</v>
      </c>
      <c r="B587">
        <v>1</v>
      </c>
      <c r="C587" t="s">
        <v>130</v>
      </c>
      <c r="D587" t="s">
        <v>7</v>
      </c>
      <c r="E587">
        <v>4</v>
      </c>
    </row>
    <row r="588" spans="1:5" x14ac:dyDescent="0.3">
      <c r="A588" t="s">
        <v>267</v>
      </c>
      <c r="B588">
        <v>2</v>
      </c>
      <c r="C588" t="s">
        <v>130</v>
      </c>
      <c r="D588" t="s">
        <v>7</v>
      </c>
      <c r="E588">
        <v>3</v>
      </c>
    </row>
    <row r="589" spans="1:5" x14ac:dyDescent="0.3">
      <c r="A589" t="s">
        <v>267</v>
      </c>
      <c r="B589">
        <v>3</v>
      </c>
      <c r="C589" t="s">
        <v>130</v>
      </c>
      <c r="D589" t="s">
        <v>7</v>
      </c>
      <c r="E589">
        <v>3</v>
      </c>
    </row>
    <row r="590" spans="1:5" x14ac:dyDescent="0.3">
      <c r="A590" t="s">
        <v>273</v>
      </c>
      <c r="B590">
        <v>1</v>
      </c>
      <c r="C590" t="s">
        <v>3</v>
      </c>
      <c r="D590" t="s">
        <v>2</v>
      </c>
      <c r="E590">
        <v>1</v>
      </c>
    </row>
    <row r="591" spans="1:5" x14ac:dyDescent="0.3">
      <c r="A591" t="s">
        <v>273</v>
      </c>
      <c r="B591">
        <v>1</v>
      </c>
      <c r="C591" t="s">
        <v>3</v>
      </c>
      <c r="D591" t="s">
        <v>61</v>
      </c>
      <c r="E591">
        <v>0</v>
      </c>
    </row>
    <row r="592" spans="1:5" x14ac:dyDescent="0.3">
      <c r="A592" t="s">
        <v>273</v>
      </c>
      <c r="B592">
        <v>1</v>
      </c>
      <c r="C592" t="s">
        <v>130</v>
      </c>
      <c r="D592" t="s">
        <v>2</v>
      </c>
      <c r="E592">
        <v>38</v>
      </c>
    </row>
    <row r="593" spans="1:5" x14ac:dyDescent="0.3">
      <c r="A593" t="s">
        <v>273</v>
      </c>
      <c r="B593">
        <v>1</v>
      </c>
      <c r="C593" t="s">
        <v>129</v>
      </c>
      <c r="D593" t="s">
        <v>2</v>
      </c>
      <c r="E593">
        <v>0</v>
      </c>
    </row>
    <row r="594" spans="1:5" x14ac:dyDescent="0.3">
      <c r="A594" t="s">
        <v>273</v>
      </c>
      <c r="B594">
        <v>1</v>
      </c>
      <c r="C594" t="s">
        <v>130</v>
      </c>
      <c r="D594" t="s">
        <v>61</v>
      </c>
      <c r="E594">
        <v>0</v>
      </c>
    </row>
    <row r="595" spans="1:5" x14ac:dyDescent="0.3">
      <c r="A595" t="s">
        <v>273</v>
      </c>
      <c r="B595">
        <v>1</v>
      </c>
      <c r="C595" t="s">
        <v>151</v>
      </c>
      <c r="D595" t="s">
        <v>133</v>
      </c>
      <c r="E595">
        <v>11</v>
      </c>
    </row>
    <row r="596" spans="1:5" x14ac:dyDescent="0.3">
      <c r="A596" t="s">
        <v>273</v>
      </c>
      <c r="B596">
        <v>1</v>
      </c>
      <c r="C596" t="s">
        <v>151</v>
      </c>
      <c r="D596" t="s">
        <v>136</v>
      </c>
      <c r="E596">
        <v>0</v>
      </c>
    </row>
    <row r="597" spans="1:5" x14ac:dyDescent="0.3">
      <c r="A597" t="s">
        <v>273</v>
      </c>
      <c r="B597">
        <v>2</v>
      </c>
      <c r="C597" t="s">
        <v>3</v>
      </c>
      <c r="D597" t="s">
        <v>2</v>
      </c>
      <c r="E597">
        <v>0</v>
      </c>
    </row>
    <row r="598" spans="1:5" x14ac:dyDescent="0.3">
      <c r="A598" t="s">
        <v>273</v>
      </c>
      <c r="B598">
        <v>2</v>
      </c>
      <c r="C598" t="s">
        <v>3</v>
      </c>
      <c r="D598" t="s">
        <v>61</v>
      </c>
      <c r="E598">
        <v>0</v>
      </c>
    </row>
    <row r="599" spans="1:5" x14ac:dyDescent="0.3">
      <c r="A599" t="s">
        <v>273</v>
      </c>
      <c r="B599">
        <v>2</v>
      </c>
      <c r="C599" t="s">
        <v>130</v>
      </c>
      <c r="D599" t="s">
        <v>2</v>
      </c>
      <c r="E599">
        <v>36</v>
      </c>
    </row>
    <row r="600" spans="1:5" x14ac:dyDescent="0.3">
      <c r="A600" t="s">
        <v>273</v>
      </c>
      <c r="B600">
        <v>2</v>
      </c>
      <c r="C600" t="s">
        <v>129</v>
      </c>
      <c r="D600" t="s">
        <v>2</v>
      </c>
      <c r="E600">
        <v>0</v>
      </c>
    </row>
    <row r="601" spans="1:5" x14ac:dyDescent="0.3">
      <c r="A601" t="s">
        <v>273</v>
      </c>
      <c r="B601">
        <v>2</v>
      </c>
      <c r="C601" t="s">
        <v>130</v>
      </c>
      <c r="D601" t="s">
        <v>61</v>
      </c>
      <c r="E601">
        <v>0</v>
      </c>
    </row>
    <row r="602" spans="1:5" x14ac:dyDescent="0.3">
      <c r="A602" t="s">
        <v>273</v>
      </c>
      <c r="B602">
        <v>2</v>
      </c>
      <c r="C602" t="s">
        <v>151</v>
      </c>
      <c r="D602" t="s">
        <v>133</v>
      </c>
      <c r="E602">
        <v>10</v>
      </c>
    </row>
    <row r="603" spans="1:5" x14ac:dyDescent="0.3">
      <c r="A603" t="s">
        <v>273</v>
      </c>
      <c r="B603">
        <v>2</v>
      </c>
      <c r="C603" t="s">
        <v>151</v>
      </c>
      <c r="D603" t="s">
        <v>136</v>
      </c>
      <c r="E603">
        <v>1</v>
      </c>
    </row>
    <row r="604" spans="1:5" x14ac:dyDescent="0.3">
      <c r="A604" t="s">
        <v>273</v>
      </c>
      <c r="B604">
        <v>3</v>
      </c>
      <c r="C604" t="s">
        <v>3</v>
      </c>
      <c r="D604" t="s">
        <v>2</v>
      </c>
      <c r="E604">
        <v>0</v>
      </c>
    </row>
    <row r="605" spans="1:5" x14ac:dyDescent="0.3">
      <c r="A605" t="s">
        <v>273</v>
      </c>
      <c r="B605">
        <v>3</v>
      </c>
      <c r="C605" t="s">
        <v>3</v>
      </c>
      <c r="D605" t="s">
        <v>61</v>
      </c>
      <c r="E605">
        <v>0</v>
      </c>
    </row>
    <row r="606" spans="1:5" x14ac:dyDescent="0.3">
      <c r="A606" t="s">
        <v>273</v>
      </c>
      <c r="B606">
        <v>3</v>
      </c>
      <c r="C606" t="s">
        <v>130</v>
      </c>
      <c r="D606" t="s">
        <v>2</v>
      </c>
      <c r="E606">
        <v>28</v>
      </c>
    </row>
    <row r="607" spans="1:5" x14ac:dyDescent="0.3">
      <c r="A607" t="s">
        <v>273</v>
      </c>
      <c r="B607">
        <v>3</v>
      </c>
      <c r="C607" t="s">
        <v>129</v>
      </c>
      <c r="D607" t="s">
        <v>2</v>
      </c>
      <c r="E607">
        <v>0</v>
      </c>
    </row>
    <row r="608" spans="1:5" x14ac:dyDescent="0.3">
      <c r="A608" t="s">
        <v>273</v>
      </c>
      <c r="B608">
        <v>3</v>
      </c>
      <c r="C608" t="s">
        <v>130</v>
      </c>
      <c r="D608" t="s">
        <v>61</v>
      </c>
      <c r="E608">
        <v>0</v>
      </c>
    </row>
    <row r="609" spans="1:5" x14ac:dyDescent="0.3">
      <c r="A609" t="s">
        <v>273</v>
      </c>
      <c r="B609">
        <v>3</v>
      </c>
      <c r="C609" t="s">
        <v>151</v>
      </c>
      <c r="D609" t="s">
        <v>133</v>
      </c>
      <c r="E609">
        <v>16</v>
      </c>
    </row>
    <row r="610" spans="1:5" x14ac:dyDescent="0.3">
      <c r="A610" t="s">
        <v>273</v>
      </c>
      <c r="B610">
        <v>3</v>
      </c>
      <c r="C610" t="s">
        <v>151</v>
      </c>
      <c r="D610" t="s">
        <v>136</v>
      </c>
      <c r="E610">
        <v>0</v>
      </c>
    </row>
    <row r="611" spans="1:5" x14ac:dyDescent="0.3">
      <c r="A611" t="s">
        <v>273</v>
      </c>
      <c r="B611">
        <v>1</v>
      </c>
      <c r="C611" t="s">
        <v>164</v>
      </c>
      <c r="D611" t="s">
        <v>15</v>
      </c>
      <c r="E611">
        <v>1</v>
      </c>
    </row>
    <row r="612" spans="1:5" x14ac:dyDescent="0.3">
      <c r="A612" t="s">
        <v>273</v>
      </c>
      <c r="B612">
        <v>1</v>
      </c>
      <c r="C612" t="s">
        <v>165</v>
      </c>
      <c r="D612" t="s">
        <v>15</v>
      </c>
      <c r="E612">
        <v>1</v>
      </c>
    </row>
    <row r="613" spans="1:5" x14ac:dyDescent="0.3">
      <c r="A613" t="s">
        <v>273</v>
      </c>
      <c r="B613">
        <v>1</v>
      </c>
      <c r="C613" t="s">
        <v>130</v>
      </c>
      <c r="D613" t="s">
        <v>23</v>
      </c>
      <c r="E613">
        <v>1</v>
      </c>
    </row>
    <row r="614" spans="1:5" x14ac:dyDescent="0.3">
      <c r="A614" t="s">
        <v>273</v>
      </c>
      <c r="B614">
        <v>3</v>
      </c>
      <c r="C614" t="s">
        <v>130</v>
      </c>
      <c r="D614" t="s">
        <v>23</v>
      </c>
      <c r="E614">
        <v>1</v>
      </c>
    </row>
    <row r="615" spans="1:5" x14ac:dyDescent="0.3">
      <c r="A615" t="s">
        <v>277</v>
      </c>
      <c r="B615">
        <v>1</v>
      </c>
      <c r="C615" t="s">
        <v>3</v>
      </c>
      <c r="D615" t="s">
        <v>2</v>
      </c>
      <c r="E615">
        <v>15</v>
      </c>
    </row>
    <row r="616" spans="1:5" x14ac:dyDescent="0.3">
      <c r="A616" t="s">
        <v>277</v>
      </c>
      <c r="B616">
        <v>1</v>
      </c>
      <c r="C616" t="s">
        <v>3</v>
      </c>
      <c r="D616" t="s">
        <v>61</v>
      </c>
      <c r="E616">
        <v>0</v>
      </c>
    </row>
    <row r="617" spans="1:5" x14ac:dyDescent="0.3">
      <c r="A617" t="s">
        <v>277</v>
      </c>
      <c r="B617">
        <v>1</v>
      </c>
      <c r="C617" t="s">
        <v>130</v>
      </c>
      <c r="D617" t="s">
        <v>2</v>
      </c>
      <c r="E617">
        <v>46</v>
      </c>
    </row>
    <row r="618" spans="1:5" x14ac:dyDescent="0.3">
      <c r="A618" t="s">
        <v>277</v>
      </c>
      <c r="B618">
        <v>1</v>
      </c>
      <c r="C618" t="s">
        <v>129</v>
      </c>
      <c r="D618" t="s">
        <v>2</v>
      </c>
      <c r="E618">
        <v>0</v>
      </c>
    </row>
    <row r="619" spans="1:5" x14ac:dyDescent="0.3">
      <c r="A619" t="s">
        <v>277</v>
      </c>
      <c r="B619">
        <v>1</v>
      </c>
      <c r="C619" t="s">
        <v>130</v>
      </c>
      <c r="D619" t="s">
        <v>61</v>
      </c>
      <c r="E619">
        <v>0</v>
      </c>
    </row>
    <row r="620" spans="1:5" x14ac:dyDescent="0.3">
      <c r="A620" t="s">
        <v>277</v>
      </c>
      <c r="B620">
        <v>1</v>
      </c>
      <c r="C620" t="s">
        <v>151</v>
      </c>
      <c r="D620" t="s">
        <v>133</v>
      </c>
      <c r="E620">
        <v>5</v>
      </c>
    </row>
    <row r="621" spans="1:5" x14ac:dyDescent="0.3">
      <c r="A621" t="s">
        <v>277</v>
      </c>
      <c r="B621">
        <v>1</v>
      </c>
      <c r="C621" t="s">
        <v>151</v>
      </c>
      <c r="D621" t="s">
        <v>136</v>
      </c>
      <c r="E621">
        <v>0</v>
      </c>
    </row>
    <row r="622" spans="1:5" x14ac:dyDescent="0.3">
      <c r="A622" t="s">
        <v>277</v>
      </c>
      <c r="B622">
        <v>2</v>
      </c>
      <c r="C622" t="s">
        <v>3</v>
      </c>
      <c r="D622" t="s">
        <v>2</v>
      </c>
      <c r="E622">
        <v>16</v>
      </c>
    </row>
    <row r="623" spans="1:5" x14ac:dyDescent="0.3">
      <c r="A623" t="s">
        <v>277</v>
      </c>
      <c r="B623">
        <v>2</v>
      </c>
      <c r="C623" t="s">
        <v>3</v>
      </c>
      <c r="D623" t="s">
        <v>61</v>
      </c>
      <c r="E623">
        <v>0</v>
      </c>
    </row>
    <row r="624" spans="1:5" x14ac:dyDescent="0.3">
      <c r="A624" t="s">
        <v>277</v>
      </c>
      <c r="B624">
        <v>2</v>
      </c>
      <c r="C624" t="s">
        <v>130</v>
      </c>
      <c r="D624" t="s">
        <v>2</v>
      </c>
      <c r="E624">
        <v>20</v>
      </c>
    </row>
    <row r="625" spans="1:5" x14ac:dyDescent="0.3">
      <c r="A625" t="s">
        <v>277</v>
      </c>
      <c r="B625">
        <v>2</v>
      </c>
      <c r="C625" t="s">
        <v>129</v>
      </c>
      <c r="D625" t="s">
        <v>2</v>
      </c>
      <c r="E625">
        <v>0</v>
      </c>
    </row>
    <row r="626" spans="1:5" x14ac:dyDescent="0.3">
      <c r="A626" t="s">
        <v>277</v>
      </c>
      <c r="B626">
        <v>2</v>
      </c>
      <c r="C626" t="s">
        <v>130</v>
      </c>
      <c r="D626" t="s">
        <v>61</v>
      </c>
      <c r="E626">
        <v>0</v>
      </c>
    </row>
    <row r="627" spans="1:5" x14ac:dyDescent="0.3">
      <c r="A627" t="s">
        <v>277</v>
      </c>
      <c r="B627">
        <v>2</v>
      </c>
      <c r="C627" t="s">
        <v>151</v>
      </c>
      <c r="D627" t="s">
        <v>133</v>
      </c>
      <c r="E627">
        <v>6</v>
      </c>
    </row>
    <row r="628" spans="1:5" x14ac:dyDescent="0.3">
      <c r="A628" t="s">
        <v>277</v>
      </c>
      <c r="B628">
        <v>2</v>
      </c>
      <c r="C628" t="s">
        <v>151</v>
      </c>
      <c r="D628" t="s">
        <v>136</v>
      </c>
      <c r="E628">
        <v>0</v>
      </c>
    </row>
    <row r="629" spans="1:5" x14ac:dyDescent="0.3">
      <c r="A629" t="s">
        <v>277</v>
      </c>
      <c r="B629">
        <v>3</v>
      </c>
      <c r="C629" t="s">
        <v>3</v>
      </c>
      <c r="D629" t="s">
        <v>2</v>
      </c>
      <c r="E629">
        <v>15</v>
      </c>
    </row>
    <row r="630" spans="1:5" x14ac:dyDescent="0.3">
      <c r="A630" t="s">
        <v>277</v>
      </c>
      <c r="B630">
        <v>3</v>
      </c>
      <c r="C630" t="s">
        <v>3</v>
      </c>
      <c r="D630" t="s">
        <v>61</v>
      </c>
      <c r="E630">
        <v>0</v>
      </c>
    </row>
    <row r="631" spans="1:5" x14ac:dyDescent="0.3">
      <c r="A631" t="s">
        <v>277</v>
      </c>
      <c r="B631">
        <v>3</v>
      </c>
      <c r="C631" t="s">
        <v>130</v>
      </c>
      <c r="D631" t="s">
        <v>2</v>
      </c>
      <c r="E631">
        <v>30</v>
      </c>
    </row>
    <row r="632" spans="1:5" x14ac:dyDescent="0.3">
      <c r="A632" t="s">
        <v>277</v>
      </c>
      <c r="B632">
        <v>3</v>
      </c>
      <c r="C632" t="s">
        <v>129</v>
      </c>
      <c r="D632" t="s">
        <v>2</v>
      </c>
      <c r="E632">
        <v>0</v>
      </c>
    </row>
    <row r="633" spans="1:5" x14ac:dyDescent="0.3">
      <c r="A633" t="s">
        <v>277</v>
      </c>
      <c r="B633">
        <v>3</v>
      </c>
      <c r="C633" t="s">
        <v>130</v>
      </c>
      <c r="D633" t="s">
        <v>61</v>
      </c>
      <c r="E633">
        <v>0</v>
      </c>
    </row>
    <row r="634" spans="1:5" x14ac:dyDescent="0.3">
      <c r="A634" t="s">
        <v>277</v>
      </c>
      <c r="B634">
        <v>3</v>
      </c>
      <c r="C634" t="s">
        <v>151</v>
      </c>
      <c r="D634" t="s">
        <v>133</v>
      </c>
      <c r="E634">
        <v>1</v>
      </c>
    </row>
    <row r="635" spans="1:5" x14ac:dyDescent="0.3">
      <c r="A635" t="s">
        <v>277</v>
      </c>
      <c r="B635">
        <v>3</v>
      </c>
      <c r="C635" t="s">
        <v>151</v>
      </c>
      <c r="D635" t="s">
        <v>136</v>
      </c>
      <c r="E635">
        <v>0</v>
      </c>
    </row>
    <row r="636" spans="1:5" x14ac:dyDescent="0.3">
      <c r="A636" t="s">
        <v>277</v>
      </c>
      <c r="B636">
        <v>3</v>
      </c>
      <c r="C636" t="s">
        <v>164</v>
      </c>
      <c r="D636" t="s">
        <v>15</v>
      </c>
      <c r="E636">
        <v>2</v>
      </c>
    </row>
    <row r="637" spans="1:5" x14ac:dyDescent="0.3">
      <c r="A637" t="s">
        <v>277</v>
      </c>
      <c r="B637">
        <v>3</v>
      </c>
      <c r="C637" t="s">
        <v>165</v>
      </c>
      <c r="D637" t="s">
        <v>15</v>
      </c>
      <c r="E637">
        <v>8</v>
      </c>
    </row>
    <row r="638" spans="1:5" x14ac:dyDescent="0.3">
      <c r="A638" t="s">
        <v>281</v>
      </c>
      <c r="B638">
        <v>1</v>
      </c>
      <c r="C638" t="s">
        <v>3</v>
      </c>
      <c r="D638" t="s">
        <v>2</v>
      </c>
      <c r="E638">
        <v>0</v>
      </c>
    </row>
    <row r="639" spans="1:5" x14ac:dyDescent="0.3">
      <c r="A639" t="s">
        <v>281</v>
      </c>
      <c r="B639">
        <v>1</v>
      </c>
      <c r="C639" t="s">
        <v>3</v>
      </c>
      <c r="D639" t="s">
        <v>61</v>
      </c>
      <c r="E639">
        <v>0</v>
      </c>
    </row>
    <row r="640" spans="1:5" x14ac:dyDescent="0.3">
      <c r="A640" t="s">
        <v>281</v>
      </c>
      <c r="B640">
        <v>1</v>
      </c>
      <c r="C640" t="s">
        <v>130</v>
      </c>
      <c r="D640" t="s">
        <v>2</v>
      </c>
      <c r="E640">
        <v>41</v>
      </c>
    </row>
    <row r="641" spans="1:5" x14ac:dyDescent="0.3">
      <c r="A641" t="s">
        <v>281</v>
      </c>
      <c r="B641">
        <v>1</v>
      </c>
      <c r="C641" t="s">
        <v>129</v>
      </c>
      <c r="D641" t="s">
        <v>2</v>
      </c>
      <c r="E641">
        <v>0</v>
      </c>
    </row>
    <row r="642" spans="1:5" x14ac:dyDescent="0.3">
      <c r="A642" t="s">
        <v>281</v>
      </c>
      <c r="B642">
        <v>1</v>
      </c>
      <c r="C642" t="s">
        <v>130</v>
      </c>
      <c r="D642" t="s">
        <v>61</v>
      </c>
      <c r="E642">
        <v>0</v>
      </c>
    </row>
    <row r="643" spans="1:5" x14ac:dyDescent="0.3">
      <c r="A643" t="s">
        <v>281</v>
      </c>
      <c r="B643">
        <v>1</v>
      </c>
      <c r="C643" t="s">
        <v>151</v>
      </c>
      <c r="D643" t="s">
        <v>133</v>
      </c>
      <c r="E643">
        <v>5</v>
      </c>
    </row>
    <row r="644" spans="1:5" x14ac:dyDescent="0.3">
      <c r="A644" t="s">
        <v>281</v>
      </c>
      <c r="B644">
        <v>1</v>
      </c>
      <c r="C644" t="s">
        <v>151</v>
      </c>
      <c r="D644" t="s">
        <v>136</v>
      </c>
      <c r="E644">
        <v>0</v>
      </c>
    </row>
    <row r="645" spans="1:5" x14ac:dyDescent="0.3">
      <c r="A645" t="s">
        <v>281</v>
      </c>
      <c r="B645">
        <v>2</v>
      </c>
      <c r="C645" t="s">
        <v>3</v>
      </c>
      <c r="D645" t="s">
        <v>2</v>
      </c>
      <c r="E645">
        <v>0</v>
      </c>
    </row>
    <row r="646" spans="1:5" x14ac:dyDescent="0.3">
      <c r="A646" t="s">
        <v>281</v>
      </c>
      <c r="B646">
        <v>2</v>
      </c>
      <c r="C646" t="s">
        <v>3</v>
      </c>
      <c r="D646" t="s">
        <v>61</v>
      </c>
      <c r="E646">
        <v>0</v>
      </c>
    </row>
    <row r="647" spans="1:5" x14ac:dyDescent="0.3">
      <c r="A647" t="s">
        <v>281</v>
      </c>
      <c r="B647">
        <v>2</v>
      </c>
      <c r="C647" t="s">
        <v>130</v>
      </c>
      <c r="D647" t="s">
        <v>2</v>
      </c>
      <c r="E647">
        <v>60</v>
      </c>
    </row>
    <row r="648" spans="1:5" x14ac:dyDescent="0.3">
      <c r="A648" t="s">
        <v>281</v>
      </c>
      <c r="B648">
        <v>2</v>
      </c>
      <c r="C648" t="s">
        <v>129</v>
      </c>
      <c r="D648" t="s">
        <v>2</v>
      </c>
      <c r="E648">
        <v>0</v>
      </c>
    </row>
    <row r="649" spans="1:5" x14ac:dyDescent="0.3">
      <c r="A649" t="s">
        <v>281</v>
      </c>
      <c r="B649">
        <v>2</v>
      </c>
      <c r="C649" t="s">
        <v>130</v>
      </c>
      <c r="D649" t="s">
        <v>61</v>
      </c>
      <c r="E649">
        <v>0</v>
      </c>
    </row>
    <row r="650" spans="1:5" x14ac:dyDescent="0.3">
      <c r="A650" t="s">
        <v>281</v>
      </c>
      <c r="B650">
        <v>2</v>
      </c>
      <c r="C650" t="s">
        <v>151</v>
      </c>
      <c r="D650" t="s">
        <v>133</v>
      </c>
      <c r="E650">
        <v>4</v>
      </c>
    </row>
    <row r="651" spans="1:5" x14ac:dyDescent="0.3">
      <c r="A651" t="s">
        <v>281</v>
      </c>
      <c r="B651">
        <v>2</v>
      </c>
      <c r="C651" t="s">
        <v>151</v>
      </c>
      <c r="D651" t="s">
        <v>136</v>
      </c>
      <c r="E651">
        <v>0</v>
      </c>
    </row>
    <row r="652" spans="1:5" x14ac:dyDescent="0.3">
      <c r="A652" t="s">
        <v>281</v>
      </c>
      <c r="B652">
        <v>3</v>
      </c>
      <c r="C652" t="s">
        <v>3</v>
      </c>
      <c r="D652" t="s">
        <v>2</v>
      </c>
      <c r="E652">
        <v>0</v>
      </c>
    </row>
    <row r="653" spans="1:5" x14ac:dyDescent="0.3">
      <c r="A653" t="s">
        <v>281</v>
      </c>
      <c r="B653">
        <v>3</v>
      </c>
      <c r="C653" t="s">
        <v>3</v>
      </c>
      <c r="D653" t="s">
        <v>61</v>
      </c>
      <c r="E653">
        <v>0</v>
      </c>
    </row>
    <row r="654" spans="1:5" x14ac:dyDescent="0.3">
      <c r="A654" t="s">
        <v>281</v>
      </c>
      <c r="B654">
        <v>3</v>
      </c>
      <c r="C654" t="s">
        <v>130</v>
      </c>
      <c r="D654" t="s">
        <v>2</v>
      </c>
      <c r="E654">
        <v>48</v>
      </c>
    </row>
    <row r="655" spans="1:5" x14ac:dyDescent="0.3">
      <c r="A655" t="s">
        <v>281</v>
      </c>
      <c r="B655">
        <v>3</v>
      </c>
      <c r="C655" t="s">
        <v>129</v>
      </c>
      <c r="D655" t="s">
        <v>2</v>
      </c>
      <c r="E655">
        <v>0</v>
      </c>
    </row>
    <row r="656" spans="1:5" x14ac:dyDescent="0.3">
      <c r="A656" t="s">
        <v>281</v>
      </c>
      <c r="B656">
        <v>3</v>
      </c>
      <c r="C656" t="s">
        <v>130</v>
      </c>
      <c r="D656" t="s">
        <v>61</v>
      </c>
      <c r="E656">
        <v>0</v>
      </c>
    </row>
    <row r="657" spans="1:5" x14ac:dyDescent="0.3">
      <c r="A657" t="s">
        <v>281</v>
      </c>
      <c r="B657">
        <v>3</v>
      </c>
      <c r="C657" t="s">
        <v>151</v>
      </c>
      <c r="D657" t="s">
        <v>133</v>
      </c>
      <c r="E657">
        <v>7</v>
      </c>
    </row>
    <row r="658" spans="1:5" x14ac:dyDescent="0.3">
      <c r="A658" t="s">
        <v>281</v>
      </c>
      <c r="B658">
        <v>3</v>
      </c>
      <c r="C658" t="s">
        <v>151</v>
      </c>
      <c r="D658" t="s">
        <v>136</v>
      </c>
      <c r="E658">
        <v>1</v>
      </c>
    </row>
    <row r="659" spans="1:5" x14ac:dyDescent="0.3">
      <c r="A659" t="s">
        <v>281</v>
      </c>
      <c r="B659">
        <v>1</v>
      </c>
      <c r="C659" t="s">
        <v>164</v>
      </c>
      <c r="D659" t="s">
        <v>15</v>
      </c>
      <c r="E659">
        <v>1</v>
      </c>
    </row>
    <row r="660" spans="1:5" x14ac:dyDescent="0.3">
      <c r="A660" t="s">
        <v>281</v>
      </c>
      <c r="B660">
        <v>1</v>
      </c>
      <c r="C660" t="s">
        <v>165</v>
      </c>
      <c r="D660" t="s">
        <v>15</v>
      </c>
      <c r="E660">
        <v>1</v>
      </c>
    </row>
    <row r="661" spans="1:5" x14ac:dyDescent="0.3">
      <c r="A661" t="s">
        <v>281</v>
      </c>
      <c r="B661">
        <v>1</v>
      </c>
      <c r="C661" t="s">
        <v>130</v>
      </c>
      <c r="D661" t="s">
        <v>12</v>
      </c>
      <c r="E661">
        <v>3</v>
      </c>
    </row>
    <row r="662" spans="1:5" x14ac:dyDescent="0.3">
      <c r="A662" t="s">
        <v>281</v>
      </c>
      <c r="B662">
        <v>1</v>
      </c>
      <c r="C662" t="s">
        <v>130</v>
      </c>
      <c r="D662" t="s">
        <v>23</v>
      </c>
      <c r="E662">
        <v>1</v>
      </c>
    </row>
    <row r="663" spans="1:5" x14ac:dyDescent="0.3">
      <c r="A663" t="s">
        <v>281</v>
      </c>
      <c r="B663">
        <v>2</v>
      </c>
      <c r="C663" t="s">
        <v>164</v>
      </c>
      <c r="D663" t="s">
        <v>15</v>
      </c>
      <c r="E663">
        <v>5</v>
      </c>
    </row>
    <row r="664" spans="1:5" x14ac:dyDescent="0.3">
      <c r="A664" t="s">
        <v>281</v>
      </c>
      <c r="B664">
        <v>2</v>
      </c>
      <c r="C664" t="s">
        <v>165</v>
      </c>
      <c r="D664" t="s">
        <v>15</v>
      </c>
      <c r="E664">
        <v>5</v>
      </c>
    </row>
    <row r="665" spans="1:5" x14ac:dyDescent="0.3">
      <c r="A665" t="s">
        <v>281</v>
      </c>
      <c r="B665">
        <v>2</v>
      </c>
      <c r="C665" t="s">
        <v>130</v>
      </c>
      <c r="D665" t="s">
        <v>23</v>
      </c>
      <c r="E665">
        <v>3</v>
      </c>
    </row>
    <row r="666" spans="1:5" x14ac:dyDescent="0.3">
      <c r="A666" t="s">
        <v>281</v>
      </c>
      <c r="B666">
        <v>3</v>
      </c>
      <c r="C666" t="s">
        <v>164</v>
      </c>
      <c r="D666" t="s">
        <v>15</v>
      </c>
      <c r="E666">
        <v>2</v>
      </c>
    </row>
    <row r="667" spans="1:5" x14ac:dyDescent="0.3">
      <c r="A667" t="s">
        <v>281</v>
      </c>
      <c r="B667">
        <v>3</v>
      </c>
      <c r="C667" t="s">
        <v>165</v>
      </c>
      <c r="D667" t="s">
        <v>15</v>
      </c>
      <c r="E667">
        <v>2</v>
      </c>
    </row>
    <row r="668" spans="1:5" x14ac:dyDescent="0.3">
      <c r="A668" t="s">
        <v>285</v>
      </c>
      <c r="B668">
        <v>1</v>
      </c>
      <c r="C668" t="s">
        <v>3</v>
      </c>
      <c r="D668" t="s">
        <v>2</v>
      </c>
      <c r="E668">
        <v>21</v>
      </c>
    </row>
    <row r="669" spans="1:5" x14ac:dyDescent="0.3">
      <c r="A669" t="s">
        <v>285</v>
      </c>
      <c r="B669">
        <v>1</v>
      </c>
      <c r="C669" t="s">
        <v>3</v>
      </c>
      <c r="D669" t="s">
        <v>61</v>
      </c>
      <c r="E669">
        <v>0</v>
      </c>
    </row>
    <row r="670" spans="1:5" x14ac:dyDescent="0.3">
      <c r="A670" t="s">
        <v>285</v>
      </c>
      <c r="B670">
        <v>1</v>
      </c>
      <c r="C670" t="s">
        <v>130</v>
      </c>
      <c r="D670" t="s">
        <v>2</v>
      </c>
      <c r="E670">
        <v>77</v>
      </c>
    </row>
    <row r="671" spans="1:5" x14ac:dyDescent="0.3">
      <c r="A671" t="s">
        <v>285</v>
      </c>
      <c r="B671">
        <v>1</v>
      </c>
      <c r="C671" t="s">
        <v>129</v>
      </c>
      <c r="D671" t="s">
        <v>2</v>
      </c>
      <c r="E671">
        <v>0</v>
      </c>
    </row>
    <row r="672" spans="1:5" x14ac:dyDescent="0.3">
      <c r="A672" t="s">
        <v>285</v>
      </c>
      <c r="B672">
        <v>1</v>
      </c>
      <c r="C672" t="s">
        <v>130</v>
      </c>
      <c r="D672" t="s">
        <v>61</v>
      </c>
      <c r="E672">
        <v>0</v>
      </c>
    </row>
    <row r="673" spans="1:5" x14ac:dyDescent="0.3">
      <c r="A673" t="s">
        <v>285</v>
      </c>
      <c r="B673">
        <v>1</v>
      </c>
      <c r="C673" t="s">
        <v>151</v>
      </c>
      <c r="D673" t="s">
        <v>133</v>
      </c>
      <c r="E673">
        <v>3</v>
      </c>
    </row>
    <row r="674" spans="1:5" x14ac:dyDescent="0.3">
      <c r="A674" t="s">
        <v>285</v>
      </c>
      <c r="B674">
        <v>1</v>
      </c>
      <c r="C674" t="s">
        <v>151</v>
      </c>
      <c r="D674" t="s">
        <v>136</v>
      </c>
      <c r="E674">
        <v>0</v>
      </c>
    </row>
    <row r="675" spans="1:5" x14ac:dyDescent="0.3">
      <c r="A675" t="s">
        <v>285</v>
      </c>
      <c r="B675">
        <v>2</v>
      </c>
      <c r="C675" t="s">
        <v>3</v>
      </c>
      <c r="D675" t="s">
        <v>2</v>
      </c>
      <c r="E675">
        <v>6</v>
      </c>
    </row>
    <row r="676" spans="1:5" x14ac:dyDescent="0.3">
      <c r="A676" t="s">
        <v>285</v>
      </c>
      <c r="B676">
        <v>2</v>
      </c>
      <c r="C676" t="s">
        <v>3</v>
      </c>
      <c r="D676" t="s">
        <v>61</v>
      </c>
      <c r="E676">
        <v>0</v>
      </c>
    </row>
    <row r="677" spans="1:5" x14ac:dyDescent="0.3">
      <c r="A677" t="s">
        <v>285</v>
      </c>
      <c r="B677">
        <v>2</v>
      </c>
      <c r="C677" t="s">
        <v>130</v>
      </c>
      <c r="D677" t="s">
        <v>2</v>
      </c>
      <c r="E677">
        <v>49</v>
      </c>
    </row>
    <row r="678" spans="1:5" x14ac:dyDescent="0.3">
      <c r="A678" t="s">
        <v>285</v>
      </c>
      <c r="B678">
        <v>2</v>
      </c>
      <c r="C678" t="s">
        <v>129</v>
      </c>
      <c r="D678" t="s">
        <v>2</v>
      </c>
      <c r="E678">
        <v>0</v>
      </c>
    </row>
    <row r="679" spans="1:5" x14ac:dyDescent="0.3">
      <c r="A679" t="s">
        <v>285</v>
      </c>
      <c r="B679">
        <v>2</v>
      </c>
      <c r="C679" t="s">
        <v>130</v>
      </c>
      <c r="D679" t="s">
        <v>61</v>
      </c>
      <c r="E679">
        <v>0</v>
      </c>
    </row>
    <row r="680" spans="1:5" x14ac:dyDescent="0.3">
      <c r="A680" t="s">
        <v>285</v>
      </c>
      <c r="B680">
        <v>2</v>
      </c>
      <c r="C680" t="s">
        <v>151</v>
      </c>
      <c r="D680" t="s">
        <v>133</v>
      </c>
      <c r="E680">
        <v>1</v>
      </c>
    </row>
    <row r="681" spans="1:5" x14ac:dyDescent="0.3">
      <c r="A681" t="s">
        <v>285</v>
      </c>
      <c r="B681">
        <v>2</v>
      </c>
      <c r="C681" t="s">
        <v>151</v>
      </c>
      <c r="D681" t="s">
        <v>136</v>
      </c>
      <c r="E681">
        <v>0</v>
      </c>
    </row>
    <row r="682" spans="1:5" x14ac:dyDescent="0.3">
      <c r="A682" t="s">
        <v>285</v>
      </c>
      <c r="B682">
        <v>3</v>
      </c>
      <c r="C682" t="s">
        <v>3</v>
      </c>
      <c r="D682" t="s">
        <v>2</v>
      </c>
      <c r="E682">
        <v>6</v>
      </c>
    </row>
    <row r="683" spans="1:5" x14ac:dyDescent="0.3">
      <c r="A683" t="s">
        <v>285</v>
      </c>
      <c r="B683">
        <v>3</v>
      </c>
      <c r="C683" t="s">
        <v>3</v>
      </c>
      <c r="D683" t="s">
        <v>61</v>
      </c>
      <c r="E683">
        <v>0</v>
      </c>
    </row>
    <row r="684" spans="1:5" x14ac:dyDescent="0.3">
      <c r="A684" t="s">
        <v>285</v>
      </c>
      <c r="B684">
        <v>3</v>
      </c>
      <c r="C684" t="s">
        <v>130</v>
      </c>
      <c r="D684" t="s">
        <v>2</v>
      </c>
      <c r="E684">
        <v>79</v>
      </c>
    </row>
    <row r="685" spans="1:5" x14ac:dyDescent="0.3">
      <c r="A685" t="s">
        <v>285</v>
      </c>
      <c r="B685">
        <v>3</v>
      </c>
      <c r="C685" t="s">
        <v>129</v>
      </c>
      <c r="D685" t="s">
        <v>2</v>
      </c>
      <c r="E685">
        <v>0</v>
      </c>
    </row>
    <row r="686" spans="1:5" x14ac:dyDescent="0.3">
      <c r="A686" t="s">
        <v>285</v>
      </c>
      <c r="B686">
        <v>3</v>
      </c>
      <c r="C686" t="s">
        <v>130</v>
      </c>
      <c r="D686" t="s">
        <v>61</v>
      </c>
      <c r="E686">
        <v>0</v>
      </c>
    </row>
    <row r="687" spans="1:5" x14ac:dyDescent="0.3">
      <c r="A687" t="s">
        <v>285</v>
      </c>
      <c r="B687">
        <v>3</v>
      </c>
      <c r="C687" t="s">
        <v>151</v>
      </c>
      <c r="D687" t="s">
        <v>133</v>
      </c>
      <c r="E687">
        <v>6</v>
      </c>
    </row>
    <row r="688" spans="1:5" x14ac:dyDescent="0.3">
      <c r="A688" t="s">
        <v>285</v>
      </c>
      <c r="B688">
        <v>3</v>
      </c>
      <c r="C688" t="s">
        <v>151</v>
      </c>
      <c r="D688" t="s">
        <v>136</v>
      </c>
      <c r="E688">
        <v>1</v>
      </c>
    </row>
    <row r="689" spans="1:5" x14ac:dyDescent="0.3">
      <c r="A689" t="s">
        <v>285</v>
      </c>
      <c r="B689">
        <v>1</v>
      </c>
      <c r="C689" t="s">
        <v>130</v>
      </c>
      <c r="D689" t="s">
        <v>23</v>
      </c>
      <c r="E689">
        <v>3</v>
      </c>
    </row>
    <row r="690" spans="1:5" x14ac:dyDescent="0.3">
      <c r="A690" t="s">
        <v>285</v>
      </c>
      <c r="B690">
        <v>2</v>
      </c>
      <c r="C690" t="s">
        <v>130</v>
      </c>
      <c r="D690" t="s">
        <v>23</v>
      </c>
      <c r="E690">
        <v>1</v>
      </c>
    </row>
    <row r="691" spans="1:5" x14ac:dyDescent="0.3">
      <c r="A691" t="s">
        <v>285</v>
      </c>
      <c r="B691">
        <v>3</v>
      </c>
      <c r="C691" t="s">
        <v>164</v>
      </c>
      <c r="D691" t="s">
        <v>15</v>
      </c>
      <c r="E691">
        <v>2</v>
      </c>
    </row>
    <row r="692" spans="1:5" x14ac:dyDescent="0.3">
      <c r="A692" t="s">
        <v>285</v>
      </c>
      <c r="B692">
        <v>3</v>
      </c>
      <c r="C692" t="s">
        <v>165</v>
      </c>
      <c r="D692" t="s">
        <v>15</v>
      </c>
      <c r="E692">
        <v>2</v>
      </c>
    </row>
    <row r="693" spans="1:5" x14ac:dyDescent="0.3">
      <c r="A693" t="s">
        <v>290</v>
      </c>
      <c r="B693">
        <v>1</v>
      </c>
      <c r="C693" t="s">
        <v>3</v>
      </c>
      <c r="D693" t="s">
        <v>2</v>
      </c>
      <c r="E693">
        <v>14</v>
      </c>
    </row>
    <row r="694" spans="1:5" x14ac:dyDescent="0.3">
      <c r="A694" t="s">
        <v>290</v>
      </c>
      <c r="B694">
        <v>1</v>
      </c>
      <c r="C694" t="s">
        <v>3</v>
      </c>
      <c r="D694" t="s">
        <v>61</v>
      </c>
      <c r="E694">
        <v>0</v>
      </c>
    </row>
    <row r="695" spans="1:5" x14ac:dyDescent="0.3">
      <c r="A695" t="s">
        <v>290</v>
      </c>
      <c r="B695">
        <v>1</v>
      </c>
      <c r="C695" t="s">
        <v>130</v>
      </c>
      <c r="D695" t="s">
        <v>2</v>
      </c>
      <c r="E695">
        <v>0</v>
      </c>
    </row>
    <row r="696" spans="1:5" x14ac:dyDescent="0.3">
      <c r="A696" t="s">
        <v>290</v>
      </c>
      <c r="B696">
        <v>1</v>
      </c>
      <c r="C696" t="s">
        <v>129</v>
      </c>
      <c r="D696" t="s">
        <v>2</v>
      </c>
      <c r="E696">
        <v>0</v>
      </c>
    </row>
    <row r="697" spans="1:5" x14ac:dyDescent="0.3">
      <c r="A697" t="s">
        <v>290</v>
      </c>
      <c r="B697">
        <v>1</v>
      </c>
      <c r="C697" t="s">
        <v>130</v>
      </c>
      <c r="D697" t="s">
        <v>61</v>
      </c>
      <c r="E697">
        <v>0</v>
      </c>
    </row>
    <row r="698" spans="1:5" x14ac:dyDescent="0.3">
      <c r="A698" t="s">
        <v>290</v>
      </c>
      <c r="B698">
        <v>1</v>
      </c>
      <c r="C698" t="s">
        <v>151</v>
      </c>
      <c r="D698" t="s">
        <v>133</v>
      </c>
      <c r="E698">
        <v>0</v>
      </c>
    </row>
    <row r="699" spans="1:5" x14ac:dyDescent="0.3">
      <c r="A699" t="s">
        <v>290</v>
      </c>
      <c r="B699">
        <v>1</v>
      </c>
      <c r="C699" t="s">
        <v>151</v>
      </c>
      <c r="D699" t="s">
        <v>136</v>
      </c>
      <c r="E699">
        <v>0</v>
      </c>
    </row>
    <row r="700" spans="1:5" x14ac:dyDescent="0.3">
      <c r="A700" t="s">
        <v>290</v>
      </c>
      <c r="B700">
        <v>2</v>
      </c>
      <c r="C700" t="s">
        <v>3</v>
      </c>
      <c r="D700" t="s">
        <v>2</v>
      </c>
      <c r="E700">
        <v>11</v>
      </c>
    </row>
    <row r="701" spans="1:5" x14ac:dyDescent="0.3">
      <c r="A701" t="s">
        <v>290</v>
      </c>
      <c r="B701">
        <v>2</v>
      </c>
      <c r="C701" t="s">
        <v>3</v>
      </c>
      <c r="D701" t="s">
        <v>61</v>
      </c>
      <c r="E701">
        <v>0</v>
      </c>
    </row>
    <row r="702" spans="1:5" x14ac:dyDescent="0.3">
      <c r="A702" t="s">
        <v>290</v>
      </c>
      <c r="B702">
        <v>2</v>
      </c>
      <c r="C702" t="s">
        <v>130</v>
      </c>
      <c r="D702" t="s">
        <v>2</v>
      </c>
      <c r="E702">
        <v>1</v>
      </c>
    </row>
    <row r="703" spans="1:5" x14ac:dyDescent="0.3">
      <c r="A703" t="s">
        <v>290</v>
      </c>
      <c r="B703">
        <v>2</v>
      </c>
      <c r="C703" t="s">
        <v>129</v>
      </c>
      <c r="D703" t="s">
        <v>2</v>
      </c>
      <c r="E703">
        <v>1</v>
      </c>
    </row>
    <row r="704" spans="1:5" x14ac:dyDescent="0.3">
      <c r="A704" t="s">
        <v>290</v>
      </c>
      <c r="B704">
        <v>2</v>
      </c>
      <c r="C704" t="s">
        <v>130</v>
      </c>
      <c r="D704" t="s">
        <v>61</v>
      </c>
      <c r="E704">
        <v>0</v>
      </c>
    </row>
    <row r="705" spans="1:5" x14ac:dyDescent="0.3">
      <c r="A705" t="s">
        <v>290</v>
      </c>
      <c r="B705">
        <v>2</v>
      </c>
      <c r="C705" t="s">
        <v>151</v>
      </c>
      <c r="D705" t="s">
        <v>133</v>
      </c>
      <c r="E705">
        <v>0</v>
      </c>
    </row>
    <row r="706" spans="1:5" x14ac:dyDescent="0.3">
      <c r="A706" t="s">
        <v>290</v>
      </c>
      <c r="B706">
        <v>2</v>
      </c>
      <c r="C706" t="s">
        <v>151</v>
      </c>
      <c r="D706" t="s">
        <v>136</v>
      </c>
      <c r="E706">
        <v>0</v>
      </c>
    </row>
    <row r="707" spans="1:5" x14ac:dyDescent="0.3">
      <c r="A707" t="s">
        <v>290</v>
      </c>
      <c r="B707">
        <v>3</v>
      </c>
      <c r="C707" t="s">
        <v>3</v>
      </c>
      <c r="D707" t="s">
        <v>2</v>
      </c>
      <c r="E707">
        <v>8</v>
      </c>
    </row>
    <row r="708" spans="1:5" x14ac:dyDescent="0.3">
      <c r="A708" t="s">
        <v>290</v>
      </c>
      <c r="B708">
        <v>3</v>
      </c>
      <c r="C708" t="s">
        <v>3</v>
      </c>
      <c r="D708" t="s">
        <v>61</v>
      </c>
      <c r="E708">
        <v>0</v>
      </c>
    </row>
    <row r="709" spans="1:5" x14ac:dyDescent="0.3">
      <c r="A709" t="s">
        <v>290</v>
      </c>
      <c r="B709">
        <v>3</v>
      </c>
      <c r="C709" t="s">
        <v>130</v>
      </c>
      <c r="D709" t="s">
        <v>2</v>
      </c>
      <c r="E709">
        <v>2</v>
      </c>
    </row>
    <row r="710" spans="1:5" x14ac:dyDescent="0.3">
      <c r="A710" t="s">
        <v>290</v>
      </c>
      <c r="B710">
        <v>3</v>
      </c>
      <c r="C710" t="s">
        <v>129</v>
      </c>
      <c r="D710" t="s">
        <v>2</v>
      </c>
      <c r="E710">
        <v>0</v>
      </c>
    </row>
    <row r="711" spans="1:5" x14ac:dyDescent="0.3">
      <c r="A711" t="s">
        <v>290</v>
      </c>
      <c r="B711">
        <v>3</v>
      </c>
      <c r="C711" t="s">
        <v>130</v>
      </c>
      <c r="D711" t="s">
        <v>61</v>
      </c>
      <c r="E711">
        <v>0</v>
      </c>
    </row>
    <row r="712" spans="1:5" x14ac:dyDescent="0.3">
      <c r="A712" t="s">
        <v>290</v>
      </c>
      <c r="B712">
        <v>3</v>
      </c>
      <c r="C712" t="s">
        <v>151</v>
      </c>
      <c r="D712" t="s">
        <v>133</v>
      </c>
      <c r="E712">
        <v>0</v>
      </c>
    </row>
    <row r="713" spans="1:5" x14ac:dyDescent="0.3">
      <c r="A713" t="s">
        <v>290</v>
      </c>
      <c r="B713">
        <v>3</v>
      </c>
      <c r="C713" t="s">
        <v>151</v>
      </c>
      <c r="D713" t="s">
        <v>136</v>
      </c>
      <c r="E713">
        <v>0</v>
      </c>
    </row>
    <row r="714" spans="1:5" x14ac:dyDescent="0.3">
      <c r="A714" t="s">
        <v>290</v>
      </c>
      <c r="B714">
        <v>1</v>
      </c>
      <c r="C714" t="s">
        <v>130</v>
      </c>
      <c r="D714" t="s">
        <v>4</v>
      </c>
      <c r="E714">
        <v>1</v>
      </c>
    </row>
    <row r="715" spans="1:5" x14ac:dyDescent="0.3">
      <c r="A715" t="s">
        <v>290</v>
      </c>
      <c r="B715">
        <v>1</v>
      </c>
      <c r="C715" t="s">
        <v>129</v>
      </c>
      <c r="D715" t="s">
        <v>18</v>
      </c>
      <c r="E715">
        <v>1</v>
      </c>
    </row>
    <row r="716" spans="1:5" x14ac:dyDescent="0.3">
      <c r="A716" t="s">
        <v>290</v>
      </c>
      <c r="B716">
        <v>3</v>
      </c>
      <c r="C716" t="s">
        <v>129</v>
      </c>
      <c r="D716" t="s">
        <v>4</v>
      </c>
      <c r="E716">
        <v>1</v>
      </c>
    </row>
    <row r="717" spans="1:5" x14ac:dyDescent="0.3">
      <c r="A717" t="s">
        <v>295</v>
      </c>
      <c r="B717">
        <v>1</v>
      </c>
      <c r="C717" t="s">
        <v>3</v>
      </c>
      <c r="D717" t="s">
        <v>2</v>
      </c>
      <c r="E717">
        <v>22</v>
      </c>
    </row>
    <row r="718" spans="1:5" x14ac:dyDescent="0.3">
      <c r="A718" t="s">
        <v>295</v>
      </c>
      <c r="B718">
        <v>1</v>
      </c>
      <c r="C718" t="s">
        <v>3</v>
      </c>
      <c r="D718" t="s">
        <v>61</v>
      </c>
      <c r="E718">
        <v>0</v>
      </c>
    </row>
    <row r="719" spans="1:5" x14ac:dyDescent="0.3">
      <c r="A719" t="s">
        <v>295</v>
      </c>
      <c r="B719">
        <v>1</v>
      </c>
      <c r="C719" t="s">
        <v>130</v>
      </c>
      <c r="D719" t="s">
        <v>2</v>
      </c>
      <c r="E719">
        <v>6</v>
      </c>
    </row>
    <row r="720" spans="1:5" x14ac:dyDescent="0.3">
      <c r="A720" t="s">
        <v>295</v>
      </c>
      <c r="B720">
        <v>1</v>
      </c>
      <c r="C720" t="s">
        <v>129</v>
      </c>
      <c r="D720" t="s">
        <v>2</v>
      </c>
      <c r="E720">
        <v>0</v>
      </c>
    </row>
    <row r="721" spans="1:5" x14ac:dyDescent="0.3">
      <c r="A721" t="s">
        <v>295</v>
      </c>
      <c r="B721">
        <v>1</v>
      </c>
      <c r="C721" t="s">
        <v>130</v>
      </c>
      <c r="D721" t="s">
        <v>61</v>
      </c>
      <c r="E721">
        <v>0</v>
      </c>
    </row>
    <row r="722" spans="1:5" x14ac:dyDescent="0.3">
      <c r="A722" t="s">
        <v>295</v>
      </c>
      <c r="B722">
        <v>1</v>
      </c>
      <c r="C722" t="s">
        <v>151</v>
      </c>
      <c r="D722" t="s">
        <v>133</v>
      </c>
      <c r="E722">
        <v>0</v>
      </c>
    </row>
    <row r="723" spans="1:5" x14ac:dyDescent="0.3">
      <c r="A723" t="s">
        <v>295</v>
      </c>
      <c r="B723">
        <v>1</v>
      </c>
      <c r="C723" t="s">
        <v>151</v>
      </c>
      <c r="D723" t="s">
        <v>136</v>
      </c>
      <c r="E723">
        <v>0</v>
      </c>
    </row>
    <row r="724" spans="1:5" x14ac:dyDescent="0.3">
      <c r="A724" t="s">
        <v>295</v>
      </c>
      <c r="B724">
        <v>2</v>
      </c>
      <c r="C724" t="s">
        <v>3</v>
      </c>
      <c r="D724" t="s">
        <v>2</v>
      </c>
      <c r="E724">
        <v>26</v>
      </c>
    </row>
    <row r="725" spans="1:5" x14ac:dyDescent="0.3">
      <c r="A725" t="s">
        <v>295</v>
      </c>
      <c r="B725">
        <v>2</v>
      </c>
      <c r="C725" t="s">
        <v>3</v>
      </c>
      <c r="D725" t="s">
        <v>61</v>
      </c>
      <c r="E725">
        <v>0</v>
      </c>
    </row>
    <row r="726" spans="1:5" x14ac:dyDescent="0.3">
      <c r="A726" t="s">
        <v>295</v>
      </c>
      <c r="B726">
        <v>2</v>
      </c>
      <c r="C726" t="s">
        <v>130</v>
      </c>
      <c r="D726" t="s">
        <v>2</v>
      </c>
      <c r="E726">
        <v>5</v>
      </c>
    </row>
    <row r="727" spans="1:5" x14ac:dyDescent="0.3">
      <c r="A727" t="s">
        <v>295</v>
      </c>
      <c r="B727">
        <v>2</v>
      </c>
      <c r="C727" t="s">
        <v>129</v>
      </c>
      <c r="D727" t="s">
        <v>2</v>
      </c>
      <c r="E727">
        <v>0</v>
      </c>
    </row>
    <row r="728" spans="1:5" x14ac:dyDescent="0.3">
      <c r="A728" t="s">
        <v>295</v>
      </c>
      <c r="B728">
        <v>2</v>
      </c>
      <c r="C728" t="s">
        <v>130</v>
      </c>
      <c r="D728" t="s">
        <v>61</v>
      </c>
      <c r="E728">
        <v>0</v>
      </c>
    </row>
    <row r="729" spans="1:5" x14ac:dyDescent="0.3">
      <c r="A729" t="s">
        <v>295</v>
      </c>
      <c r="B729">
        <v>2</v>
      </c>
      <c r="C729" t="s">
        <v>151</v>
      </c>
      <c r="D729" t="s">
        <v>133</v>
      </c>
      <c r="E729">
        <v>1</v>
      </c>
    </row>
    <row r="730" spans="1:5" x14ac:dyDescent="0.3">
      <c r="A730" t="s">
        <v>295</v>
      </c>
      <c r="B730">
        <v>2</v>
      </c>
      <c r="C730" t="s">
        <v>151</v>
      </c>
      <c r="D730" t="s">
        <v>136</v>
      </c>
      <c r="E730">
        <v>0</v>
      </c>
    </row>
    <row r="731" spans="1:5" x14ac:dyDescent="0.3">
      <c r="A731" t="s">
        <v>295</v>
      </c>
      <c r="B731">
        <v>3</v>
      </c>
      <c r="C731" t="s">
        <v>3</v>
      </c>
      <c r="D731" t="s">
        <v>2</v>
      </c>
      <c r="E731">
        <v>14</v>
      </c>
    </row>
    <row r="732" spans="1:5" x14ac:dyDescent="0.3">
      <c r="A732" t="s">
        <v>295</v>
      </c>
      <c r="B732">
        <v>3</v>
      </c>
      <c r="C732" t="s">
        <v>3</v>
      </c>
      <c r="D732" t="s">
        <v>61</v>
      </c>
      <c r="E732">
        <v>0</v>
      </c>
    </row>
    <row r="733" spans="1:5" x14ac:dyDescent="0.3">
      <c r="A733" t="s">
        <v>295</v>
      </c>
      <c r="B733">
        <v>3</v>
      </c>
      <c r="C733" t="s">
        <v>130</v>
      </c>
      <c r="D733" t="s">
        <v>2</v>
      </c>
      <c r="E733">
        <v>3</v>
      </c>
    </row>
    <row r="734" spans="1:5" x14ac:dyDescent="0.3">
      <c r="A734" t="s">
        <v>295</v>
      </c>
      <c r="B734">
        <v>3</v>
      </c>
      <c r="C734" t="s">
        <v>129</v>
      </c>
      <c r="D734" t="s">
        <v>2</v>
      </c>
      <c r="E734">
        <v>0</v>
      </c>
    </row>
    <row r="735" spans="1:5" x14ac:dyDescent="0.3">
      <c r="A735" t="s">
        <v>295</v>
      </c>
      <c r="B735">
        <v>3</v>
      </c>
      <c r="C735" t="s">
        <v>130</v>
      </c>
      <c r="D735" t="s">
        <v>61</v>
      </c>
      <c r="E735">
        <v>1</v>
      </c>
    </row>
    <row r="736" spans="1:5" x14ac:dyDescent="0.3">
      <c r="A736" t="s">
        <v>295</v>
      </c>
      <c r="B736">
        <v>3</v>
      </c>
      <c r="C736" t="s">
        <v>151</v>
      </c>
      <c r="D736" t="s">
        <v>133</v>
      </c>
      <c r="E736">
        <v>1</v>
      </c>
    </row>
    <row r="737" spans="1:5" x14ac:dyDescent="0.3">
      <c r="A737" t="s">
        <v>295</v>
      </c>
      <c r="B737">
        <v>3</v>
      </c>
      <c r="C737" t="s">
        <v>151</v>
      </c>
      <c r="D737" t="s">
        <v>136</v>
      </c>
      <c r="E737">
        <v>3</v>
      </c>
    </row>
    <row r="738" spans="1:5" x14ac:dyDescent="0.3">
      <c r="A738" t="s">
        <v>300</v>
      </c>
      <c r="B738">
        <v>1</v>
      </c>
      <c r="C738" t="s">
        <v>3</v>
      </c>
      <c r="D738" t="s">
        <v>2</v>
      </c>
      <c r="E738">
        <v>20</v>
      </c>
    </row>
    <row r="739" spans="1:5" x14ac:dyDescent="0.3">
      <c r="A739" t="s">
        <v>300</v>
      </c>
      <c r="B739">
        <v>1</v>
      </c>
      <c r="C739" t="s">
        <v>3</v>
      </c>
      <c r="D739" t="s">
        <v>61</v>
      </c>
      <c r="E739">
        <v>0</v>
      </c>
    </row>
    <row r="740" spans="1:5" x14ac:dyDescent="0.3">
      <c r="A740" t="s">
        <v>300</v>
      </c>
      <c r="B740">
        <v>1</v>
      </c>
      <c r="C740" t="s">
        <v>130</v>
      </c>
      <c r="D740" t="s">
        <v>2</v>
      </c>
      <c r="E740">
        <v>26</v>
      </c>
    </row>
    <row r="741" spans="1:5" x14ac:dyDescent="0.3">
      <c r="A741" t="s">
        <v>300</v>
      </c>
      <c r="B741">
        <v>1</v>
      </c>
      <c r="C741" t="s">
        <v>129</v>
      </c>
      <c r="D741" t="s">
        <v>2</v>
      </c>
      <c r="E741">
        <v>0</v>
      </c>
    </row>
    <row r="742" spans="1:5" x14ac:dyDescent="0.3">
      <c r="A742" t="s">
        <v>300</v>
      </c>
      <c r="B742">
        <v>1</v>
      </c>
      <c r="C742" t="s">
        <v>130</v>
      </c>
      <c r="D742" t="s">
        <v>61</v>
      </c>
      <c r="E742">
        <v>0</v>
      </c>
    </row>
    <row r="743" spans="1:5" x14ac:dyDescent="0.3">
      <c r="A743" t="s">
        <v>300</v>
      </c>
      <c r="B743">
        <v>1</v>
      </c>
      <c r="C743" t="s">
        <v>151</v>
      </c>
      <c r="D743" t="s">
        <v>133</v>
      </c>
      <c r="E743">
        <v>0</v>
      </c>
    </row>
    <row r="744" spans="1:5" x14ac:dyDescent="0.3">
      <c r="A744" t="s">
        <v>300</v>
      </c>
      <c r="B744">
        <v>1</v>
      </c>
      <c r="C744" t="s">
        <v>151</v>
      </c>
      <c r="D744" t="s">
        <v>136</v>
      </c>
      <c r="E744">
        <v>0</v>
      </c>
    </row>
    <row r="745" spans="1:5" x14ac:dyDescent="0.3">
      <c r="A745" t="s">
        <v>300</v>
      </c>
      <c r="B745">
        <v>2</v>
      </c>
      <c r="C745" t="s">
        <v>3</v>
      </c>
      <c r="D745" t="s">
        <v>2</v>
      </c>
      <c r="E745">
        <v>23</v>
      </c>
    </row>
    <row r="746" spans="1:5" x14ac:dyDescent="0.3">
      <c r="A746" t="s">
        <v>300</v>
      </c>
      <c r="B746">
        <v>2</v>
      </c>
      <c r="C746" t="s">
        <v>3</v>
      </c>
      <c r="D746" t="s">
        <v>61</v>
      </c>
      <c r="E746">
        <v>0</v>
      </c>
    </row>
    <row r="747" spans="1:5" x14ac:dyDescent="0.3">
      <c r="A747" t="s">
        <v>300</v>
      </c>
      <c r="B747">
        <v>2</v>
      </c>
      <c r="C747" t="s">
        <v>130</v>
      </c>
      <c r="D747" t="s">
        <v>2</v>
      </c>
      <c r="E747">
        <v>34</v>
      </c>
    </row>
    <row r="748" spans="1:5" x14ac:dyDescent="0.3">
      <c r="A748" t="s">
        <v>300</v>
      </c>
      <c r="B748">
        <v>2</v>
      </c>
      <c r="C748" t="s">
        <v>129</v>
      </c>
      <c r="D748" t="s">
        <v>2</v>
      </c>
      <c r="E748">
        <v>0</v>
      </c>
    </row>
    <row r="749" spans="1:5" x14ac:dyDescent="0.3">
      <c r="A749" t="s">
        <v>300</v>
      </c>
      <c r="B749">
        <v>2</v>
      </c>
      <c r="C749" t="s">
        <v>130</v>
      </c>
      <c r="D749" t="s">
        <v>61</v>
      </c>
      <c r="E749">
        <v>0</v>
      </c>
    </row>
    <row r="750" spans="1:5" x14ac:dyDescent="0.3">
      <c r="A750" t="s">
        <v>300</v>
      </c>
      <c r="B750">
        <v>2</v>
      </c>
      <c r="C750" t="s">
        <v>151</v>
      </c>
      <c r="D750" t="s">
        <v>133</v>
      </c>
      <c r="E750">
        <v>1</v>
      </c>
    </row>
    <row r="751" spans="1:5" x14ac:dyDescent="0.3">
      <c r="A751" t="s">
        <v>300</v>
      </c>
      <c r="B751">
        <v>2</v>
      </c>
      <c r="C751" t="s">
        <v>151</v>
      </c>
      <c r="D751" t="s">
        <v>136</v>
      </c>
      <c r="E751">
        <v>0</v>
      </c>
    </row>
    <row r="752" spans="1:5" x14ac:dyDescent="0.3">
      <c r="A752" t="s">
        <v>300</v>
      </c>
      <c r="B752">
        <v>3</v>
      </c>
      <c r="C752" t="s">
        <v>3</v>
      </c>
      <c r="D752" t="s">
        <v>2</v>
      </c>
      <c r="E752">
        <v>21</v>
      </c>
    </row>
    <row r="753" spans="1:5" x14ac:dyDescent="0.3">
      <c r="A753" t="s">
        <v>300</v>
      </c>
      <c r="B753">
        <v>3</v>
      </c>
      <c r="C753" t="s">
        <v>3</v>
      </c>
      <c r="D753" t="s">
        <v>61</v>
      </c>
      <c r="E753">
        <v>0</v>
      </c>
    </row>
    <row r="754" spans="1:5" x14ac:dyDescent="0.3">
      <c r="A754" t="s">
        <v>300</v>
      </c>
      <c r="B754">
        <v>3</v>
      </c>
      <c r="C754" t="s">
        <v>130</v>
      </c>
      <c r="D754" t="s">
        <v>2</v>
      </c>
      <c r="E754">
        <v>40</v>
      </c>
    </row>
    <row r="755" spans="1:5" x14ac:dyDescent="0.3">
      <c r="A755" t="s">
        <v>300</v>
      </c>
      <c r="B755">
        <v>3</v>
      </c>
      <c r="C755" t="s">
        <v>129</v>
      </c>
      <c r="D755" t="s">
        <v>2</v>
      </c>
      <c r="E755">
        <v>0</v>
      </c>
    </row>
    <row r="756" spans="1:5" x14ac:dyDescent="0.3">
      <c r="A756" t="s">
        <v>300</v>
      </c>
      <c r="B756">
        <v>3</v>
      </c>
      <c r="C756" t="s">
        <v>130</v>
      </c>
      <c r="D756" t="s">
        <v>61</v>
      </c>
      <c r="E756">
        <v>0</v>
      </c>
    </row>
    <row r="757" spans="1:5" x14ac:dyDescent="0.3">
      <c r="A757" t="s">
        <v>300</v>
      </c>
      <c r="B757">
        <v>3</v>
      </c>
      <c r="C757" t="s">
        <v>151</v>
      </c>
      <c r="D757" t="s">
        <v>133</v>
      </c>
      <c r="E757">
        <v>1</v>
      </c>
    </row>
    <row r="758" spans="1:5" x14ac:dyDescent="0.3">
      <c r="A758" t="s">
        <v>300</v>
      </c>
      <c r="B758">
        <v>3</v>
      </c>
      <c r="C758" t="s">
        <v>151</v>
      </c>
      <c r="D758" t="s">
        <v>136</v>
      </c>
      <c r="E758">
        <v>2</v>
      </c>
    </row>
    <row r="759" spans="1:5" x14ac:dyDescent="0.3">
      <c r="A759" t="s">
        <v>300</v>
      </c>
      <c r="B759">
        <v>1</v>
      </c>
      <c r="C759" t="s">
        <v>130</v>
      </c>
      <c r="D759" t="s">
        <v>12</v>
      </c>
      <c r="E759">
        <v>1</v>
      </c>
    </row>
    <row r="760" spans="1:5" x14ac:dyDescent="0.3">
      <c r="A760" t="s">
        <v>300</v>
      </c>
      <c r="B760">
        <v>1</v>
      </c>
      <c r="C760" t="s">
        <v>130</v>
      </c>
      <c r="D760" t="s">
        <v>7</v>
      </c>
      <c r="E760">
        <v>4</v>
      </c>
    </row>
    <row r="761" spans="1:5" x14ac:dyDescent="0.3">
      <c r="A761" t="s">
        <v>300</v>
      </c>
      <c r="B761">
        <v>2</v>
      </c>
      <c r="C761" t="s">
        <v>130</v>
      </c>
      <c r="D761" t="s">
        <v>4</v>
      </c>
      <c r="E761">
        <v>1</v>
      </c>
    </row>
    <row r="762" spans="1:5" x14ac:dyDescent="0.3">
      <c r="A762" t="s">
        <v>300</v>
      </c>
      <c r="B762">
        <v>2</v>
      </c>
      <c r="C762" t="s">
        <v>130</v>
      </c>
      <c r="D762" t="s">
        <v>7</v>
      </c>
      <c r="E762">
        <v>8</v>
      </c>
    </row>
    <row r="763" spans="1:5" x14ac:dyDescent="0.3">
      <c r="A763" t="s">
        <v>300</v>
      </c>
      <c r="B763">
        <v>2</v>
      </c>
      <c r="C763" t="s">
        <v>130</v>
      </c>
      <c r="D763" t="s">
        <v>12</v>
      </c>
      <c r="E763">
        <v>1</v>
      </c>
    </row>
    <row r="764" spans="1:5" x14ac:dyDescent="0.3">
      <c r="A764" t="s">
        <v>300</v>
      </c>
      <c r="B764">
        <v>3</v>
      </c>
      <c r="C764" t="s">
        <v>130</v>
      </c>
      <c r="D764" t="s">
        <v>7</v>
      </c>
      <c r="E764">
        <v>1</v>
      </c>
    </row>
    <row r="765" spans="1:5" x14ac:dyDescent="0.3">
      <c r="A765" t="s">
        <v>305</v>
      </c>
      <c r="B765">
        <v>1</v>
      </c>
      <c r="C765" t="s">
        <v>3</v>
      </c>
      <c r="D765" t="s">
        <v>2</v>
      </c>
      <c r="E765">
        <v>2</v>
      </c>
    </row>
    <row r="766" spans="1:5" x14ac:dyDescent="0.3">
      <c r="A766" t="s">
        <v>305</v>
      </c>
      <c r="B766">
        <v>1</v>
      </c>
      <c r="C766" t="s">
        <v>3</v>
      </c>
      <c r="D766" t="s">
        <v>61</v>
      </c>
      <c r="E766">
        <v>0</v>
      </c>
    </row>
    <row r="767" spans="1:5" x14ac:dyDescent="0.3">
      <c r="A767" t="s">
        <v>305</v>
      </c>
      <c r="B767">
        <v>1</v>
      </c>
      <c r="C767" t="s">
        <v>130</v>
      </c>
      <c r="D767" t="s">
        <v>2</v>
      </c>
      <c r="E767">
        <v>13</v>
      </c>
    </row>
    <row r="768" spans="1:5" x14ac:dyDescent="0.3">
      <c r="A768" t="s">
        <v>305</v>
      </c>
      <c r="B768">
        <v>1</v>
      </c>
      <c r="C768" t="s">
        <v>129</v>
      </c>
      <c r="D768" t="s">
        <v>2</v>
      </c>
      <c r="E768">
        <v>0</v>
      </c>
    </row>
    <row r="769" spans="1:5" x14ac:dyDescent="0.3">
      <c r="A769" t="s">
        <v>305</v>
      </c>
      <c r="B769">
        <v>1</v>
      </c>
      <c r="C769" t="s">
        <v>130</v>
      </c>
      <c r="D769" t="s">
        <v>61</v>
      </c>
      <c r="E769">
        <v>0</v>
      </c>
    </row>
    <row r="770" spans="1:5" x14ac:dyDescent="0.3">
      <c r="A770" t="s">
        <v>305</v>
      </c>
      <c r="B770">
        <v>1</v>
      </c>
      <c r="C770" t="s">
        <v>151</v>
      </c>
      <c r="D770" t="s">
        <v>133</v>
      </c>
      <c r="E770">
        <v>6</v>
      </c>
    </row>
    <row r="771" spans="1:5" x14ac:dyDescent="0.3">
      <c r="A771" t="s">
        <v>305</v>
      </c>
      <c r="B771">
        <v>1</v>
      </c>
      <c r="C771" t="s">
        <v>151</v>
      </c>
      <c r="D771" t="s">
        <v>136</v>
      </c>
      <c r="E771">
        <v>1</v>
      </c>
    </row>
    <row r="772" spans="1:5" x14ac:dyDescent="0.3">
      <c r="A772" t="s">
        <v>305</v>
      </c>
      <c r="B772">
        <v>2</v>
      </c>
      <c r="C772" t="s">
        <v>3</v>
      </c>
      <c r="D772" t="s">
        <v>2</v>
      </c>
      <c r="E772">
        <v>14</v>
      </c>
    </row>
    <row r="773" spans="1:5" x14ac:dyDescent="0.3">
      <c r="A773" t="s">
        <v>305</v>
      </c>
      <c r="B773">
        <v>2</v>
      </c>
      <c r="C773" t="s">
        <v>3</v>
      </c>
      <c r="D773" t="s">
        <v>61</v>
      </c>
      <c r="E773">
        <v>0</v>
      </c>
    </row>
    <row r="774" spans="1:5" x14ac:dyDescent="0.3">
      <c r="A774" t="s">
        <v>305</v>
      </c>
      <c r="B774">
        <v>2</v>
      </c>
      <c r="C774" t="s">
        <v>130</v>
      </c>
      <c r="D774" t="s">
        <v>2</v>
      </c>
      <c r="E774">
        <v>12</v>
      </c>
    </row>
    <row r="775" spans="1:5" x14ac:dyDescent="0.3">
      <c r="A775" t="s">
        <v>305</v>
      </c>
      <c r="B775">
        <v>2</v>
      </c>
      <c r="C775" t="s">
        <v>129</v>
      </c>
      <c r="D775" t="s">
        <v>2</v>
      </c>
      <c r="E775">
        <v>0</v>
      </c>
    </row>
    <row r="776" spans="1:5" x14ac:dyDescent="0.3">
      <c r="A776" t="s">
        <v>305</v>
      </c>
      <c r="B776">
        <v>2</v>
      </c>
      <c r="C776" t="s">
        <v>130</v>
      </c>
      <c r="D776" t="s">
        <v>61</v>
      </c>
      <c r="E776">
        <v>0</v>
      </c>
    </row>
    <row r="777" spans="1:5" x14ac:dyDescent="0.3">
      <c r="A777" t="s">
        <v>305</v>
      </c>
      <c r="B777">
        <v>2</v>
      </c>
      <c r="C777" t="s">
        <v>151</v>
      </c>
      <c r="D777" t="s">
        <v>133</v>
      </c>
      <c r="E777">
        <v>4</v>
      </c>
    </row>
    <row r="778" spans="1:5" x14ac:dyDescent="0.3">
      <c r="A778" t="s">
        <v>305</v>
      </c>
      <c r="B778">
        <v>2</v>
      </c>
      <c r="C778" t="s">
        <v>151</v>
      </c>
      <c r="D778" t="s">
        <v>136</v>
      </c>
      <c r="E778">
        <v>0</v>
      </c>
    </row>
    <row r="779" spans="1:5" x14ac:dyDescent="0.3">
      <c r="A779" t="s">
        <v>305</v>
      </c>
      <c r="B779">
        <v>3</v>
      </c>
      <c r="C779" t="s">
        <v>3</v>
      </c>
      <c r="D779" t="s">
        <v>2</v>
      </c>
      <c r="E779">
        <v>4</v>
      </c>
    </row>
    <row r="780" spans="1:5" x14ac:dyDescent="0.3">
      <c r="A780" t="s">
        <v>305</v>
      </c>
      <c r="B780">
        <v>3</v>
      </c>
      <c r="C780" t="s">
        <v>3</v>
      </c>
      <c r="D780" t="s">
        <v>61</v>
      </c>
      <c r="E780">
        <v>0</v>
      </c>
    </row>
    <row r="781" spans="1:5" x14ac:dyDescent="0.3">
      <c r="A781" t="s">
        <v>305</v>
      </c>
      <c r="B781">
        <v>3</v>
      </c>
      <c r="C781" t="s">
        <v>130</v>
      </c>
      <c r="D781" t="s">
        <v>2</v>
      </c>
      <c r="E781">
        <v>7</v>
      </c>
    </row>
    <row r="782" spans="1:5" x14ac:dyDescent="0.3">
      <c r="A782" t="s">
        <v>305</v>
      </c>
      <c r="B782">
        <v>3</v>
      </c>
      <c r="C782" t="s">
        <v>129</v>
      </c>
      <c r="D782" t="s">
        <v>2</v>
      </c>
      <c r="E782">
        <v>0</v>
      </c>
    </row>
    <row r="783" spans="1:5" x14ac:dyDescent="0.3">
      <c r="A783" t="s">
        <v>305</v>
      </c>
      <c r="B783">
        <v>3</v>
      </c>
      <c r="C783" t="s">
        <v>130</v>
      </c>
      <c r="D783" t="s">
        <v>61</v>
      </c>
      <c r="E783">
        <v>0</v>
      </c>
    </row>
    <row r="784" spans="1:5" x14ac:dyDescent="0.3">
      <c r="A784" t="s">
        <v>305</v>
      </c>
      <c r="B784">
        <v>3</v>
      </c>
      <c r="C784" t="s">
        <v>151</v>
      </c>
      <c r="D784" t="s">
        <v>133</v>
      </c>
      <c r="E784">
        <v>8</v>
      </c>
    </row>
    <row r="785" spans="1:5" x14ac:dyDescent="0.3">
      <c r="A785" t="s">
        <v>305</v>
      </c>
      <c r="B785">
        <v>3</v>
      </c>
      <c r="C785" t="s">
        <v>151</v>
      </c>
      <c r="D785" t="s">
        <v>136</v>
      </c>
      <c r="E785">
        <v>1</v>
      </c>
    </row>
    <row r="786" spans="1:5" x14ac:dyDescent="0.3">
      <c r="A786" t="s">
        <v>305</v>
      </c>
      <c r="B786">
        <v>1</v>
      </c>
      <c r="C786" t="s">
        <v>130</v>
      </c>
      <c r="D786" t="s">
        <v>12</v>
      </c>
      <c r="E786">
        <v>2</v>
      </c>
    </row>
    <row r="787" spans="1:5" x14ac:dyDescent="0.3">
      <c r="A787" t="s">
        <v>305</v>
      </c>
      <c r="B787">
        <v>1</v>
      </c>
      <c r="C787" t="s">
        <v>130</v>
      </c>
      <c r="D787" t="s">
        <v>7</v>
      </c>
      <c r="E787">
        <v>21</v>
      </c>
    </row>
    <row r="788" spans="1:5" x14ac:dyDescent="0.3">
      <c r="A788" t="s">
        <v>305</v>
      </c>
      <c r="B788">
        <v>1</v>
      </c>
      <c r="C788" t="s">
        <v>130</v>
      </c>
      <c r="D788" t="s">
        <v>4</v>
      </c>
      <c r="E788">
        <v>1</v>
      </c>
    </row>
    <row r="789" spans="1:5" x14ac:dyDescent="0.3">
      <c r="A789" t="s">
        <v>305</v>
      </c>
      <c r="B789">
        <v>2</v>
      </c>
      <c r="C789" t="s">
        <v>130</v>
      </c>
      <c r="D789" t="s">
        <v>12</v>
      </c>
      <c r="E789">
        <v>5</v>
      </c>
    </row>
    <row r="790" spans="1:5" x14ac:dyDescent="0.3">
      <c r="A790" t="s">
        <v>305</v>
      </c>
      <c r="B790">
        <v>2</v>
      </c>
      <c r="C790" t="s">
        <v>130</v>
      </c>
      <c r="D790" t="s">
        <v>7</v>
      </c>
      <c r="E790">
        <v>5</v>
      </c>
    </row>
    <row r="791" spans="1:5" x14ac:dyDescent="0.3">
      <c r="A791" t="s">
        <v>305</v>
      </c>
      <c r="B791">
        <v>3</v>
      </c>
      <c r="C791" t="s">
        <v>130</v>
      </c>
      <c r="D791" t="s">
        <v>7</v>
      </c>
      <c r="E791">
        <v>8</v>
      </c>
    </row>
    <row r="792" spans="1:5" x14ac:dyDescent="0.3">
      <c r="A792" t="s">
        <v>305</v>
      </c>
      <c r="B792">
        <v>3</v>
      </c>
      <c r="C792" t="s">
        <v>130</v>
      </c>
      <c r="D792" t="s">
        <v>4</v>
      </c>
      <c r="E792">
        <v>3</v>
      </c>
    </row>
    <row r="793" spans="1:5" x14ac:dyDescent="0.3">
      <c r="A793" t="s">
        <v>310</v>
      </c>
      <c r="B793">
        <v>1</v>
      </c>
      <c r="C793" t="s">
        <v>3</v>
      </c>
      <c r="D793" t="s">
        <v>2</v>
      </c>
      <c r="E793">
        <v>0</v>
      </c>
    </row>
    <row r="794" spans="1:5" x14ac:dyDescent="0.3">
      <c r="A794" t="s">
        <v>310</v>
      </c>
      <c r="B794">
        <v>1</v>
      </c>
      <c r="C794" t="s">
        <v>3</v>
      </c>
      <c r="D794" t="s">
        <v>61</v>
      </c>
      <c r="E794">
        <v>0</v>
      </c>
    </row>
    <row r="795" spans="1:5" x14ac:dyDescent="0.3">
      <c r="A795" t="s">
        <v>310</v>
      </c>
      <c r="B795">
        <v>1</v>
      </c>
      <c r="C795" t="s">
        <v>130</v>
      </c>
      <c r="D795" t="s">
        <v>2</v>
      </c>
      <c r="E795">
        <v>10</v>
      </c>
    </row>
    <row r="796" spans="1:5" x14ac:dyDescent="0.3">
      <c r="A796" t="s">
        <v>310</v>
      </c>
      <c r="B796">
        <v>1</v>
      </c>
      <c r="C796" t="s">
        <v>129</v>
      </c>
      <c r="D796" t="s">
        <v>2</v>
      </c>
      <c r="E796">
        <v>0</v>
      </c>
    </row>
    <row r="797" spans="1:5" x14ac:dyDescent="0.3">
      <c r="A797" t="s">
        <v>310</v>
      </c>
      <c r="B797">
        <v>1</v>
      </c>
      <c r="C797" t="s">
        <v>130</v>
      </c>
      <c r="D797" t="s">
        <v>61</v>
      </c>
      <c r="E797">
        <v>0</v>
      </c>
    </row>
    <row r="798" spans="1:5" x14ac:dyDescent="0.3">
      <c r="A798" t="s">
        <v>310</v>
      </c>
      <c r="B798">
        <v>1</v>
      </c>
      <c r="C798" t="s">
        <v>151</v>
      </c>
      <c r="D798" t="s">
        <v>133</v>
      </c>
      <c r="E798">
        <v>2</v>
      </c>
    </row>
    <row r="799" spans="1:5" x14ac:dyDescent="0.3">
      <c r="A799" t="s">
        <v>310</v>
      </c>
      <c r="B799">
        <v>1</v>
      </c>
      <c r="C799" t="s">
        <v>151</v>
      </c>
      <c r="D799" t="s">
        <v>136</v>
      </c>
      <c r="E799">
        <v>3</v>
      </c>
    </row>
    <row r="800" spans="1:5" x14ac:dyDescent="0.3">
      <c r="A800" t="s">
        <v>310</v>
      </c>
      <c r="B800">
        <v>2</v>
      </c>
      <c r="C800" t="s">
        <v>3</v>
      </c>
      <c r="D800" t="s">
        <v>2</v>
      </c>
      <c r="E800">
        <v>0</v>
      </c>
    </row>
    <row r="801" spans="1:5" x14ac:dyDescent="0.3">
      <c r="A801" t="s">
        <v>310</v>
      </c>
      <c r="B801">
        <v>2</v>
      </c>
      <c r="C801" t="s">
        <v>3</v>
      </c>
      <c r="D801" t="s">
        <v>61</v>
      </c>
      <c r="E801">
        <v>0</v>
      </c>
    </row>
    <row r="802" spans="1:5" x14ac:dyDescent="0.3">
      <c r="A802" t="s">
        <v>310</v>
      </c>
      <c r="B802">
        <v>2</v>
      </c>
      <c r="C802" t="s">
        <v>130</v>
      </c>
      <c r="D802" t="s">
        <v>2</v>
      </c>
      <c r="E802">
        <v>1</v>
      </c>
    </row>
    <row r="803" spans="1:5" x14ac:dyDescent="0.3">
      <c r="A803" t="s">
        <v>310</v>
      </c>
      <c r="B803">
        <v>2</v>
      </c>
      <c r="C803" t="s">
        <v>129</v>
      </c>
      <c r="D803" t="s">
        <v>2</v>
      </c>
      <c r="E803">
        <v>0</v>
      </c>
    </row>
    <row r="804" spans="1:5" x14ac:dyDescent="0.3">
      <c r="A804" t="s">
        <v>310</v>
      </c>
      <c r="B804">
        <v>2</v>
      </c>
      <c r="C804" t="s">
        <v>130</v>
      </c>
      <c r="D804" t="s">
        <v>61</v>
      </c>
      <c r="E804">
        <v>0</v>
      </c>
    </row>
    <row r="805" spans="1:5" x14ac:dyDescent="0.3">
      <c r="A805" t="s">
        <v>310</v>
      </c>
      <c r="B805">
        <v>2</v>
      </c>
      <c r="C805" t="s">
        <v>151</v>
      </c>
      <c r="D805" t="s">
        <v>133</v>
      </c>
      <c r="E805">
        <v>1</v>
      </c>
    </row>
    <row r="806" spans="1:5" x14ac:dyDescent="0.3">
      <c r="A806" t="s">
        <v>310</v>
      </c>
      <c r="B806">
        <v>2</v>
      </c>
      <c r="C806" t="s">
        <v>151</v>
      </c>
      <c r="D806" t="s">
        <v>136</v>
      </c>
      <c r="E806">
        <v>0</v>
      </c>
    </row>
    <row r="807" spans="1:5" x14ac:dyDescent="0.3">
      <c r="A807" t="s">
        <v>310</v>
      </c>
      <c r="B807">
        <v>3</v>
      </c>
      <c r="C807" t="s">
        <v>3</v>
      </c>
      <c r="D807" t="s">
        <v>2</v>
      </c>
      <c r="E807">
        <v>0</v>
      </c>
    </row>
    <row r="808" spans="1:5" x14ac:dyDescent="0.3">
      <c r="A808" t="s">
        <v>310</v>
      </c>
      <c r="B808">
        <v>3</v>
      </c>
      <c r="C808" t="s">
        <v>3</v>
      </c>
      <c r="D808" t="s">
        <v>61</v>
      </c>
      <c r="E808">
        <v>0</v>
      </c>
    </row>
    <row r="809" spans="1:5" x14ac:dyDescent="0.3">
      <c r="A809" t="s">
        <v>310</v>
      </c>
      <c r="B809">
        <v>3</v>
      </c>
      <c r="C809" t="s">
        <v>130</v>
      </c>
      <c r="D809" t="s">
        <v>2</v>
      </c>
      <c r="E809">
        <v>1</v>
      </c>
    </row>
    <row r="810" spans="1:5" x14ac:dyDescent="0.3">
      <c r="A810" t="s">
        <v>310</v>
      </c>
      <c r="B810">
        <v>3</v>
      </c>
      <c r="C810" t="s">
        <v>129</v>
      </c>
      <c r="D810" t="s">
        <v>2</v>
      </c>
      <c r="E810">
        <v>0</v>
      </c>
    </row>
    <row r="811" spans="1:5" x14ac:dyDescent="0.3">
      <c r="A811" t="s">
        <v>310</v>
      </c>
      <c r="B811">
        <v>3</v>
      </c>
      <c r="C811" t="s">
        <v>130</v>
      </c>
      <c r="D811" t="s">
        <v>61</v>
      </c>
      <c r="E811">
        <v>0</v>
      </c>
    </row>
    <row r="812" spans="1:5" x14ac:dyDescent="0.3">
      <c r="A812" t="s">
        <v>310</v>
      </c>
      <c r="B812">
        <v>3</v>
      </c>
      <c r="C812" t="s">
        <v>151</v>
      </c>
      <c r="D812" t="s">
        <v>133</v>
      </c>
      <c r="E812">
        <v>4</v>
      </c>
    </row>
    <row r="813" spans="1:5" x14ac:dyDescent="0.3">
      <c r="A813" t="s">
        <v>310</v>
      </c>
      <c r="B813">
        <v>3</v>
      </c>
      <c r="C813" t="s">
        <v>151</v>
      </c>
      <c r="D813" t="s">
        <v>136</v>
      </c>
      <c r="E813">
        <v>0</v>
      </c>
    </row>
    <row r="814" spans="1:5" x14ac:dyDescent="0.3">
      <c r="A814" t="s">
        <v>310</v>
      </c>
      <c r="B814">
        <v>1</v>
      </c>
      <c r="C814" t="s">
        <v>130</v>
      </c>
      <c r="D814" t="s">
        <v>7</v>
      </c>
      <c r="E814">
        <v>5</v>
      </c>
    </row>
    <row r="815" spans="1:5" x14ac:dyDescent="0.3">
      <c r="A815" t="s">
        <v>315</v>
      </c>
      <c r="B815">
        <v>1</v>
      </c>
      <c r="C815" t="s">
        <v>3</v>
      </c>
      <c r="D815" t="s">
        <v>2</v>
      </c>
      <c r="E815">
        <v>0</v>
      </c>
    </row>
    <row r="816" spans="1:5" x14ac:dyDescent="0.3">
      <c r="A816" t="s">
        <v>315</v>
      </c>
      <c r="B816">
        <v>1</v>
      </c>
      <c r="C816" t="s">
        <v>3</v>
      </c>
      <c r="D816" t="s">
        <v>61</v>
      </c>
      <c r="E816">
        <v>0</v>
      </c>
    </row>
    <row r="817" spans="1:5" x14ac:dyDescent="0.3">
      <c r="A817" t="s">
        <v>315</v>
      </c>
      <c r="B817">
        <v>1</v>
      </c>
      <c r="C817" t="s">
        <v>130</v>
      </c>
      <c r="D817" t="s">
        <v>2</v>
      </c>
      <c r="E817">
        <v>0</v>
      </c>
    </row>
    <row r="818" spans="1:5" x14ac:dyDescent="0.3">
      <c r="A818" t="s">
        <v>315</v>
      </c>
      <c r="B818">
        <v>1</v>
      </c>
      <c r="C818" t="s">
        <v>129</v>
      </c>
      <c r="D818" t="s">
        <v>2</v>
      </c>
      <c r="E818">
        <v>0</v>
      </c>
    </row>
    <row r="819" spans="1:5" x14ac:dyDescent="0.3">
      <c r="A819" t="s">
        <v>315</v>
      </c>
      <c r="B819">
        <v>1</v>
      </c>
      <c r="C819" t="s">
        <v>130</v>
      </c>
      <c r="D819" t="s">
        <v>61</v>
      </c>
      <c r="E819">
        <v>4</v>
      </c>
    </row>
    <row r="820" spans="1:5" x14ac:dyDescent="0.3">
      <c r="A820" t="s">
        <v>315</v>
      </c>
      <c r="B820">
        <v>1</v>
      </c>
      <c r="C820" t="s">
        <v>151</v>
      </c>
      <c r="D820" t="s">
        <v>133</v>
      </c>
      <c r="E820">
        <v>7</v>
      </c>
    </row>
    <row r="821" spans="1:5" x14ac:dyDescent="0.3">
      <c r="A821" t="s">
        <v>315</v>
      </c>
      <c r="B821">
        <v>1</v>
      </c>
      <c r="C821" t="s">
        <v>151</v>
      </c>
      <c r="D821" t="s">
        <v>136</v>
      </c>
      <c r="E821">
        <v>0</v>
      </c>
    </row>
    <row r="822" spans="1:5" x14ac:dyDescent="0.3">
      <c r="A822" t="s">
        <v>315</v>
      </c>
      <c r="B822">
        <v>2</v>
      </c>
      <c r="C822" t="s">
        <v>3</v>
      </c>
      <c r="D822" t="s">
        <v>2</v>
      </c>
      <c r="E822">
        <v>0</v>
      </c>
    </row>
    <row r="823" spans="1:5" x14ac:dyDescent="0.3">
      <c r="A823" t="s">
        <v>315</v>
      </c>
      <c r="B823">
        <v>2</v>
      </c>
      <c r="C823" t="s">
        <v>3</v>
      </c>
      <c r="D823" t="s">
        <v>61</v>
      </c>
      <c r="E823">
        <v>0</v>
      </c>
    </row>
    <row r="824" spans="1:5" x14ac:dyDescent="0.3">
      <c r="A824" t="s">
        <v>315</v>
      </c>
      <c r="B824">
        <v>2</v>
      </c>
      <c r="C824" t="s">
        <v>130</v>
      </c>
      <c r="D824" t="s">
        <v>2</v>
      </c>
      <c r="E824">
        <v>1</v>
      </c>
    </row>
    <row r="825" spans="1:5" x14ac:dyDescent="0.3">
      <c r="A825" t="s">
        <v>315</v>
      </c>
      <c r="B825">
        <v>2</v>
      </c>
      <c r="C825" t="s">
        <v>129</v>
      </c>
      <c r="D825" t="s">
        <v>2</v>
      </c>
      <c r="E825">
        <v>0</v>
      </c>
    </row>
    <row r="826" spans="1:5" x14ac:dyDescent="0.3">
      <c r="A826" t="s">
        <v>315</v>
      </c>
      <c r="B826">
        <v>2</v>
      </c>
      <c r="C826" t="s">
        <v>130</v>
      </c>
      <c r="D826" t="s">
        <v>61</v>
      </c>
      <c r="E826">
        <v>0</v>
      </c>
    </row>
    <row r="827" spans="1:5" x14ac:dyDescent="0.3">
      <c r="A827" t="s">
        <v>315</v>
      </c>
      <c r="B827">
        <v>2</v>
      </c>
      <c r="C827" t="s">
        <v>151</v>
      </c>
      <c r="D827" t="s">
        <v>133</v>
      </c>
      <c r="E827">
        <v>18</v>
      </c>
    </row>
    <row r="828" spans="1:5" x14ac:dyDescent="0.3">
      <c r="A828" t="s">
        <v>315</v>
      </c>
      <c r="B828">
        <v>2</v>
      </c>
      <c r="C828" t="s">
        <v>151</v>
      </c>
      <c r="D828" t="s">
        <v>136</v>
      </c>
      <c r="E828">
        <v>0</v>
      </c>
    </row>
    <row r="829" spans="1:5" x14ac:dyDescent="0.3">
      <c r="A829" t="s">
        <v>315</v>
      </c>
      <c r="B829">
        <v>3</v>
      </c>
      <c r="C829" t="s">
        <v>3</v>
      </c>
      <c r="D829" t="s">
        <v>2</v>
      </c>
      <c r="E829">
        <v>0</v>
      </c>
    </row>
    <row r="830" spans="1:5" x14ac:dyDescent="0.3">
      <c r="A830" t="s">
        <v>315</v>
      </c>
      <c r="B830">
        <v>3</v>
      </c>
      <c r="C830" t="s">
        <v>3</v>
      </c>
      <c r="D830" t="s">
        <v>61</v>
      </c>
      <c r="E830">
        <v>0</v>
      </c>
    </row>
    <row r="831" spans="1:5" x14ac:dyDescent="0.3">
      <c r="A831" t="s">
        <v>315</v>
      </c>
      <c r="B831">
        <v>3</v>
      </c>
      <c r="C831" t="s">
        <v>130</v>
      </c>
      <c r="D831" t="s">
        <v>2</v>
      </c>
      <c r="E831">
        <v>0</v>
      </c>
    </row>
    <row r="832" spans="1:5" x14ac:dyDescent="0.3">
      <c r="A832" t="s">
        <v>315</v>
      </c>
      <c r="B832">
        <v>3</v>
      </c>
      <c r="C832" t="s">
        <v>129</v>
      </c>
      <c r="D832" t="s">
        <v>2</v>
      </c>
      <c r="E832">
        <v>0</v>
      </c>
    </row>
    <row r="833" spans="1:5" x14ac:dyDescent="0.3">
      <c r="A833" t="s">
        <v>315</v>
      </c>
      <c r="B833">
        <v>3</v>
      </c>
      <c r="C833" t="s">
        <v>130</v>
      </c>
      <c r="D833" t="s">
        <v>61</v>
      </c>
      <c r="E833">
        <v>0</v>
      </c>
    </row>
    <row r="834" spans="1:5" x14ac:dyDescent="0.3">
      <c r="A834" t="s">
        <v>315</v>
      </c>
      <c r="B834">
        <v>3</v>
      </c>
      <c r="C834" t="s">
        <v>151</v>
      </c>
      <c r="D834" t="s">
        <v>133</v>
      </c>
      <c r="E834">
        <v>13</v>
      </c>
    </row>
    <row r="835" spans="1:5" x14ac:dyDescent="0.3">
      <c r="A835" t="s">
        <v>315</v>
      </c>
      <c r="B835">
        <v>3</v>
      </c>
      <c r="C835" t="s">
        <v>151</v>
      </c>
      <c r="D835" t="s">
        <v>136</v>
      </c>
      <c r="E835">
        <v>2</v>
      </c>
    </row>
    <row r="836" spans="1:5" x14ac:dyDescent="0.3">
      <c r="A836" t="s">
        <v>315</v>
      </c>
      <c r="B836">
        <v>1</v>
      </c>
      <c r="C836" t="s">
        <v>130</v>
      </c>
      <c r="D836" t="s">
        <v>7</v>
      </c>
      <c r="E836">
        <v>4</v>
      </c>
    </row>
    <row r="837" spans="1:5" x14ac:dyDescent="0.3">
      <c r="A837" t="s">
        <v>315</v>
      </c>
      <c r="B837">
        <v>2</v>
      </c>
      <c r="C837" t="s">
        <v>130</v>
      </c>
      <c r="D837" t="s">
        <v>12</v>
      </c>
      <c r="E837">
        <v>1</v>
      </c>
    </row>
    <row r="838" spans="1:5" x14ac:dyDescent="0.3">
      <c r="A838" t="s">
        <v>315</v>
      </c>
      <c r="B838">
        <v>2</v>
      </c>
      <c r="C838" t="s">
        <v>130</v>
      </c>
      <c r="D838" t="s">
        <v>7</v>
      </c>
      <c r="E838">
        <v>2</v>
      </c>
    </row>
    <row r="839" spans="1:5" x14ac:dyDescent="0.3">
      <c r="A839" t="s">
        <v>315</v>
      </c>
      <c r="B839">
        <v>3</v>
      </c>
      <c r="C839" t="s">
        <v>130</v>
      </c>
      <c r="D839" t="s">
        <v>7</v>
      </c>
      <c r="E839">
        <v>1</v>
      </c>
    </row>
    <row r="840" spans="1:5" x14ac:dyDescent="0.3">
      <c r="A840" t="s">
        <v>320</v>
      </c>
      <c r="B840">
        <v>1</v>
      </c>
      <c r="C840" t="s">
        <v>3</v>
      </c>
      <c r="D840" t="s">
        <v>2</v>
      </c>
      <c r="E840">
        <v>3</v>
      </c>
    </row>
    <row r="841" spans="1:5" x14ac:dyDescent="0.3">
      <c r="A841" t="s">
        <v>320</v>
      </c>
      <c r="B841">
        <v>1</v>
      </c>
      <c r="C841" t="s">
        <v>3</v>
      </c>
      <c r="D841" t="s">
        <v>61</v>
      </c>
      <c r="E841">
        <v>0</v>
      </c>
    </row>
    <row r="842" spans="1:5" x14ac:dyDescent="0.3">
      <c r="A842" t="s">
        <v>320</v>
      </c>
      <c r="B842">
        <v>1</v>
      </c>
      <c r="C842" t="s">
        <v>130</v>
      </c>
      <c r="D842" t="s">
        <v>2</v>
      </c>
      <c r="E842">
        <v>37</v>
      </c>
    </row>
    <row r="843" spans="1:5" x14ac:dyDescent="0.3">
      <c r="A843" t="s">
        <v>320</v>
      </c>
      <c r="B843">
        <v>1</v>
      </c>
      <c r="C843" t="s">
        <v>129</v>
      </c>
      <c r="D843" t="s">
        <v>2</v>
      </c>
      <c r="E843">
        <v>1</v>
      </c>
    </row>
    <row r="844" spans="1:5" x14ac:dyDescent="0.3">
      <c r="A844" t="s">
        <v>320</v>
      </c>
      <c r="B844">
        <v>1</v>
      </c>
      <c r="C844" t="s">
        <v>130</v>
      </c>
      <c r="D844" t="s">
        <v>61</v>
      </c>
      <c r="E844">
        <v>3</v>
      </c>
    </row>
    <row r="845" spans="1:5" x14ac:dyDescent="0.3">
      <c r="A845" t="s">
        <v>320</v>
      </c>
      <c r="B845">
        <v>1</v>
      </c>
      <c r="C845" t="s">
        <v>151</v>
      </c>
      <c r="D845" t="s">
        <v>133</v>
      </c>
      <c r="E845">
        <v>0</v>
      </c>
    </row>
    <row r="846" spans="1:5" x14ac:dyDescent="0.3">
      <c r="A846" t="s">
        <v>320</v>
      </c>
      <c r="B846">
        <v>1</v>
      </c>
      <c r="C846" t="s">
        <v>151</v>
      </c>
      <c r="D846" t="s">
        <v>136</v>
      </c>
      <c r="E846">
        <v>1</v>
      </c>
    </row>
    <row r="847" spans="1:5" x14ac:dyDescent="0.3">
      <c r="A847" t="s">
        <v>320</v>
      </c>
      <c r="B847">
        <v>2</v>
      </c>
      <c r="C847" t="s">
        <v>3</v>
      </c>
      <c r="D847" t="s">
        <v>2</v>
      </c>
      <c r="E847">
        <v>3</v>
      </c>
    </row>
    <row r="848" spans="1:5" x14ac:dyDescent="0.3">
      <c r="A848" t="s">
        <v>320</v>
      </c>
      <c r="B848">
        <v>2</v>
      </c>
      <c r="C848" t="s">
        <v>3</v>
      </c>
      <c r="D848" t="s">
        <v>61</v>
      </c>
      <c r="E848">
        <v>0</v>
      </c>
    </row>
    <row r="849" spans="1:5" x14ac:dyDescent="0.3">
      <c r="A849" t="s">
        <v>320</v>
      </c>
      <c r="B849">
        <v>2</v>
      </c>
      <c r="C849" t="s">
        <v>130</v>
      </c>
      <c r="D849" t="s">
        <v>2</v>
      </c>
      <c r="E849">
        <v>42</v>
      </c>
    </row>
    <row r="850" spans="1:5" x14ac:dyDescent="0.3">
      <c r="A850" t="s">
        <v>320</v>
      </c>
      <c r="B850">
        <v>2</v>
      </c>
      <c r="C850" t="s">
        <v>129</v>
      </c>
      <c r="D850" t="s">
        <v>2</v>
      </c>
      <c r="E850">
        <v>2</v>
      </c>
    </row>
    <row r="851" spans="1:5" x14ac:dyDescent="0.3">
      <c r="A851" t="s">
        <v>320</v>
      </c>
      <c r="B851">
        <v>2</v>
      </c>
      <c r="C851" t="s">
        <v>130</v>
      </c>
      <c r="D851" t="s">
        <v>61</v>
      </c>
      <c r="E851">
        <v>0</v>
      </c>
    </row>
    <row r="852" spans="1:5" x14ac:dyDescent="0.3">
      <c r="A852" t="s">
        <v>320</v>
      </c>
      <c r="B852">
        <v>2</v>
      </c>
      <c r="C852" t="s">
        <v>151</v>
      </c>
      <c r="D852" t="s">
        <v>133</v>
      </c>
      <c r="E852">
        <v>0</v>
      </c>
    </row>
    <row r="853" spans="1:5" x14ac:dyDescent="0.3">
      <c r="A853" t="s">
        <v>320</v>
      </c>
      <c r="B853">
        <v>2</v>
      </c>
      <c r="C853" t="s">
        <v>151</v>
      </c>
      <c r="D853" t="s">
        <v>136</v>
      </c>
      <c r="E853">
        <v>2</v>
      </c>
    </row>
    <row r="854" spans="1:5" x14ac:dyDescent="0.3">
      <c r="A854" t="s">
        <v>320</v>
      </c>
      <c r="B854">
        <v>3</v>
      </c>
      <c r="C854" t="s">
        <v>3</v>
      </c>
      <c r="D854" t="s">
        <v>2</v>
      </c>
      <c r="E854">
        <v>0</v>
      </c>
    </row>
    <row r="855" spans="1:5" x14ac:dyDescent="0.3">
      <c r="A855" t="s">
        <v>320</v>
      </c>
      <c r="B855">
        <v>3</v>
      </c>
      <c r="C855" t="s">
        <v>3</v>
      </c>
      <c r="D855" t="s">
        <v>61</v>
      </c>
      <c r="E855">
        <v>0</v>
      </c>
    </row>
    <row r="856" spans="1:5" x14ac:dyDescent="0.3">
      <c r="A856" t="s">
        <v>320</v>
      </c>
      <c r="B856">
        <v>3</v>
      </c>
      <c r="C856" t="s">
        <v>130</v>
      </c>
      <c r="D856" t="s">
        <v>2</v>
      </c>
      <c r="E856">
        <v>0</v>
      </c>
    </row>
    <row r="857" spans="1:5" x14ac:dyDescent="0.3">
      <c r="A857" t="s">
        <v>320</v>
      </c>
      <c r="B857">
        <v>3</v>
      </c>
      <c r="C857" t="s">
        <v>129</v>
      </c>
      <c r="D857" t="s">
        <v>2</v>
      </c>
      <c r="E857">
        <v>0</v>
      </c>
    </row>
    <row r="858" spans="1:5" x14ac:dyDescent="0.3">
      <c r="A858" t="s">
        <v>320</v>
      </c>
      <c r="B858">
        <v>3</v>
      </c>
      <c r="C858" t="s">
        <v>130</v>
      </c>
      <c r="D858" t="s">
        <v>61</v>
      </c>
      <c r="E858">
        <v>0</v>
      </c>
    </row>
    <row r="859" spans="1:5" x14ac:dyDescent="0.3">
      <c r="A859" t="s">
        <v>320</v>
      </c>
      <c r="B859">
        <v>3</v>
      </c>
      <c r="C859" t="s">
        <v>151</v>
      </c>
      <c r="D859" t="s">
        <v>133</v>
      </c>
      <c r="E859">
        <v>0</v>
      </c>
    </row>
    <row r="860" spans="1:5" x14ac:dyDescent="0.3">
      <c r="A860" t="s">
        <v>320</v>
      </c>
      <c r="B860">
        <v>3</v>
      </c>
      <c r="C860" t="s">
        <v>151</v>
      </c>
      <c r="D860" t="s">
        <v>136</v>
      </c>
      <c r="E860">
        <v>1</v>
      </c>
    </row>
    <row r="861" spans="1:5" x14ac:dyDescent="0.3">
      <c r="A861" t="s">
        <v>320</v>
      </c>
      <c r="B861">
        <v>1</v>
      </c>
      <c r="C861" t="s">
        <v>130</v>
      </c>
      <c r="D861" t="s">
        <v>4</v>
      </c>
      <c r="E861">
        <v>2</v>
      </c>
    </row>
    <row r="862" spans="1:5" x14ac:dyDescent="0.3">
      <c r="A862" t="s">
        <v>320</v>
      </c>
      <c r="B862">
        <v>1</v>
      </c>
      <c r="C862" t="s">
        <v>130</v>
      </c>
      <c r="D862" t="s">
        <v>12</v>
      </c>
      <c r="E862">
        <v>1</v>
      </c>
    </row>
    <row r="863" spans="1:5" x14ac:dyDescent="0.3">
      <c r="A863" t="s">
        <v>320</v>
      </c>
      <c r="B863">
        <v>1</v>
      </c>
      <c r="C863" t="s">
        <v>129</v>
      </c>
      <c r="D863" t="s">
        <v>4</v>
      </c>
      <c r="E863">
        <v>1</v>
      </c>
    </row>
    <row r="864" spans="1:5" x14ac:dyDescent="0.3">
      <c r="A864" t="s">
        <v>320</v>
      </c>
      <c r="B864">
        <v>2</v>
      </c>
      <c r="C864" t="s">
        <v>130</v>
      </c>
      <c r="D864" t="s">
        <v>4</v>
      </c>
      <c r="E864">
        <v>2</v>
      </c>
    </row>
    <row r="865" spans="1:5" x14ac:dyDescent="0.3">
      <c r="A865" t="s">
        <v>320</v>
      </c>
      <c r="B865">
        <v>3</v>
      </c>
      <c r="C865" t="s">
        <v>130</v>
      </c>
      <c r="D865" t="s">
        <v>12</v>
      </c>
      <c r="E865">
        <v>1</v>
      </c>
    </row>
    <row r="866" spans="1:5" x14ac:dyDescent="0.3">
      <c r="A866" t="s">
        <v>328</v>
      </c>
      <c r="B866">
        <v>1</v>
      </c>
      <c r="C866" t="s">
        <v>3</v>
      </c>
      <c r="D866" t="s">
        <v>2</v>
      </c>
      <c r="E866">
        <v>22</v>
      </c>
    </row>
    <row r="867" spans="1:5" x14ac:dyDescent="0.3">
      <c r="A867" t="s">
        <v>328</v>
      </c>
      <c r="B867">
        <v>1</v>
      </c>
      <c r="C867" t="s">
        <v>3</v>
      </c>
      <c r="D867" t="s">
        <v>61</v>
      </c>
      <c r="E867">
        <v>0</v>
      </c>
    </row>
    <row r="868" spans="1:5" x14ac:dyDescent="0.3">
      <c r="A868" t="s">
        <v>328</v>
      </c>
      <c r="B868">
        <v>1</v>
      </c>
      <c r="C868" t="s">
        <v>130</v>
      </c>
      <c r="D868" t="s">
        <v>2</v>
      </c>
      <c r="E868">
        <v>33</v>
      </c>
    </row>
    <row r="869" spans="1:5" x14ac:dyDescent="0.3">
      <c r="A869" t="s">
        <v>328</v>
      </c>
      <c r="B869">
        <v>1</v>
      </c>
      <c r="C869" t="s">
        <v>129</v>
      </c>
      <c r="D869" t="s">
        <v>2</v>
      </c>
      <c r="E869">
        <v>9</v>
      </c>
    </row>
    <row r="870" spans="1:5" x14ac:dyDescent="0.3">
      <c r="A870" t="s">
        <v>328</v>
      </c>
      <c r="B870">
        <v>1</v>
      </c>
      <c r="C870" t="s">
        <v>130</v>
      </c>
      <c r="D870" t="s">
        <v>61</v>
      </c>
      <c r="E870">
        <v>0</v>
      </c>
    </row>
    <row r="871" spans="1:5" x14ac:dyDescent="0.3">
      <c r="A871" t="s">
        <v>328</v>
      </c>
      <c r="B871">
        <v>1</v>
      </c>
      <c r="C871" t="s">
        <v>151</v>
      </c>
      <c r="D871" t="s">
        <v>133</v>
      </c>
      <c r="E871">
        <v>0</v>
      </c>
    </row>
    <row r="872" spans="1:5" x14ac:dyDescent="0.3">
      <c r="A872" t="s">
        <v>328</v>
      </c>
      <c r="B872">
        <v>1</v>
      </c>
      <c r="C872" t="s">
        <v>151</v>
      </c>
      <c r="D872" t="s">
        <v>136</v>
      </c>
      <c r="E872">
        <v>1</v>
      </c>
    </row>
    <row r="873" spans="1:5" x14ac:dyDescent="0.3">
      <c r="A873" t="s">
        <v>328</v>
      </c>
      <c r="B873">
        <v>2</v>
      </c>
      <c r="C873" t="s">
        <v>3</v>
      </c>
      <c r="D873" t="s">
        <v>2</v>
      </c>
      <c r="E873">
        <v>65</v>
      </c>
    </row>
    <row r="874" spans="1:5" x14ac:dyDescent="0.3">
      <c r="A874" t="s">
        <v>328</v>
      </c>
      <c r="B874">
        <v>2</v>
      </c>
      <c r="C874" t="s">
        <v>3</v>
      </c>
      <c r="D874" t="s">
        <v>61</v>
      </c>
      <c r="E874">
        <v>2</v>
      </c>
    </row>
    <row r="875" spans="1:5" x14ac:dyDescent="0.3">
      <c r="A875" t="s">
        <v>328</v>
      </c>
      <c r="B875">
        <v>2</v>
      </c>
      <c r="C875" t="s">
        <v>130</v>
      </c>
      <c r="D875" t="s">
        <v>2</v>
      </c>
      <c r="E875">
        <v>13</v>
      </c>
    </row>
    <row r="876" spans="1:5" x14ac:dyDescent="0.3">
      <c r="A876" t="s">
        <v>328</v>
      </c>
      <c r="B876">
        <v>2</v>
      </c>
      <c r="C876" t="s">
        <v>129</v>
      </c>
      <c r="D876" t="s">
        <v>2</v>
      </c>
      <c r="E876">
        <v>0</v>
      </c>
    </row>
    <row r="877" spans="1:5" x14ac:dyDescent="0.3">
      <c r="A877" t="s">
        <v>328</v>
      </c>
      <c r="B877">
        <v>2</v>
      </c>
      <c r="C877" t="s">
        <v>130</v>
      </c>
      <c r="D877" t="s">
        <v>61</v>
      </c>
      <c r="E877">
        <v>4</v>
      </c>
    </row>
    <row r="878" spans="1:5" x14ac:dyDescent="0.3">
      <c r="A878" t="s">
        <v>328</v>
      </c>
      <c r="B878">
        <v>2</v>
      </c>
      <c r="C878" t="s">
        <v>151</v>
      </c>
      <c r="D878" t="s">
        <v>133</v>
      </c>
      <c r="E878">
        <v>0</v>
      </c>
    </row>
    <row r="879" spans="1:5" x14ac:dyDescent="0.3">
      <c r="A879" t="s">
        <v>328</v>
      </c>
      <c r="B879">
        <v>2</v>
      </c>
      <c r="C879" t="s">
        <v>151</v>
      </c>
      <c r="D879" t="s">
        <v>136</v>
      </c>
      <c r="E879">
        <v>0</v>
      </c>
    </row>
    <row r="880" spans="1:5" x14ac:dyDescent="0.3">
      <c r="A880" t="s">
        <v>328</v>
      </c>
      <c r="B880">
        <v>3</v>
      </c>
      <c r="C880" t="s">
        <v>3</v>
      </c>
      <c r="D880" t="s">
        <v>2</v>
      </c>
      <c r="E880">
        <v>32</v>
      </c>
    </row>
    <row r="881" spans="1:5" x14ac:dyDescent="0.3">
      <c r="A881" t="s">
        <v>328</v>
      </c>
      <c r="B881">
        <v>3</v>
      </c>
      <c r="C881" t="s">
        <v>3</v>
      </c>
      <c r="D881" t="s">
        <v>61</v>
      </c>
      <c r="E881">
        <v>0</v>
      </c>
    </row>
    <row r="882" spans="1:5" x14ac:dyDescent="0.3">
      <c r="A882" t="s">
        <v>328</v>
      </c>
      <c r="B882">
        <v>3</v>
      </c>
      <c r="C882" t="s">
        <v>130</v>
      </c>
      <c r="D882" t="s">
        <v>2</v>
      </c>
      <c r="E882">
        <v>8</v>
      </c>
    </row>
    <row r="883" spans="1:5" x14ac:dyDescent="0.3">
      <c r="A883" t="s">
        <v>328</v>
      </c>
      <c r="B883">
        <v>3</v>
      </c>
      <c r="C883" t="s">
        <v>129</v>
      </c>
      <c r="D883" t="s">
        <v>2</v>
      </c>
      <c r="E883">
        <v>0</v>
      </c>
    </row>
    <row r="884" spans="1:5" x14ac:dyDescent="0.3">
      <c r="A884" t="s">
        <v>328</v>
      </c>
      <c r="B884">
        <v>3</v>
      </c>
      <c r="C884" t="s">
        <v>130</v>
      </c>
      <c r="D884" t="s">
        <v>61</v>
      </c>
      <c r="E884">
        <v>2</v>
      </c>
    </row>
    <row r="885" spans="1:5" x14ac:dyDescent="0.3">
      <c r="A885" t="s">
        <v>328</v>
      </c>
      <c r="B885">
        <v>3</v>
      </c>
      <c r="C885" t="s">
        <v>151</v>
      </c>
      <c r="D885" t="s">
        <v>133</v>
      </c>
      <c r="E885">
        <v>0</v>
      </c>
    </row>
    <row r="886" spans="1:5" x14ac:dyDescent="0.3">
      <c r="A886" t="s">
        <v>328</v>
      </c>
      <c r="B886">
        <v>3</v>
      </c>
      <c r="C886" t="s">
        <v>151</v>
      </c>
      <c r="D886" t="s">
        <v>136</v>
      </c>
      <c r="E886">
        <v>0</v>
      </c>
    </row>
    <row r="887" spans="1:5" x14ac:dyDescent="0.3">
      <c r="A887" t="s">
        <v>328</v>
      </c>
      <c r="B887">
        <v>2</v>
      </c>
      <c r="C887" t="s">
        <v>3</v>
      </c>
      <c r="D887" t="s">
        <v>4</v>
      </c>
      <c r="E887">
        <v>7</v>
      </c>
    </row>
    <row r="888" spans="1:5" x14ac:dyDescent="0.3">
      <c r="A888" t="s">
        <v>328</v>
      </c>
      <c r="B888">
        <v>2</v>
      </c>
      <c r="C888" t="s">
        <v>3</v>
      </c>
      <c r="D888" t="s">
        <v>7</v>
      </c>
      <c r="E888">
        <v>2</v>
      </c>
    </row>
    <row r="889" spans="1:5" x14ac:dyDescent="0.3">
      <c r="A889" t="s">
        <v>328</v>
      </c>
      <c r="B889">
        <v>3</v>
      </c>
      <c r="C889" t="s">
        <v>3</v>
      </c>
      <c r="D889" t="s">
        <v>4</v>
      </c>
      <c r="E889">
        <v>2</v>
      </c>
    </row>
    <row r="890" spans="1:5" x14ac:dyDescent="0.3">
      <c r="A890" t="s">
        <v>328</v>
      </c>
      <c r="B890">
        <v>1</v>
      </c>
      <c r="C890" t="s">
        <v>130</v>
      </c>
      <c r="D890" t="s">
        <v>4</v>
      </c>
      <c r="E890">
        <v>2</v>
      </c>
    </row>
    <row r="891" spans="1:5" x14ac:dyDescent="0.3">
      <c r="A891" t="s">
        <v>328</v>
      </c>
      <c r="B891">
        <v>1</v>
      </c>
      <c r="C891" t="s">
        <v>129</v>
      </c>
      <c r="D891" t="s">
        <v>4</v>
      </c>
      <c r="E891">
        <v>11</v>
      </c>
    </row>
    <row r="892" spans="1:5" x14ac:dyDescent="0.3">
      <c r="A892" t="s">
        <v>328</v>
      </c>
      <c r="B892">
        <v>1</v>
      </c>
      <c r="C892" t="s">
        <v>130</v>
      </c>
      <c r="D892" t="s">
        <v>12</v>
      </c>
      <c r="E892">
        <v>6</v>
      </c>
    </row>
    <row r="893" spans="1:5" x14ac:dyDescent="0.3">
      <c r="A893" t="s">
        <v>328</v>
      </c>
      <c r="B893">
        <v>1</v>
      </c>
      <c r="C893" t="s">
        <v>129</v>
      </c>
      <c r="D893" t="s">
        <v>12</v>
      </c>
      <c r="E893">
        <v>3</v>
      </c>
    </row>
    <row r="894" spans="1:5" x14ac:dyDescent="0.3">
      <c r="A894" t="s">
        <v>328</v>
      </c>
      <c r="B894">
        <v>1</v>
      </c>
      <c r="C894" t="s">
        <v>130</v>
      </c>
      <c r="D894" t="s">
        <v>7</v>
      </c>
      <c r="E894">
        <v>4</v>
      </c>
    </row>
    <row r="895" spans="1:5" x14ac:dyDescent="0.3">
      <c r="A895" t="s">
        <v>328</v>
      </c>
      <c r="B895">
        <v>2</v>
      </c>
      <c r="C895" t="s">
        <v>130</v>
      </c>
      <c r="D895" t="s">
        <v>12</v>
      </c>
      <c r="E895">
        <v>3</v>
      </c>
    </row>
    <row r="896" spans="1:5" x14ac:dyDescent="0.3">
      <c r="A896" t="s">
        <v>328</v>
      </c>
      <c r="B896">
        <v>2</v>
      </c>
      <c r="C896" t="s">
        <v>130</v>
      </c>
      <c r="D896" t="s">
        <v>4</v>
      </c>
      <c r="E896">
        <v>3</v>
      </c>
    </row>
    <row r="897" spans="1:5" x14ac:dyDescent="0.3">
      <c r="A897" t="s">
        <v>328</v>
      </c>
      <c r="B897">
        <v>2</v>
      </c>
      <c r="C897" t="s">
        <v>129</v>
      </c>
      <c r="D897" t="s">
        <v>4</v>
      </c>
      <c r="E897">
        <v>21</v>
      </c>
    </row>
    <row r="898" spans="1:5" x14ac:dyDescent="0.3">
      <c r="A898" t="s">
        <v>328</v>
      </c>
      <c r="B898">
        <v>2</v>
      </c>
      <c r="C898" t="s">
        <v>130</v>
      </c>
      <c r="D898" t="s">
        <v>7</v>
      </c>
      <c r="E898">
        <v>11</v>
      </c>
    </row>
    <row r="899" spans="1:5" x14ac:dyDescent="0.3">
      <c r="A899" t="s">
        <v>328</v>
      </c>
      <c r="B899">
        <v>3</v>
      </c>
      <c r="C899" t="s">
        <v>130</v>
      </c>
      <c r="D899" t="s">
        <v>7</v>
      </c>
      <c r="E899">
        <v>2</v>
      </c>
    </row>
    <row r="900" spans="1:5" x14ac:dyDescent="0.3">
      <c r="A900" t="s">
        <v>328</v>
      </c>
      <c r="B900">
        <v>3</v>
      </c>
      <c r="C900" t="s">
        <v>130</v>
      </c>
      <c r="D900" t="s">
        <v>12</v>
      </c>
      <c r="E900">
        <v>4</v>
      </c>
    </row>
    <row r="901" spans="1:5" x14ac:dyDescent="0.3">
      <c r="A901" t="s">
        <v>328</v>
      </c>
      <c r="B901">
        <v>3</v>
      </c>
      <c r="C901" t="s">
        <v>130</v>
      </c>
      <c r="D901" t="s">
        <v>4</v>
      </c>
      <c r="E901">
        <v>2</v>
      </c>
    </row>
    <row r="902" spans="1:5" x14ac:dyDescent="0.3">
      <c r="A902" t="s">
        <v>328</v>
      </c>
      <c r="B902">
        <v>3</v>
      </c>
      <c r="C902" t="s">
        <v>129</v>
      </c>
      <c r="D902" t="s">
        <v>4</v>
      </c>
      <c r="E902">
        <v>2</v>
      </c>
    </row>
    <row r="903" spans="1:5" x14ac:dyDescent="0.3">
      <c r="A903" t="s">
        <v>333</v>
      </c>
      <c r="B903">
        <v>1</v>
      </c>
      <c r="C903" t="s">
        <v>3</v>
      </c>
      <c r="D903" t="s">
        <v>2</v>
      </c>
      <c r="E903">
        <v>4</v>
      </c>
    </row>
    <row r="904" spans="1:5" x14ac:dyDescent="0.3">
      <c r="A904" t="s">
        <v>333</v>
      </c>
      <c r="B904">
        <v>1</v>
      </c>
      <c r="C904" t="s">
        <v>3</v>
      </c>
      <c r="D904" t="s">
        <v>61</v>
      </c>
      <c r="E904">
        <v>0</v>
      </c>
    </row>
    <row r="905" spans="1:5" x14ac:dyDescent="0.3">
      <c r="A905" t="s">
        <v>333</v>
      </c>
      <c r="B905">
        <v>1</v>
      </c>
      <c r="C905" t="s">
        <v>130</v>
      </c>
      <c r="D905" t="s">
        <v>2</v>
      </c>
      <c r="E905">
        <v>14</v>
      </c>
    </row>
    <row r="906" spans="1:5" x14ac:dyDescent="0.3">
      <c r="A906" t="s">
        <v>333</v>
      </c>
      <c r="B906">
        <v>1</v>
      </c>
      <c r="C906" t="s">
        <v>129</v>
      </c>
      <c r="D906" t="s">
        <v>2</v>
      </c>
      <c r="E906">
        <v>0</v>
      </c>
    </row>
    <row r="907" spans="1:5" x14ac:dyDescent="0.3">
      <c r="A907" t="s">
        <v>333</v>
      </c>
      <c r="B907">
        <v>1</v>
      </c>
      <c r="C907" t="s">
        <v>130</v>
      </c>
      <c r="D907" t="s">
        <v>61</v>
      </c>
      <c r="E907">
        <v>0</v>
      </c>
    </row>
    <row r="908" spans="1:5" x14ac:dyDescent="0.3">
      <c r="A908" t="s">
        <v>333</v>
      </c>
      <c r="B908">
        <v>1</v>
      </c>
      <c r="C908" t="s">
        <v>151</v>
      </c>
      <c r="D908" t="s">
        <v>133</v>
      </c>
      <c r="E908">
        <v>0</v>
      </c>
    </row>
    <row r="909" spans="1:5" x14ac:dyDescent="0.3">
      <c r="A909" t="s">
        <v>333</v>
      </c>
      <c r="B909">
        <v>1</v>
      </c>
      <c r="C909" t="s">
        <v>151</v>
      </c>
      <c r="D909" t="s">
        <v>136</v>
      </c>
      <c r="E909">
        <v>0</v>
      </c>
    </row>
    <row r="910" spans="1:5" x14ac:dyDescent="0.3">
      <c r="A910" t="s">
        <v>333</v>
      </c>
      <c r="B910">
        <v>2</v>
      </c>
      <c r="C910" t="s">
        <v>3</v>
      </c>
      <c r="D910" t="s">
        <v>2</v>
      </c>
      <c r="E910">
        <v>6</v>
      </c>
    </row>
    <row r="911" spans="1:5" x14ac:dyDescent="0.3">
      <c r="A911" t="s">
        <v>333</v>
      </c>
      <c r="B911">
        <v>2</v>
      </c>
      <c r="C911" t="s">
        <v>3</v>
      </c>
      <c r="D911" t="s">
        <v>61</v>
      </c>
      <c r="E911">
        <v>0</v>
      </c>
    </row>
    <row r="912" spans="1:5" x14ac:dyDescent="0.3">
      <c r="A912" t="s">
        <v>333</v>
      </c>
      <c r="B912">
        <v>2</v>
      </c>
      <c r="C912" t="s">
        <v>130</v>
      </c>
      <c r="D912" t="s">
        <v>2</v>
      </c>
      <c r="E912">
        <v>10</v>
      </c>
    </row>
    <row r="913" spans="1:5" x14ac:dyDescent="0.3">
      <c r="A913" t="s">
        <v>333</v>
      </c>
      <c r="B913">
        <v>2</v>
      </c>
      <c r="C913" t="s">
        <v>129</v>
      </c>
      <c r="D913" t="s">
        <v>2</v>
      </c>
      <c r="E913">
        <v>1</v>
      </c>
    </row>
    <row r="914" spans="1:5" x14ac:dyDescent="0.3">
      <c r="A914" t="s">
        <v>333</v>
      </c>
      <c r="B914">
        <v>2</v>
      </c>
      <c r="C914" t="s">
        <v>130</v>
      </c>
      <c r="D914" t="s">
        <v>61</v>
      </c>
      <c r="E914">
        <v>0</v>
      </c>
    </row>
    <row r="915" spans="1:5" x14ac:dyDescent="0.3">
      <c r="A915" t="s">
        <v>333</v>
      </c>
      <c r="B915">
        <v>2</v>
      </c>
      <c r="C915" t="s">
        <v>151</v>
      </c>
      <c r="D915" t="s">
        <v>133</v>
      </c>
      <c r="E915">
        <v>0</v>
      </c>
    </row>
    <row r="916" spans="1:5" x14ac:dyDescent="0.3">
      <c r="A916" t="s">
        <v>333</v>
      </c>
      <c r="B916">
        <v>2</v>
      </c>
      <c r="C916" t="s">
        <v>151</v>
      </c>
      <c r="D916" t="s">
        <v>136</v>
      </c>
      <c r="E916">
        <v>0</v>
      </c>
    </row>
    <row r="917" spans="1:5" x14ac:dyDescent="0.3">
      <c r="A917" t="s">
        <v>333</v>
      </c>
      <c r="B917">
        <v>3</v>
      </c>
      <c r="C917" t="s">
        <v>3</v>
      </c>
      <c r="D917" t="s">
        <v>2</v>
      </c>
      <c r="E917">
        <v>4</v>
      </c>
    </row>
    <row r="918" spans="1:5" x14ac:dyDescent="0.3">
      <c r="A918" t="s">
        <v>333</v>
      </c>
      <c r="B918">
        <v>3</v>
      </c>
      <c r="C918" t="s">
        <v>3</v>
      </c>
      <c r="D918" t="s">
        <v>61</v>
      </c>
      <c r="E918">
        <v>0</v>
      </c>
    </row>
    <row r="919" spans="1:5" x14ac:dyDescent="0.3">
      <c r="A919" t="s">
        <v>333</v>
      </c>
      <c r="B919">
        <v>3</v>
      </c>
      <c r="C919" t="s">
        <v>130</v>
      </c>
      <c r="D919" t="s">
        <v>2</v>
      </c>
      <c r="E919">
        <v>2</v>
      </c>
    </row>
    <row r="920" spans="1:5" x14ac:dyDescent="0.3">
      <c r="A920" t="s">
        <v>333</v>
      </c>
      <c r="B920">
        <v>3</v>
      </c>
      <c r="C920" t="s">
        <v>129</v>
      </c>
      <c r="D920" t="s">
        <v>2</v>
      </c>
      <c r="E920">
        <v>2</v>
      </c>
    </row>
    <row r="921" spans="1:5" x14ac:dyDescent="0.3">
      <c r="A921" t="s">
        <v>333</v>
      </c>
      <c r="B921">
        <v>3</v>
      </c>
      <c r="C921" t="s">
        <v>130</v>
      </c>
      <c r="D921" t="s">
        <v>61</v>
      </c>
      <c r="E921">
        <v>0</v>
      </c>
    </row>
    <row r="922" spans="1:5" x14ac:dyDescent="0.3">
      <c r="A922" t="s">
        <v>333</v>
      </c>
      <c r="B922">
        <v>3</v>
      </c>
      <c r="C922" t="s">
        <v>151</v>
      </c>
      <c r="D922" t="s">
        <v>133</v>
      </c>
      <c r="E922">
        <v>0</v>
      </c>
    </row>
    <row r="923" spans="1:5" x14ac:dyDescent="0.3">
      <c r="A923" t="s">
        <v>333</v>
      </c>
      <c r="B923">
        <v>3</v>
      </c>
      <c r="C923" t="s">
        <v>151</v>
      </c>
      <c r="D923" t="s">
        <v>136</v>
      </c>
      <c r="E923">
        <v>0</v>
      </c>
    </row>
    <row r="924" spans="1:5" x14ac:dyDescent="0.3">
      <c r="A924" t="s">
        <v>337</v>
      </c>
      <c r="B924">
        <v>1</v>
      </c>
      <c r="C924" t="s">
        <v>3</v>
      </c>
      <c r="D924" t="s">
        <v>2</v>
      </c>
      <c r="E924">
        <v>16</v>
      </c>
    </row>
    <row r="925" spans="1:5" x14ac:dyDescent="0.3">
      <c r="A925" t="s">
        <v>337</v>
      </c>
      <c r="B925">
        <v>1</v>
      </c>
      <c r="C925" t="s">
        <v>3</v>
      </c>
      <c r="D925" t="s">
        <v>61</v>
      </c>
      <c r="E925">
        <v>0</v>
      </c>
    </row>
    <row r="926" spans="1:5" x14ac:dyDescent="0.3">
      <c r="A926" t="s">
        <v>337</v>
      </c>
      <c r="B926">
        <v>1</v>
      </c>
      <c r="C926" t="s">
        <v>130</v>
      </c>
      <c r="D926" t="s">
        <v>2</v>
      </c>
      <c r="E926">
        <v>20</v>
      </c>
    </row>
    <row r="927" spans="1:5" x14ac:dyDescent="0.3">
      <c r="A927" t="s">
        <v>337</v>
      </c>
      <c r="B927">
        <v>1</v>
      </c>
      <c r="C927" t="s">
        <v>129</v>
      </c>
      <c r="D927" t="s">
        <v>2</v>
      </c>
      <c r="E927">
        <v>0</v>
      </c>
    </row>
    <row r="928" spans="1:5" x14ac:dyDescent="0.3">
      <c r="A928" t="s">
        <v>337</v>
      </c>
      <c r="B928">
        <v>1</v>
      </c>
      <c r="C928" t="s">
        <v>130</v>
      </c>
      <c r="D928" t="s">
        <v>61</v>
      </c>
      <c r="E928">
        <v>0</v>
      </c>
    </row>
    <row r="929" spans="1:5" x14ac:dyDescent="0.3">
      <c r="A929" t="s">
        <v>337</v>
      </c>
      <c r="B929">
        <v>1</v>
      </c>
      <c r="C929" t="s">
        <v>151</v>
      </c>
      <c r="D929" t="s">
        <v>133</v>
      </c>
      <c r="E929">
        <v>3</v>
      </c>
    </row>
    <row r="930" spans="1:5" x14ac:dyDescent="0.3">
      <c r="A930" t="s">
        <v>337</v>
      </c>
      <c r="B930">
        <v>1</v>
      </c>
      <c r="C930" t="s">
        <v>151</v>
      </c>
      <c r="D930" t="s">
        <v>136</v>
      </c>
      <c r="E930">
        <v>0</v>
      </c>
    </row>
    <row r="931" spans="1:5" x14ac:dyDescent="0.3">
      <c r="A931" t="s">
        <v>337</v>
      </c>
      <c r="B931">
        <v>2</v>
      </c>
      <c r="C931" t="s">
        <v>3</v>
      </c>
      <c r="D931" t="s">
        <v>2</v>
      </c>
      <c r="E931">
        <v>16</v>
      </c>
    </row>
    <row r="932" spans="1:5" x14ac:dyDescent="0.3">
      <c r="A932" t="s">
        <v>337</v>
      </c>
      <c r="B932">
        <v>2</v>
      </c>
      <c r="C932" t="s">
        <v>3</v>
      </c>
      <c r="D932" t="s">
        <v>61</v>
      </c>
      <c r="E932">
        <v>0</v>
      </c>
    </row>
    <row r="933" spans="1:5" x14ac:dyDescent="0.3">
      <c r="A933" t="s">
        <v>337</v>
      </c>
      <c r="B933">
        <v>2</v>
      </c>
      <c r="C933" t="s">
        <v>130</v>
      </c>
      <c r="D933" t="s">
        <v>2</v>
      </c>
      <c r="E933">
        <v>16</v>
      </c>
    </row>
    <row r="934" spans="1:5" x14ac:dyDescent="0.3">
      <c r="A934" t="s">
        <v>337</v>
      </c>
      <c r="B934">
        <v>2</v>
      </c>
      <c r="C934" t="s">
        <v>129</v>
      </c>
      <c r="D934" t="s">
        <v>2</v>
      </c>
      <c r="E934">
        <v>1</v>
      </c>
    </row>
    <row r="935" spans="1:5" x14ac:dyDescent="0.3">
      <c r="A935" t="s">
        <v>337</v>
      </c>
      <c r="B935">
        <v>2</v>
      </c>
      <c r="C935" t="s">
        <v>130</v>
      </c>
      <c r="D935" t="s">
        <v>61</v>
      </c>
      <c r="E935">
        <v>0</v>
      </c>
    </row>
    <row r="936" spans="1:5" x14ac:dyDescent="0.3">
      <c r="A936" t="s">
        <v>337</v>
      </c>
      <c r="B936">
        <v>2</v>
      </c>
      <c r="C936" t="s">
        <v>151</v>
      </c>
      <c r="D936" t="s">
        <v>133</v>
      </c>
      <c r="E936">
        <v>1</v>
      </c>
    </row>
    <row r="937" spans="1:5" x14ac:dyDescent="0.3">
      <c r="A937" t="s">
        <v>337</v>
      </c>
      <c r="B937">
        <v>2</v>
      </c>
      <c r="C937" t="s">
        <v>151</v>
      </c>
      <c r="D937" t="s">
        <v>136</v>
      </c>
      <c r="E937">
        <v>1</v>
      </c>
    </row>
    <row r="938" spans="1:5" x14ac:dyDescent="0.3">
      <c r="A938" t="s">
        <v>337</v>
      </c>
      <c r="B938">
        <v>3</v>
      </c>
      <c r="C938" t="s">
        <v>3</v>
      </c>
      <c r="D938" t="s">
        <v>2</v>
      </c>
      <c r="E938">
        <v>15</v>
      </c>
    </row>
    <row r="939" spans="1:5" x14ac:dyDescent="0.3">
      <c r="A939" t="s">
        <v>337</v>
      </c>
      <c r="B939">
        <v>3</v>
      </c>
      <c r="C939" t="s">
        <v>3</v>
      </c>
      <c r="D939" t="s">
        <v>61</v>
      </c>
      <c r="E939">
        <v>0</v>
      </c>
    </row>
    <row r="940" spans="1:5" x14ac:dyDescent="0.3">
      <c r="A940" t="s">
        <v>337</v>
      </c>
      <c r="B940">
        <v>3</v>
      </c>
      <c r="C940" t="s">
        <v>130</v>
      </c>
      <c r="D940" t="s">
        <v>2</v>
      </c>
      <c r="E940">
        <v>14</v>
      </c>
    </row>
    <row r="941" spans="1:5" x14ac:dyDescent="0.3">
      <c r="A941" t="s">
        <v>337</v>
      </c>
      <c r="B941">
        <v>3</v>
      </c>
      <c r="C941" t="s">
        <v>129</v>
      </c>
      <c r="D941" t="s">
        <v>2</v>
      </c>
      <c r="E941">
        <v>0</v>
      </c>
    </row>
    <row r="942" spans="1:5" x14ac:dyDescent="0.3">
      <c r="A942" t="s">
        <v>337</v>
      </c>
      <c r="B942">
        <v>3</v>
      </c>
      <c r="C942" t="s">
        <v>130</v>
      </c>
      <c r="D942" t="s">
        <v>61</v>
      </c>
      <c r="E942">
        <v>0</v>
      </c>
    </row>
    <row r="943" spans="1:5" x14ac:dyDescent="0.3">
      <c r="A943" t="s">
        <v>337</v>
      </c>
      <c r="B943">
        <v>3</v>
      </c>
      <c r="C943" t="s">
        <v>151</v>
      </c>
      <c r="D943" t="s">
        <v>133</v>
      </c>
      <c r="E943">
        <v>1</v>
      </c>
    </row>
    <row r="944" spans="1:5" x14ac:dyDescent="0.3">
      <c r="A944" t="s">
        <v>337</v>
      </c>
      <c r="B944">
        <v>3</v>
      </c>
      <c r="C944" t="s">
        <v>151</v>
      </c>
      <c r="D944" t="s">
        <v>136</v>
      </c>
      <c r="E944">
        <v>0</v>
      </c>
    </row>
    <row r="945" spans="1:5" x14ac:dyDescent="0.3">
      <c r="A945" t="s">
        <v>337</v>
      </c>
      <c r="B945">
        <v>1</v>
      </c>
      <c r="C945" t="s">
        <v>3</v>
      </c>
      <c r="D945" t="s">
        <v>12</v>
      </c>
      <c r="E945">
        <v>4</v>
      </c>
    </row>
    <row r="946" spans="1:5" x14ac:dyDescent="0.3">
      <c r="A946" t="s">
        <v>337</v>
      </c>
      <c r="B946">
        <v>1</v>
      </c>
      <c r="C946" t="s">
        <v>3</v>
      </c>
      <c r="D946" t="s">
        <v>4</v>
      </c>
      <c r="E946">
        <v>4</v>
      </c>
    </row>
    <row r="947" spans="1:5" x14ac:dyDescent="0.3">
      <c r="A947" t="s">
        <v>337</v>
      </c>
      <c r="B947">
        <v>2</v>
      </c>
      <c r="C947" t="s">
        <v>3</v>
      </c>
      <c r="D947" t="s">
        <v>4</v>
      </c>
      <c r="E947">
        <v>2</v>
      </c>
    </row>
    <row r="948" spans="1:5" x14ac:dyDescent="0.3">
      <c r="A948" t="s">
        <v>337</v>
      </c>
      <c r="B948">
        <v>2</v>
      </c>
      <c r="C948" t="s">
        <v>3</v>
      </c>
      <c r="D948" t="s">
        <v>12</v>
      </c>
      <c r="E948">
        <v>4</v>
      </c>
    </row>
    <row r="949" spans="1:5" x14ac:dyDescent="0.3">
      <c r="A949" t="s">
        <v>337</v>
      </c>
      <c r="B949">
        <v>3</v>
      </c>
      <c r="C949" t="s">
        <v>3</v>
      </c>
      <c r="D949" t="s">
        <v>12</v>
      </c>
      <c r="E949">
        <v>1</v>
      </c>
    </row>
    <row r="950" spans="1:5" x14ac:dyDescent="0.3">
      <c r="A950" t="s">
        <v>337</v>
      </c>
      <c r="B950">
        <v>1</v>
      </c>
      <c r="C950" t="s">
        <v>130</v>
      </c>
      <c r="D950" t="s">
        <v>4</v>
      </c>
      <c r="E950">
        <v>6</v>
      </c>
    </row>
    <row r="951" spans="1:5" x14ac:dyDescent="0.3">
      <c r="A951" t="s">
        <v>337</v>
      </c>
      <c r="B951">
        <v>1</v>
      </c>
      <c r="C951" t="s">
        <v>130</v>
      </c>
      <c r="D951" t="s">
        <v>12</v>
      </c>
      <c r="E951">
        <v>12</v>
      </c>
    </row>
    <row r="952" spans="1:5" x14ac:dyDescent="0.3">
      <c r="A952" t="s">
        <v>337</v>
      </c>
      <c r="B952">
        <v>2</v>
      </c>
      <c r="C952" t="s">
        <v>130</v>
      </c>
      <c r="D952" t="s">
        <v>12</v>
      </c>
      <c r="E952">
        <v>8</v>
      </c>
    </row>
    <row r="953" spans="1:5" x14ac:dyDescent="0.3">
      <c r="A953" t="s">
        <v>337</v>
      </c>
      <c r="B953">
        <v>2</v>
      </c>
      <c r="C953" t="s">
        <v>129</v>
      </c>
      <c r="D953" t="s">
        <v>4</v>
      </c>
      <c r="E953">
        <v>1</v>
      </c>
    </row>
    <row r="954" spans="1:5" x14ac:dyDescent="0.3">
      <c r="A954" t="s">
        <v>337</v>
      </c>
      <c r="B954">
        <v>3</v>
      </c>
      <c r="C954" t="s">
        <v>130</v>
      </c>
      <c r="D954" t="s">
        <v>7</v>
      </c>
      <c r="E954">
        <v>4</v>
      </c>
    </row>
    <row r="955" spans="1:5" x14ac:dyDescent="0.3">
      <c r="A955" t="s">
        <v>337</v>
      </c>
      <c r="B955">
        <v>3</v>
      </c>
      <c r="C955" t="s">
        <v>130</v>
      </c>
      <c r="D955" t="s">
        <v>12</v>
      </c>
      <c r="E955">
        <v>6</v>
      </c>
    </row>
    <row r="956" spans="1:5" x14ac:dyDescent="0.3">
      <c r="A956" t="s">
        <v>344</v>
      </c>
      <c r="B956">
        <v>1</v>
      </c>
      <c r="C956" t="s">
        <v>3</v>
      </c>
      <c r="D956" t="s">
        <v>2</v>
      </c>
      <c r="E956">
        <v>0</v>
      </c>
    </row>
    <row r="957" spans="1:5" x14ac:dyDescent="0.3">
      <c r="A957" t="s">
        <v>344</v>
      </c>
      <c r="B957">
        <v>1</v>
      </c>
      <c r="C957" t="s">
        <v>3</v>
      </c>
      <c r="D957" t="s">
        <v>61</v>
      </c>
      <c r="E957">
        <v>0</v>
      </c>
    </row>
    <row r="958" spans="1:5" x14ac:dyDescent="0.3">
      <c r="A958" t="s">
        <v>344</v>
      </c>
      <c r="B958">
        <v>1</v>
      </c>
      <c r="C958" t="s">
        <v>130</v>
      </c>
      <c r="D958" t="s">
        <v>2</v>
      </c>
      <c r="E958">
        <v>23</v>
      </c>
    </row>
    <row r="959" spans="1:5" x14ac:dyDescent="0.3">
      <c r="A959" t="s">
        <v>344</v>
      </c>
      <c r="B959">
        <v>1</v>
      </c>
      <c r="C959" t="s">
        <v>129</v>
      </c>
      <c r="D959" t="s">
        <v>2</v>
      </c>
      <c r="E959">
        <v>0</v>
      </c>
    </row>
    <row r="960" spans="1:5" x14ac:dyDescent="0.3">
      <c r="A960" t="s">
        <v>344</v>
      </c>
      <c r="B960">
        <v>1</v>
      </c>
      <c r="C960" t="s">
        <v>130</v>
      </c>
      <c r="D960" t="s">
        <v>61</v>
      </c>
      <c r="E960">
        <v>1</v>
      </c>
    </row>
    <row r="961" spans="1:5" x14ac:dyDescent="0.3">
      <c r="A961" t="s">
        <v>344</v>
      </c>
      <c r="B961">
        <v>1</v>
      </c>
      <c r="C961" t="s">
        <v>151</v>
      </c>
      <c r="D961" t="s">
        <v>133</v>
      </c>
      <c r="E961">
        <v>69</v>
      </c>
    </row>
    <row r="962" spans="1:5" x14ac:dyDescent="0.3">
      <c r="A962" t="s">
        <v>344</v>
      </c>
      <c r="B962">
        <v>1</v>
      </c>
      <c r="C962" t="s">
        <v>151</v>
      </c>
      <c r="D962" t="s">
        <v>136</v>
      </c>
      <c r="E962">
        <v>0</v>
      </c>
    </row>
    <row r="963" spans="1:5" x14ac:dyDescent="0.3">
      <c r="A963" t="s">
        <v>344</v>
      </c>
      <c r="B963">
        <v>2</v>
      </c>
      <c r="C963" t="s">
        <v>3</v>
      </c>
      <c r="D963" t="s">
        <v>2</v>
      </c>
      <c r="E963">
        <v>0</v>
      </c>
    </row>
    <row r="964" spans="1:5" x14ac:dyDescent="0.3">
      <c r="A964" t="s">
        <v>344</v>
      </c>
      <c r="B964">
        <v>2</v>
      </c>
      <c r="C964" t="s">
        <v>3</v>
      </c>
      <c r="D964" t="s">
        <v>61</v>
      </c>
      <c r="E964">
        <v>0</v>
      </c>
    </row>
    <row r="965" spans="1:5" x14ac:dyDescent="0.3">
      <c r="A965" t="s">
        <v>344</v>
      </c>
      <c r="B965">
        <v>2</v>
      </c>
      <c r="C965" t="s">
        <v>130</v>
      </c>
      <c r="D965" t="s">
        <v>2</v>
      </c>
      <c r="E965">
        <v>17</v>
      </c>
    </row>
    <row r="966" spans="1:5" x14ac:dyDescent="0.3">
      <c r="A966" t="s">
        <v>344</v>
      </c>
      <c r="B966">
        <v>2</v>
      </c>
      <c r="C966" t="s">
        <v>129</v>
      </c>
      <c r="D966" t="s">
        <v>2</v>
      </c>
      <c r="E966">
        <v>0</v>
      </c>
    </row>
    <row r="967" spans="1:5" x14ac:dyDescent="0.3">
      <c r="A967" t="s">
        <v>344</v>
      </c>
      <c r="B967">
        <v>2</v>
      </c>
      <c r="C967" t="s">
        <v>130</v>
      </c>
      <c r="D967" t="s">
        <v>61</v>
      </c>
      <c r="E967">
        <v>1</v>
      </c>
    </row>
    <row r="968" spans="1:5" x14ac:dyDescent="0.3">
      <c r="A968" t="s">
        <v>344</v>
      </c>
      <c r="B968">
        <v>2</v>
      </c>
      <c r="C968" t="s">
        <v>151</v>
      </c>
      <c r="D968" t="s">
        <v>133</v>
      </c>
      <c r="E968">
        <v>38</v>
      </c>
    </row>
    <row r="969" spans="1:5" x14ac:dyDescent="0.3">
      <c r="A969" t="s">
        <v>344</v>
      </c>
      <c r="B969">
        <v>2</v>
      </c>
      <c r="C969" t="s">
        <v>151</v>
      </c>
      <c r="D969" t="s">
        <v>136</v>
      </c>
      <c r="E969">
        <v>0</v>
      </c>
    </row>
    <row r="970" spans="1:5" x14ac:dyDescent="0.3">
      <c r="A970" t="s">
        <v>344</v>
      </c>
      <c r="B970">
        <v>3</v>
      </c>
      <c r="C970" t="s">
        <v>3</v>
      </c>
      <c r="D970" t="s">
        <v>2</v>
      </c>
      <c r="E970">
        <v>0</v>
      </c>
    </row>
    <row r="971" spans="1:5" x14ac:dyDescent="0.3">
      <c r="A971" t="s">
        <v>344</v>
      </c>
      <c r="B971">
        <v>3</v>
      </c>
      <c r="C971" t="s">
        <v>3</v>
      </c>
      <c r="D971" t="s">
        <v>61</v>
      </c>
      <c r="E971">
        <v>0</v>
      </c>
    </row>
    <row r="972" spans="1:5" x14ac:dyDescent="0.3">
      <c r="A972" t="s">
        <v>344</v>
      </c>
      <c r="B972">
        <v>3</v>
      </c>
      <c r="C972" t="s">
        <v>130</v>
      </c>
      <c r="D972" t="s">
        <v>2</v>
      </c>
      <c r="E972">
        <v>10</v>
      </c>
    </row>
    <row r="973" spans="1:5" x14ac:dyDescent="0.3">
      <c r="A973" t="s">
        <v>344</v>
      </c>
      <c r="B973">
        <v>3</v>
      </c>
      <c r="C973" t="s">
        <v>129</v>
      </c>
      <c r="D973" t="s">
        <v>2</v>
      </c>
      <c r="E973">
        <v>1</v>
      </c>
    </row>
    <row r="974" spans="1:5" x14ac:dyDescent="0.3">
      <c r="A974" t="s">
        <v>344</v>
      </c>
      <c r="B974">
        <v>3</v>
      </c>
      <c r="C974" t="s">
        <v>130</v>
      </c>
      <c r="D974" t="s">
        <v>61</v>
      </c>
      <c r="E974">
        <v>0</v>
      </c>
    </row>
    <row r="975" spans="1:5" x14ac:dyDescent="0.3">
      <c r="A975" t="s">
        <v>344</v>
      </c>
      <c r="B975">
        <v>3</v>
      </c>
      <c r="C975" t="s">
        <v>151</v>
      </c>
      <c r="D975" t="s">
        <v>133</v>
      </c>
      <c r="E975">
        <v>40</v>
      </c>
    </row>
    <row r="976" spans="1:5" x14ac:dyDescent="0.3">
      <c r="A976" t="s">
        <v>344</v>
      </c>
      <c r="B976">
        <v>3</v>
      </c>
      <c r="C976" t="s">
        <v>151</v>
      </c>
      <c r="D976" t="s">
        <v>136</v>
      </c>
      <c r="E976">
        <v>0</v>
      </c>
    </row>
    <row r="977" spans="1:5" x14ac:dyDescent="0.3">
      <c r="A977" t="s">
        <v>344</v>
      </c>
      <c r="B977">
        <v>1</v>
      </c>
      <c r="C977" t="s">
        <v>164</v>
      </c>
      <c r="D977" t="s">
        <v>15</v>
      </c>
      <c r="E977">
        <v>6</v>
      </c>
    </row>
    <row r="978" spans="1:5" x14ac:dyDescent="0.3">
      <c r="A978" t="s">
        <v>344</v>
      </c>
      <c r="B978">
        <v>1</v>
      </c>
      <c r="C978" t="s">
        <v>165</v>
      </c>
      <c r="D978" t="s">
        <v>15</v>
      </c>
      <c r="E978">
        <f>11+1+1+1+2+2</f>
        <v>18</v>
      </c>
    </row>
    <row r="979" spans="1:5" x14ac:dyDescent="0.3">
      <c r="A979" t="s">
        <v>344</v>
      </c>
      <c r="B979">
        <v>2</v>
      </c>
      <c r="C979" t="s">
        <v>164</v>
      </c>
      <c r="D979" t="s">
        <v>15</v>
      </c>
      <c r="E979">
        <v>5</v>
      </c>
    </row>
    <row r="980" spans="1:5" x14ac:dyDescent="0.3">
      <c r="A980" t="s">
        <v>344</v>
      </c>
      <c r="B980">
        <v>2</v>
      </c>
      <c r="C980" t="s">
        <v>165</v>
      </c>
      <c r="D980" t="s">
        <v>15</v>
      </c>
      <c r="E980">
        <f>4+1+1+1+1</f>
        <v>8</v>
      </c>
    </row>
    <row r="981" spans="1:5" x14ac:dyDescent="0.3">
      <c r="A981" t="s">
        <v>344</v>
      </c>
      <c r="B981">
        <v>2</v>
      </c>
      <c r="C981" t="s">
        <v>130</v>
      </c>
      <c r="D981" t="s">
        <v>23</v>
      </c>
      <c r="E981">
        <v>1</v>
      </c>
    </row>
    <row r="982" spans="1:5" x14ac:dyDescent="0.3">
      <c r="A982" t="s">
        <v>372</v>
      </c>
      <c r="B982">
        <v>1</v>
      </c>
      <c r="C982" t="s">
        <v>3</v>
      </c>
      <c r="D982" t="s">
        <v>2</v>
      </c>
      <c r="E982">
        <v>0</v>
      </c>
    </row>
    <row r="983" spans="1:5" x14ac:dyDescent="0.3">
      <c r="A983" t="s">
        <v>372</v>
      </c>
      <c r="B983">
        <v>1</v>
      </c>
      <c r="C983" t="s">
        <v>3</v>
      </c>
      <c r="D983" t="s">
        <v>61</v>
      </c>
      <c r="E983">
        <v>0</v>
      </c>
    </row>
    <row r="984" spans="1:5" x14ac:dyDescent="0.3">
      <c r="A984" t="s">
        <v>372</v>
      </c>
      <c r="B984">
        <v>1</v>
      </c>
      <c r="C984" t="s">
        <v>130</v>
      </c>
      <c r="D984" t="s">
        <v>2</v>
      </c>
      <c r="E984">
        <v>3</v>
      </c>
    </row>
    <row r="985" spans="1:5" x14ac:dyDescent="0.3">
      <c r="A985" t="s">
        <v>372</v>
      </c>
      <c r="B985">
        <v>1</v>
      </c>
      <c r="C985" t="s">
        <v>129</v>
      </c>
      <c r="D985" t="s">
        <v>2</v>
      </c>
      <c r="E985">
        <v>0</v>
      </c>
    </row>
    <row r="986" spans="1:5" x14ac:dyDescent="0.3">
      <c r="A986" t="s">
        <v>372</v>
      </c>
      <c r="B986">
        <v>1</v>
      </c>
      <c r="C986" t="s">
        <v>130</v>
      </c>
      <c r="D986" t="s">
        <v>61</v>
      </c>
      <c r="E986">
        <v>0</v>
      </c>
    </row>
    <row r="987" spans="1:5" x14ac:dyDescent="0.3">
      <c r="A987" t="s">
        <v>372</v>
      </c>
      <c r="B987">
        <v>1</v>
      </c>
      <c r="C987" t="s">
        <v>151</v>
      </c>
      <c r="D987" t="s">
        <v>133</v>
      </c>
      <c r="E987">
        <v>10</v>
      </c>
    </row>
    <row r="988" spans="1:5" x14ac:dyDescent="0.3">
      <c r="A988" t="s">
        <v>372</v>
      </c>
      <c r="B988">
        <v>1</v>
      </c>
      <c r="C988" t="s">
        <v>151</v>
      </c>
      <c r="D988" t="s">
        <v>136</v>
      </c>
      <c r="E988">
        <v>1</v>
      </c>
    </row>
    <row r="989" spans="1:5" x14ac:dyDescent="0.3">
      <c r="A989" t="s">
        <v>372</v>
      </c>
      <c r="B989">
        <v>2</v>
      </c>
      <c r="C989" t="s">
        <v>3</v>
      </c>
      <c r="D989" t="s">
        <v>2</v>
      </c>
      <c r="E989">
        <v>0</v>
      </c>
    </row>
    <row r="990" spans="1:5" x14ac:dyDescent="0.3">
      <c r="A990" t="s">
        <v>372</v>
      </c>
      <c r="B990">
        <v>2</v>
      </c>
      <c r="C990" t="s">
        <v>3</v>
      </c>
      <c r="D990" t="s">
        <v>61</v>
      </c>
      <c r="E990">
        <v>0</v>
      </c>
    </row>
    <row r="991" spans="1:5" x14ac:dyDescent="0.3">
      <c r="A991" t="s">
        <v>372</v>
      </c>
      <c r="B991">
        <v>2</v>
      </c>
      <c r="C991" t="s">
        <v>130</v>
      </c>
      <c r="D991" t="s">
        <v>2</v>
      </c>
      <c r="E991">
        <v>19</v>
      </c>
    </row>
    <row r="992" spans="1:5" x14ac:dyDescent="0.3">
      <c r="A992" t="s">
        <v>372</v>
      </c>
      <c r="B992">
        <v>2</v>
      </c>
      <c r="C992" t="s">
        <v>129</v>
      </c>
      <c r="D992" t="s">
        <v>2</v>
      </c>
      <c r="E992">
        <v>1</v>
      </c>
    </row>
    <row r="993" spans="1:5" x14ac:dyDescent="0.3">
      <c r="A993" t="s">
        <v>372</v>
      </c>
      <c r="B993">
        <v>2</v>
      </c>
      <c r="C993" t="s">
        <v>130</v>
      </c>
      <c r="D993" t="s">
        <v>61</v>
      </c>
      <c r="E993">
        <v>0</v>
      </c>
    </row>
    <row r="994" spans="1:5" x14ac:dyDescent="0.3">
      <c r="A994" t="s">
        <v>372</v>
      </c>
      <c r="B994">
        <v>2</v>
      </c>
      <c r="C994" t="s">
        <v>151</v>
      </c>
      <c r="D994" t="s">
        <v>133</v>
      </c>
      <c r="E994">
        <v>18</v>
      </c>
    </row>
    <row r="995" spans="1:5" x14ac:dyDescent="0.3">
      <c r="A995" t="s">
        <v>372</v>
      </c>
      <c r="B995">
        <v>2</v>
      </c>
      <c r="C995" t="s">
        <v>151</v>
      </c>
      <c r="D995" t="s">
        <v>136</v>
      </c>
      <c r="E995">
        <v>0</v>
      </c>
    </row>
    <row r="996" spans="1:5" x14ac:dyDescent="0.3">
      <c r="A996" t="s">
        <v>372</v>
      </c>
      <c r="B996">
        <v>3</v>
      </c>
      <c r="C996" t="s">
        <v>3</v>
      </c>
      <c r="D996" t="s">
        <v>2</v>
      </c>
      <c r="E996">
        <v>0</v>
      </c>
    </row>
    <row r="997" spans="1:5" x14ac:dyDescent="0.3">
      <c r="A997" t="s">
        <v>372</v>
      </c>
      <c r="B997">
        <v>3</v>
      </c>
      <c r="C997" t="s">
        <v>3</v>
      </c>
      <c r="D997" t="s">
        <v>61</v>
      </c>
      <c r="E997">
        <v>0</v>
      </c>
    </row>
    <row r="998" spans="1:5" x14ac:dyDescent="0.3">
      <c r="A998" t="s">
        <v>372</v>
      </c>
      <c r="B998">
        <v>3</v>
      </c>
      <c r="C998" t="s">
        <v>130</v>
      </c>
      <c r="D998" t="s">
        <v>2</v>
      </c>
      <c r="E998">
        <v>22</v>
      </c>
    </row>
    <row r="999" spans="1:5" x14ac:dyDescent="0.3">
      <c r="A999" t="s">
        <v>372</v>
      </c>
      <c r="B999">
        <v>3</v>
      </c>
      <c r="C999" t="s">
        <v>129</v>
      </c>
      <c r="D999" t="s">
        <v>2</v>
      </c>
      <c r="E999">
        <v>3</v>
      </c>
    </row>
    <row r="1000" spans="1:5" x14ac:dyDescent="0.3">
      <c r="A1000" t="s">
        <v>372</v>
      </c>
      <c r="B1000">
        <v>3</v>
      </c>
      <c r="C1000" t="s">
        <v>130</v>
      </c>
      <c r="D1000" t="s">
        <v>61</v>
      </c>
      <c r="E1000">
        <v>1</v>
      </c>
    </row>
    <row r="1001" spans="1:5" x14ac:dyDescent="0.3">
      <c r="A1001" t="s">
        <v>372</v>
      </c>
      <c r="B1001">
        <v>3</v>
      </c>
      <c r="C1001" t="s">
        <v>151</v>
      </c>
      <c r="D1001" t="s">
        <v>133</v>
      </c>
      <c r="E1001">
        <v>10</v>
      </c>
    </row>
    <row r="1002" spans="1:5" x14ac:dyDescent="0.3">
      <c r="A1002" t="s">
        <v>372</v>
      </c>
      <c r="B1002">
        <v>3</v>
      </c>
      <c r="C1002" t="s">
        <v>151</v>
      </c>
      <c r="D1002" t="s">
        <v>136</v>
      </c>
      <c r="E1002">
        <v>1</v>
      </c>
    </row>
    <row r="1003" spans="1:5" x14ac:dyDescent="0.3">
      <c r="A1003" t="s">
        <v>372</v>
      </c>
      <c r="B1003">
        <v>3</v>
      </c>
      <c r="C1003" t="s">
        <v>130</v>
      </c>
      <c r="D1003" t="s">
        <v>12</v>
      </c>
      <c r="E1003">
        <v>1</v>
      </c>
    </row>
    <row r="1004" spans="1:5" x14ac:dyDescent="0.3">
      <c r="A1004" t="s">
        <v>372</v>
      </c>
      <c r="B1004">
        <v>3</v>
      </c>
      <c r="C1004" t="s">
        <v>129</v>
      </c>
      <c r="D1004" t="s">
        <v>12</v>
      </c>
      <c r="E1004">
        <v>2</v>
      </c>
    </row>
    <row r="1005" spans="1:5" x14ac:dyDescent="0.3">
      <c r="A1005" t="s">
        <v>372</v>
      </c>
      <c r="B1005">
        <v>3</v>
      </c>
      <c r="C1005" t="s">
        <v>130</v>
      </c>
      <c r="D1005" t="s">
        <v>18</v>
      </c>
      <c r="E1005">
        <v>1</v>
      </c>
    </row>
    <row r="1006" spans="1:5" x14ac:dyDescent="0.3">
      <c r="A1006" t="s">
        <v>377</v>
      </c>
      <c r="B1006">
        <v>1</v>
      </c>
      <c r="C1006" t="s">
        <v>3</v>
      </c>
      <c r="D1006" t="s">
        <v>2</v>
      </c>
      <c r="E1006">
        <v>0</v>
      </c>
    </row>
    <row r="1007" spans="1:5" x14ac:dyDescent="0.3">
      <c r="A1007" t="s">
        <v>377</v>
      </c>
      <c r="B1007">
        <v>1</v>
      </c>
      <c r="C1007" t="s">
        <v>3</v>
      </c>
      <c r="D1007" t="s">
        <v>61</v>
      </c>
      <c r="E1007">
        <v>0</v>
      </c>
    </row>
    <row r="1008" spans="1:5" x14ac:dyDescent="0.3">
      <c r="A1008" t="s">
        <v>377</v>
      </c>
      <c r="B1008">
        <v>1</v>
      </c>
      <c r="C1008" t="s">
        <v>130</v>
      </c>
      <c r="D1008" t="s">
        <v>2</v>
      </c>
      <c r="E1008">
        <v>9</v>
      </c>
    </row>
    <row r="1009" spans="1:5" x14ac:dyDescent="0.3">
      <c r="A1009" t="s">
        <v>377</v>
      </c>
      <c r="B1009">
        <v>1</v>
      </c>
      <c r="C1009" t="s">
        <v>129</v>
      </c>
      <c r="D1009" t="s">
        <v>2</v>
      </c>
      <c r="E1009">
        <v>0</v>
      </c>
    </row>
    <row r="1010" spans="1:5" x14ac:dyDescent="0.3">
      <c r="A1010" t="s">
        <v>377</v>
      </c>
      <c r="B1010">
        <v>1</v>
      </c>
      <c r="C1010" t="s">
        <v>130</v>
      </c>
      <c r="D1010" t="s">
        <v>61</v>
      </c>
      <c r="E1010">
        <v>0</v>
      </c>
    </row>
    <row r="1011" spans="1:5" x14ac:dyDescent="0.3">
      <c r="A1011" t="s">
        <v>377</v>
      </c>
      <c r="B1011">
        <v>1</v>
      </c>
      <c r="C1011" t="s">
        <v>151</v>
      </c>
      <c r="D1011" t="s">
        <v>133</v>
      </c>
      <c r="E1011">
        <v>12</v>
      </c>
    </row>
    <row r="1012" spans="1:5" x14ac:dyDescent="0.3">
      <c r="A1012" t="s">
        <v>377</v>
      </c>
      <c r="B1012">
        <v>1</v>
      </c>
      <c r="C1012" t="s">
        <v>151</v>
      </c>
      <c r="D1012" t="s">
        <v>136</v>
      </c>
      <c r="E1012">
        <v>0</v>
      </c>
    </row>
    <row r="1013" spans="1:5" x14ac:dyDescent="0.3">
      <c r="A1013" t="s">
        <v>377</v>
      </c>
      <c r="B1013">
        <v>2</v>
      </c>
      <c r="C1013" t="s">
        <v>3</v>
      </c>
      <c r="D1013" t="s">
        <v>2</v>
      </c>
      <c r="E1013">
        <v>0</v>
      </c>
    </row>
    <row r="1014" spans="1:5" x14ac:dyDescent="0.3">
      <c r="A1014" t="s">
        <v>377</v>
      </c>
      <c r="B1014">
        <v>2</v>
      </c>
      <c r="C1014" t="s">
        <v>3</v>
      </c>
      <c r="D1014" t="s">
        <v>61</v>
      </c>
      <c r="E1014">
        <v>0</v>
      </c>
    </row>
    <row r="1015" spans="1:5" x14ac:dyDescent="0.3">
      <c r="A1015" t="s">
        <v>377</v>
      </c>
      <c r="B1015">
        <v>2</v>
      </c>
      <c r="C1015" t="s">
        <v>130</v>
      </c>
      <c r="D1015" t="s">
        <v>2</v>
      </c>
      <c r="E1015">
        <v>13</v>
      </c>
    </row>
    <row r="1016" spans="1:5" x14ac:dyDescent="0.3">
      <c r="A1016" t="s">
        <v>377</v>
      </c>
      <c r="B1016">
        <v>2</v>
      </c>
      <c r="C1016" t="s">
        <v>129</v>
      </c>
      <c r="D1016" t="s">
        <v>2</v>
      </c>
      <c r="E1016">
        <v>0</v>
      </c>
    </row>
    <row r="1017" spans="1:5" x14ac:dyDescent="0.3">
      <c r="A1017" t="s">
        <v>377</v>
      </c>
      <c r="B1017">
        <v>2</v>
      </c>
      <c r="C1017" t="s">
        <v>130</v>
      </c>
      <c r="D1017" t="s">
        <v>61</v>
      </c>
      <c r="E1017">
        <v>0</v>
      </c>
    </row>
    <row r="1018" spans="1:5" x14ac:dyDescent="0.3">
      <c r="A1018" t="s">
        <v>377</v>
      </c>
      <c r="B1018">
        <v>2</v>
      </c>
      <c r="C1018" t="s">
        <v>151</v>
      </c>
      <c r="D1018" t="s">
        <v>133</v>
      </c>
      <c r="E1018">
        <v>15</v>
      </c>
    </row>
    <row r="1019" spans="1:5" x14ac:dyDescent="0.3">
      <c r="A1019" t="s">
        <v>377</v>
      </c>
      <c r="B1019">
        <v>2</v>
      </c>
      <c r="C1019" t="s">
        <v>151</v>
      </c>
      <c r="D1019" t="s">
        <v>136</v>
      </c>
      <c r="E1019">
        <v>0</v>
      </c>
    </row>
    <row r="1020" spans="1:5" x14ac:dyDescent="0.3">
      <c r="A1020" t="s">
        <v>377</v>
      </c>
      <c r="B1020">
        <v>3</v>
      </c>
      <c r="C1020" t="s">
        <v>3</v>
      </c>
      <c r="D1020" t="s">
        <v>2</v>
      </c>
      <c r="E1020">
        <v>0</v>
      </c>
    </row>
    <row r="1021" spans="1:5" x14ac:dyDescent="0.3">
      <c r="A1021" t="s">
        <v>377</v>
      </c>
      <c r="B1021">
        <v>3</v>
      </c>
      <c r="C1021" t="s">
        <v>3</v>
      </c>
      <c r="D1021" t="s">
        <v>61</v>
      </c>
      <c r="E1021">
        <v>0</v>
      </c>
    </row>
    <row r="1022" spans="1:5" x14ac:dyDescent="0.3">
      <c r="A1022" t="s">
        <v>377</v>
      </c>
      <c r="B1022">
        <v>3</v>
      </c>
      <c r="C1022" t="s">
        <v>130</v>
      </c>
      <c r="D1022" t="s">
        <v>2</v>
      </c>
      <c r="E1022">
        <v>14</v>
      </c>
    </row>
    <row r="1023" spans="1:5" x14ac:dyDescent="0.3">
      <c r="A1023" t="s">
        <v>377</v>
      </c>
      <c r="B1023">
        <v>3</v>
      </c>
      <c r="C1023" t="s">
        <v>129</v>
      </c>
      <c r="D1023" t="s">
        <v>2</v>
      </c>
      <c r="E1023">
        <v>0</v>
      </c>
    </row>
    <row r="1024" spans="1:5" x14ac:dyDescent="0.3">
      <c r="A1024" t="s">
        <v>377</v>
      </c>
      <c r="B1024">
        <v>3</v>
      </c>
      <c r="C1024" t="s">
        <v>130</v>
      </c>
      <c r="D1024" t="s">
        <v>61</v>
      </c>
      <c r="E1024">
        <v>0</v>
      </c>
    </row>
    <row r="1025" spans="1:5" x14ac:dyDescent="0.3">
      <c r="A1025" t="s">
        <v>377</v>
      </c>
      <c r="B1025">
        <v>3</v>
      </c>
      <c r="C1025" t="s">
        <v>151</v>
      </c>
      <c r="D1025" t="s">
        <v>133</v>
      </c>
      <c r="E1025">
        <v>32</v>
      </c>
    </row>
    <row r="1026" spans="1:5" x14ac:dyDescent="0.3">
      <c r="A1026" t="s">
        <v>377</v>
      </c>
      <c r="B1026">
        <v>3</v>
      </c>
      <c r="C1026" t="s">
        <v>151</v>
      </c>
      <c r="D1026" t="s">
        <v>136</v>
      </c>
      <c r="E1026">
        <v>0</v>
      </c>
    </row>
    <row r="1027" spans="1:5" x14ac:dyDescent="0.3">
      <c r="A1027" t="s">
        <v>377</v>
      </c>
      <c r="B1027">
        <v>2</v>
      </c>
      <c r="C1027" t="s">
        <v>130</v>
      </c>
      <c r="D1027" t="s">
        <v>18</v>
      </c>
      <c r="E1027">
        <v>1</v>
      </c>
    </row>
    <row r="1028" spans="1:5" x14ac:dyDescent="0.3">
      <c r="A1028" t="s">
        <v>377</v>
      </c>
      <c r="B1028">
        <v>2</v>
      </c>
      <c r="C1028" t="s">
        <v>130</v>
      </c>
      <c r="D1028" t="s">
        <v>4</v>
      </c>
      <c r="E1028">
        <v>1</v>
      </c>
    </row>
    <row r="1029" spans="1:5" x14ac:dyDescent="0.3">
      <c r="A1029" t="s">
        <v>377</v>
      </c>
      <c r="B1029">
        <v>2</v>
      </c>
      <c r="C1029" t="s">
        <v>130</v>
      </c>
      <c r="D1029" t="s">
        <v>12</v>
      </c>
      <c r="E1029">
        <v>2</v>
      </c>
    </row>
    <row r="1030" spans="1:5" x14ac:dyDescent="0.3">
      <c r="A1030" t="s">
        <v>377</v>
      </c>
      <c r="B1030">
        <v>2</v>
      </c>
      <c r="C1030" t="s">
        <v>164</v>
      </c>
      <c r="D1030" t="s">
        <v>15</v>
      </c>
      <c r="E1030">
        <v>1</v>
      </c>
    </row>
    <row r="1031" spans="1:5" x14ac:dyDescent="0.3">
      <c r="A1031" t="s">
        <v>377</v>
      </c>
      <c r="B1031">
        <v>2</v>
      </c>
      <c r="C1031" t="s">
        <v>165</v>
      </c>
      <c r="D1031" t="s">
        <v>15</v>
      </c>
      <c r="E1031">
        <v>5</v>
      </c>
    </row>
    <row r="1032" spans="1:5" x14ac:dyDescent="0.3">
      <c r="A1032" t="s">
        <v>383</v>
      </c>
      <c r="B1032">
        <v>1</v>
      </c>
      <c r="C1032" t="s">
        <v>3</v>
      </c>
      <c r="D1032" t="s">
        <v>2</v>
      </c>
      <c r="E1032">
        <v>0</v>
      </c>
    </row>
    <row r="1033" spans="1:5" x14ac:dyDescent="0.3">
      <c r="A1033" t="s">
        <v>383</v>
      </c>
      <c r="B1033">
        <v>1</v>
      </c>
      <c r="C1033" t="s">
        <v>3</v>
      </c>
      <c r="D1033" t="s">
        <v>61</v>
      </c>
      <c r="E1033">
        <v>0</v>
      </c>
    </row>
    <row r="1034" spans="1:5" x14ac:dyDescent="0.3">
      <c r="A1034" t="s">
        <v>383</v>
      </c>
      <c r="B1034">
        <v>1</v>
      </c>
      <c r="C1034" t="s">
        <v>130</v>
      </c>
      <c r="D1034" t="s">
        <v>2</v>
      </c>
      <c r="E1034">
        <v>9</v>
      </c>
    </row>
    <row r="1035" spans="1:5" x14ac:dyDescent="0.3">
      <c r="A1035" t="s">
        <v>383</v>
      </c>
      <c r="B1035">
        <v>1</v>
      </c>
      <c r="C1035" t="s">
        <v>129</v>
      </c>
      <c r="D1035" t="s">
        <v>2</v>
      </c>
      <c r="E1035">
        <v>0</v>
      </c>
    </row>
    <row r="1036" spans="1:5" x14ac:dyDescent="0.3">
      <c r="A1036" t="s">
        <v>383</v>
      </c>
      <c r="B1036">
        <v>1</v>
      </c>
      <c r="C1036" t="s">
        <v>130</v>
      </c>
      <c r="D1036" t="s">
        <v>61</v>
      </c>
      <c r="E1036">
        <v>0</v>
      </c>
    </row>
    <row r="1037" spans="1:5" x14ac:dyDescent="0.3">
      <c r="A1037" t="s">
        <v>383</v>
      </c>
      <c r="B1037">
        <v>1</v>
      </c>
      <c r="C1037" t="s">
        <v>151</v>
      </c>
      <c r="D1037" t="s">
        <v>133</v>
      </c>
      <c r="E1037">
        <v>13</v>
      </c>
    </row>
    <row r="1038" spans="1:5" x14ac:dyDescent="0.3">
      <c r="A1038" t="s">
        <v>383</v>
      </c>
      <c r="B1038">
        <v>1</v>
      </c>
      <c r="C1038" t="s">
        <v>151</v>
      </c>
      <c r="D1038" t="s">
        <v>136</v>
      </c>
      <c r="E1038">
        <v>4</v>
      </c>
    </row>
    <row r="1039" spans="1:5" x14ac:dyDescent="0.3">
      <c r="A1039" t="s">
        <v>383</v>
      </c>
      <c r="B1039">
        <v>2</v>
      </c>
      <c r="C1039" t="s">
        <v>3</v>
      </c>
      <c r="D1039" t="s">
        <v>2</v>
      </c>
      <c r="E1039">
        <v>0</v>
      </c>
    </row>
    <row r="1040" spans="1:5" x14ac:dyDescent="0.3">
      <c r="A1040" t="s">
        <v>383</v>
      </c>
      <c r="B1040">
        <v>2</v>
      </c>
      <c r="C1040" t="s">
        <v>3</v>
      </c>
      <c r="D1040" t="s">
        <v>61</v>
      </c>
      <c r="E1040">
        <v>0</v>
      </c>
    </row>
    <row r="1041" spans="1:5" x14ac:dyDescent="0.3">
      <c r="A1041" t="s">
        <v>383</v>
      </c>
      <c r="B1041">
        <v>2</v>
      </c>
      <c r="C1041" t="s">
        <v>130</v>
      </c>
      <c r="D1041" t="s">
        <v>2</v>
      </c>
      <c r="E1041">
        <v>7</v>
      </c>
    </row>
    <row r="1042" spans="1:5" x14ac:dyDescent="0.3">
      <c r="A1042" t="s">
        <v>383</v>
      </c>
      <c r="B1042">
        <v>2</v>
      </c>
      <c r="C1042" t="s">
        <v>129</v>
      </c>
      <c r="D1042" t="s">
        <v>2</v>
      </c>
      <c r="E1042">
        <v>0</v>
      </c>
    </row>
    <row r="1043" spans="1:5" x14ac:dyDescent="0.3">
      <c r="A1043" t="s">
        <v>383</v>
      </c>
      <c r="B1043">
        <v>2</v>
      </c>
      <c r="C1043" t="s">
        <v>130</v>
      </c>
      <c r="D1043" t="s">
        <v>61</v>
      </c>
      <c r="E1043">
        <v>0</v>
      </c>
    </row>
    <row r="1044" spans="1:5" x14ac:dyDescent="0.3">
      <c r="A1044" t="s">
        <v>383</v>
      </c>
      <c r="B1044">
        <v>2</v>
      </c>
      <c r="C1044" t="s">
        <v>151</v>
      </c>
      <c r="D1044" t="s">
        <v>133</v>
      </c>
      <c r="E1044">
        <v>20</v>
      </c>
    </row>
    <row r="1045" spans="1:5" x14ac:dyDescent="0.3">
      <c r="A1045" t="s">
        <v>383</v>
      </c>
      <c r="B1045">
        <v>2</v>
      </c>
      <c r="C1045" t="s">
        <v>151</v>
      </c>
      <c r="D1045" t="s">
        <v>136</v>
      </c>
      <c r="E1045">
        <v>2</v>
      </c>
    </row>
    <row r="1046" spans="1:5" x14ac:dyDescent="0.3">
      <c r="A1046" t="s">
        <v>383</v>
      </c>
      <c r="B1046">
        <v>3</v>
      </c>
      <c r="C1046" t="s">
        <v>3</v>
      </c>
      <c r="D1046" t="s">
        <v>2</v>
      </c>
      <c r="E1046">
        <v>0</v>
      </c>
    </row>
    <row r="1047" spans="1:5" x14ac:dyDescent="0.3">
      <c r="A1047" t="s">
        <v>383</v>
      </c>
      <c r="B1047">
        <v>3</v>
      </c>
      <c r="C1047" t="s">
        <v>3</v>
      </c>
      <c r="D1047" t="s">
        <v>61</v>
      </c>
      <c r="E1047">
        <v>0</v>
      </c>
    </row>
    <row r="1048" spans="1:5" x14ac:dyDescent="0.3">
      <c r="A1048" t="s">
        <v>383</v>
      </c>
      <c r="B1048">
        <v>3</v>
      </c>
      <c r="C1048" t="s">
        <v>130</v>
      </c>
      <c r="D1048" t="s">
        <v>2</v>
      </c>
      <c r="E1048">
        <v>0</v>
      </c>
    </row>
    <row r="1049" spans="1:5" x14ac:dyDescent="0.3">
      <c r="A1049" t="s">
        <v>383</v>
      </c>
      <c r="B1049">
        <v>3</v>
      </c>
      <c r="C1049" t="s">
        <v>129</v>
      </c>
      <c r="D1049" t="s">
        <v>2</v>
      </c>
      <c r="E1049">
        <v>0</v>
      </c>
    </row>
    <row r="1050" spans="1:5" x14ac:dyDescent="0.3">
      <c r="A1050" t="s">
        <v>383</v>
      </c>
      <c r="B1050">
        <v>3</v>
      </c>
      <c r="C1050" t="s">
        <v>130</v>
      </c>
      <c r="D1050" t="s">
        <v>61</v>
      </c>
      <c r="E1050">
        <v>0</v>
      </c>
    </row>
    <row r="1051" spans="1:5" x14ac:dyDescent="0.3">
      <c r="A1051" t="s">
        <v>383</v>
      </c>
      <c r="B1051">
        <v>3</v>
      </c>
      <c r="C1051" t="s">
        <v>151</v>
      </c>
      <c r="D1051" t="s">
        <v>133</v>
      </c>
      <c r="E1051">
        <v>16</v>
      </c>
    </row>
    <row r="1052" spans="1:5" x14ac:dyDescent="0.3">
      <c r="A1052" t="s">
        <v>383</v>
      </c>
      <c r="B1052">
        <v>3</v>
      </c>
      <c r="C1052" t="s">
        <v>151</v>
      </c>
      <c r="D1052" t="s">
        <v>136</v>
      </c>
      <c r="E1052">
        <v>0</v>
      </c>
    </row>
    <row r="1053" spans="1:5" x14ac:dyDescent="0.3">
      <c r="A1053" t="s">
        <v>383</v>
      </c>
      <c r="B1053">
        <v>1</v>
      </c>
      <c r="C1053" t="s">
        <v>130</v>
      </c>
      <c r="D1053" t="s">
        <v>4</v>
      </c>
      <c r="E1053">
        <v>3</v>
      </c>
    </row>
    <row r="1054" spans="1:5" x14ac:dyDescent="0.3">
      <c r="A1054" t="s">
        <v>383</v>
      </c>
      <c r="B1054">
        <v>1</v>
      </c>
      <c r="C1054" t="s">
        <v>130</v>
      </c>
      <c r="D1054" t="s">
        <v>18</v>
      </c>
      <c r="E1054">
        <v>1</v>
      </c>
    </row>
    <row r="1055" spans="1:5" x14ac:dyDescent="0.3">
      <c r="A1055" t="s">
        <v>383</v>
      </c>
      <c r="B1055">
        <v>1</v>
      </c>
      <c r="C1055" t="s">
        <v>130</v>
      </c>
      <c r="D1055" t="s">
        <v>12</v>
      </c>
      <c r="E1055">
        <v>2</v>
      </c>
    </row>
    <row r="1056" spans="1:5" x14ac:dyDescent="0.3">
      <c r="A1056" t="s">
        <v>383</v>
      </c>
      <c r="B1056">
        <v>1</v>
      </c>
      <c r="C1056" t="s">
        <v>164</v>
      </c>
      <c r="D1056" t="s">
        <v>15</v>
      </c>
      <c r="E1056">
        <v>1</v>
      </c>
    </row>
    <row r="1057" spans="1:5" x14ac:dyDescent="0.3">
      <c r="A1057" t="s">
        <v>383</v>
      </c>
      <c r="B1057">
        <v>1</v>
      </c>
      <c r="C1057" t="s">
        <v>165</v>
      </c>
      <c r="D1057" t="s">
        <v>15</v>
      </c>
      <c r="E1057">
        <v>1</v>
      </c>
    </row>
    <row r="1058" spans="1:5" x14ac:dyDescent="0.3">
      <c r="A1058" t="s">
        <v>383</v>
      </c>
      <c r="B1058">
        <v>1</v>
      </c>
      <c r="C1058" t="s">
        <v>130</v>
      </c>
      <c r="D1058" t="s">
        <v>23</v>
      </c>
      <c r="E1058">
        <v>4</v>
      </c>
    </row>
    <row r="1059" spans="1:5" x14ac:dyDescent="0.3">
      <c r="A1059" t="s">
        <v>383</v>
      </c>
      <c r="B1059">
        <v>2</v>
      </c>
      <c r="C1059" t="s">
        <v>130</v>
      </c>
      <c r="D1059" t="s">
        <v>18</v>
      </c>
      <c r="E1059">
        <v>1</v>
      </c>
    </row>
    <row r="1060" spans="1:5" x14ac:dyDescent="0.3">
      <c r="A1060" t="s">
        <v>383</v>
      </c>
      <c r="B1060">
        <v>2</v>
      </c>
      <c r="C1060" t="s">
        <v>130</v>
      </c>
      <c r="D1060" t="s">
        <v>23</v>
      </c>
      <c r="E1060">
        <v>1</v>
      </c>
    </row>
    <row r="1061" spans="1:5" x14ac:dyDescent="0.3">
      <c r="A1061" t="s">
        <v>388</v>
      </c>
      <c r="B1061">
        <v>1</v>
      </c>
      <c r="C1061" t="s">
        <v>3</v>
      </c>
      <c r="D1061" t="s">
        <v>2</v>
      </c>
      <c r="E1061">
        <v>7</v>
      </c>
    </row>
    <row r="1062" spans="1:5" x14ac:dyDescent="0.3">
      <c r="A1062" t="s">
        <v>388</v>
      </c>
      <c r="B1062">
        <v>1</v>
      </c>
      <c r="C1062" t="s">
        <v>3</v>
      </c>
      <c r="D1062" t="s">
        <v>61</v>
      </c>
      <c r="E1062">
        <v>0</v>
      </c>
    </row>
    <row r="1063" spans="1:5" x14ac:dyDescent="0.3">
      <c r="A1063" t="s">
        <v>388</v>
      </c>
      <c r="B1063">
        <v>1</v>
      </c>
      <c r="C1063" t="s">
        <v>130</v>
      </c>
      <c r="D1063" t="s">
        <v>2</v>
      </c>
      <c r="E1063">
        <v>3</v>
      </c>
    </row>
    <row r="1064" spans="1:5" x14ac:dyDescent="0.3">
      <c r="A1064" t="s">
        <v>388</v>
      </c>
      <c r="B1064">
        <v>1</v>
      </c>
      <c r="C1064" t="s">
        <v>129</v>
      </c>
      <c r="D1064" t="s">
        <v>2</v>
      </c>
      <c r="E1064">
        <v>0</v>
      </c>
    </row>
    <row r="1065" spans="1:5" x14ac:dyDescent="0.3">
      <c r="A1065" t="s">
        <v>388</v>
      </c>
      <c r="B1065">
        <v>1</v>
      </c>
      <c r="C1065" t="s">
        <v>130</v>
      </c>
      <c r="D1065" t="s">
        <v>61</v>
      </c>
      <c r="E1065">
        <v>0</v>
      </c>
    </row>
    <row r="1066" spans="1:5" x14ac:dyDescent="0.3">
      <c r="A1066" t="s">
        <v>388</v>
      </c>
      <c r="B1066">
        <v>1</v>
      </c>
      <c r="C1066" t="s">
        <v>151</v>
      </c>
      <c r="D1066" t="s">
        <v>133</v>
      </c>
      <c r="E1066">
        <v>0</v>
      </c>
    </row>
    <row r="1067" spans="1:5" x14ac:dyDescent="0.3">
      <c r="A1067" t="s">
        <v>388</v>
      </c>
      <c r="B1067">
        <v>1</v>
      </c>
      <c r="C1067" t="s">
        <v>151</v>
      </c>
      <c r="D1067" t="s">
        <v>136</v>
      </c>
      <c r="E1067">
        <v>1</v>
      </c>
    </row>
    <row r="1068" spans="1:5" x14ac:dyDescent="0.3">
      <c r="A1068" t="s">
        <v>388</v>
      </c>
      <c r="B1068">
        <v>2</v>
      </c>
      <c r="C1068" t="s">
        <v>3</v>
      </c>
      <c r="D1068" t="s">
        <v>2</v>
      </c>
      <c r="E1068">
        <v>5</v>
      </c>
    </row>
    <row r="1069" spans="1:5" x14ac:dyDescent="0.3">
      <c r="A1069" t="s">
        <v>388</v>
      </c>
      <c r="B1069">
        <v>2</v>
      </c>
      <c r="C1069" t="s">
        <v>3</v>
      </c>
      <c r="D1069" t="s">
        <v>61</v>
      </c>
      <c r="E1069">
        <v>0</v>
      </c>
    </row>
    <row r="1070" spans="1:5" x14ac:dyDescent="0.3">
      <c r="A1070" t="s">
        <v>388</v>
      </c>
      <c r="B1070">
        <v>2</v>
      </c>
      <c r="C1070" t="s">
        <v>130</v>
      </c>
      <c r="D1070" t="s">
        <v>2</v>
      </c>
      <c r="E1070">
        <v>8</v>
      </c>
    </row>
    <row r="1071" spans="1:5" x14ac:dyDescent="0.3">
      <c r="A1071" t="s">
        <v>388</v>
      </c>
      <c r="B1071">
        <v>2</v>
      </c>
      <c r="C1071" t="s">
        <v>129</v>
      </c>
      <c r="D1071" t="s">
        <v>2</v>
      </c>
      <c r="E1071">
        <v>3</v>
      </c>
    </row>
    <row r="1072" spans="1:5" x14ac:dyDescent="0.3">
      <c r="A1072" t="s">
        <v>388</v>
      </c>
      <c r="B1072">
        <v>2</v>
      </c>
      <c r="C1072" t="s">
        <v>130</v>
      </c>
      <c r="D1072" t="s">
        <v>61</v>
      </c>
      <c r="E1072">
        <v>0</v>
      </c>
    </row>
    <row r="1073" spans="1:5" x14ac:dyDescent="0.3">
      <c r="A1073" t="s">
        <v>388</v>
      </c>
      <c r="B1073">
        <v>2</v>
      </c>
      <c r="C1073" t="s">
        <v>151</v>
      </c>
      <c r="D1073" t="s">
        <v>133</v>
      </c>
      <c r="E1073">
        <v>0</v>
      </c>
    </row>
    <row r="1074" spans="1:5" x14ac:dyDescent="0.3">
      <c r="A1074" t="s">
        <v>388</v>
      </c>
      <c r="B1074">
        <v>2</v>
      </c>
      <c r="C1074" t="s">
        <v>151</v>
      </c>
      <c r="D1074" t="s">
        <v>136</v>
      </c>
      <c r="E1074">
        <v>0</v>
      </c>
    </row>
    <row r="1075" spans="1:5" x14ac:dyDescent="0.3">
      <c r="A1075" t="s">
        <v>388</v>
      </c>
      <c r="B1075">
        <v>3</v>
      </c>
      <c r="C1075" t="s">
        <v>3</v>
      </c>
      <c r="D1075" t="s">
        <v>2</v>
      </c>
      <c r="E1075">
        <v>4</v>
      </c>
    </row>
    <row r="1076" spans="1:5" x14ac:dyDescent="0.3">
      <c r="A1076" t="s">
        <v>388</v>
      </c>
      <c r="B1076">
        <v>3</v>
      </c>
      <c r="C1076" t="s">
        <v>3</v>
      </c>
      <c r="D1076" t="s">
        <v>61</v>
      </c>
      <c r="E1076">
        <v>0</v>
      </c>
    </row>
    <row r="1077" spans="1:5" x14ac:dyDescent="0.3">
      <c r="A1077" t="s">
        <v>388</v>
      </c>
      <c r="B1077">
        <v>3</v>
      </c>
      <c r="C1077" t="s">
        <v>130</v>
      </c>
      <c r="D1077" t="s">
        <v>2</v>
      </c>
      <c r="E1077">
        <v>2</v>
      </c>
    </row>
    <row r="1078" spans="1:5" x14ac:dyDescent="0.3">
      <c r="A1078" t="s">
        <v>388</v>
      </c>
      <c r="B1078">
        <v>3</v>
      </c>
      <c r="C1078" t="s">
        <v>129</v>
      </c>
      <c r="D1078" t="s">
        <v>2</v>
      </c>
      <c r="E1078">
        <v>0</v>
      </c>
    </row>
    <row r="1079" spans="1:5" x14ac:dyDescent="0.3">
      <c r="A1079" t="s">
        <v>388</v>
      </c>
      <c r="B1079">
        <v>3</v>
      </c>
      <c r="C1079" t="s">
        <v>130</v>
      </c>
      <c r="D1079" t="s">
        <v>61</v>
      </c>
      <c r="E1079">
        <v>0</v>
      </c>
    </row>
    <row r="1080" spans="1:5" x14ac:dyDescent="0.3">
      <c r="A1080" t="s">
        <v>388</v>
      </c>
      <c r="B1080">
        <v>3</v>
      </c>
      <c r="C1080" t="s">
        <v>151</v>
      </c>
      <c r="D1080" t="s">
        <v>133</v>
      </c>
      <c r="E1080">
        <v>0</v>
      </c>
    </row>
    <row r="1081" spans="1:5" x14ac:dyDescent="0.3">
      <c r="A1081" t="s">
        <v>388</v>
      </c>
      <c r="B1081">
        <v>3</v>
      </c>
      <c r="C1081" t="s">
        <v>151</v>
      </c>
      <c r="D1081" t="s">
        <v>136</v>
      </c>
      <c r="E1081">
        <v>2</v>
      </c>
    </row>
    <row r="1082" spans="1:5" x14ac:dyDescent="0.3">
      <c r="A1082" t="s">
        <v>388</v>
      </c>
      <c r="B1082">
        <v>1</v>
      </c>
      <c r="C1082" t="s">
        <v>130</v>
      </c>
      <c r="D1082" t="s">
        <v>18</v>
      </c>
      <c r="E1082">
        <v>2</v>
      </c>
    </row>
    <row r="1083" spans="1:5" x14ac:dyDescent="0.3">
      <c r="A1083" t="s">
        <v>388</v>
      </c>
      <c r="B1083">
        <v>2</v>
      </c>
      <c r="C1083" t="s">
        <v>179</v>
      </c>
      <c r="D1083" t="s">
        <v>15</v>
      </c>
      <c r="E1083">
        <v>2</v>
      </c>
    </row>
    <row r="1084" spans="1:5" x14ac:dyDescent="0.3">
      <c r="A1084" t="s">
        <v>388</v>
      </c>
      <c r="B1084">
        <v>2</v>
      </c>
      <c r="C1084" t="s">
        <v>180</v>
      </c>
      <c r="D1084" t="s">
        <v>15</v>
      </c>
      <c r="E1084">
        <v>2</v>
      </c>
    </row>
    <row r="1085" spans="1:5" x14ac:dyDescent="0.3">
      <c r="A1085" t="s">
        <v>388</v>
      </c>
      <c r="B1085">
        <v>2</v>
      </c>
      <c r="C1085" t="s">
        <v>164</v>
      </c>
      <c r="D1085" t="s">
        <v>15</v>
      </c>
      <c r="E1085">
        <v>3</v>
      </c>
    </row>
    <row r="1086" spans="1:5" x14ac:dyDescent="0.3">
      <c r="A1086" t="s">
        <v>388</v>
      </c>
      <c r="B1086">
        <v>2</v>
      </c>
      <c r="C1086" t="s">
        <v>165</v>
      </c>
      <c r="D1086" t="s">
        <v>15</v>
      </c>
      <c r="E1086">
        <v>3</v>
      </c>
    </row>
    <row r="1087" spans="1:5" x14ac:dyDescent="0.3">
      <c r="A1087" t="s">
        <v>388</v>
      </c>
      <c r="B1087">
        <v>3</v>
      </c>
      <c r="C1087" t="s">
        <v>130</v>
      </c>
      <c r="D1087" t="s">
        <v>18</v>
      </c>
      <c r="E1087">
        <v>6</v>
      </c>
    </row>
    <row r="1088" spans="1:5" x14ac:dyDescent="0.3">
      <c r="A1088" t="s">
        <v>388</v>
      </c>
      <c r="B1088">
        <v>3</v>
      </c>
      <c r="C1088" t="s">
        <v>130</v>
      </c>
      <c r="D1088" t="s">
        <v>12</v>
      </c>
      <c r="E1088">
        <v>1</v>
      </c>
    </row>
    <row r="1089" spans="1:5" x14ac:dyDescent="0.3">
      <c r="A1089" t="s">
        <v>396</v>
      </c>
      <c r="B1089">
        <v>1</v>
      </c>
      <c r="C1089" t="s">
        <v>3</v>
      </c>
      <c r="D1089" t="s">
        <v>2</v>
      </c>
      <c r="E1089">
        <v>73</v>
      </c>
    </row>
    <row r="1090" spans="1:5" x14ac:dyDescent="0.3">
      <c r="A1090" t="s">
        <v>396</v>
      </c>
      <c r="B1090">
        <v>1</v>
      </c>
      <c r="C1090" t="s">
        <v>3</v>
      </c>
      <c r="D1090" t="s">
        <v>61</v>
      </c>
      <c r="E1090">
        <v>0</v>
      </c>
    </row>
    <row r="1091" spans="1:5" x14ac:dyDescent="0.3">
      <c r="A1091" t="s">
        <v>396</v>
      </c>
      <c r="B1091">
        <v>1</v>
      </c>
      <c r="C1091" t="s">
        <v>130</v>
      </c>
      <c r="D1091" t="s">
        <v>2</v>
      </c>
      <c r="E1091">
        <v>4</v>
      </c>
    </row>
    <row r="1092" spans="1:5" x14ac:dyDescent="0.3">
      <c r="A1092" t="s">
        <v>396</v>
      </c>
      <c r="B1092">
        <v>1</v>
      </c>
      <c r="C1092" t="s">
        <v>129</v>
      </c>
      <c r="D1092" t="s">
        <v>2</v>
      </c>
      <c r="E1092">
        <v>0</v>
      </c>
    </row>
    <row r="1093" spans="1:5" x14ac:dyDescent="0.3">
      <c r="A1093" t="s">
        <v>396</v>
      </c>
      <c r="B1093">
        <v>1</v>
      </c>
      <c r="C1093" t="s">
        <v>130</v>
      </c>
      <c r="D1093" t="s">
        <v>61</v>
      </c>
      <c r="E1093">
        <v>0</v>
      </c>
    </row>
    <row r="1094" spans="1:5" x14ac:dyDescent="0.3">
      <c r="A1094" t="s">
        <v>396</v>
      </c>
      <c r="B1094">
        <v>1</v>
      </c>
      <c r="C1094" t="s">
        <v>151</v>
      </c>
      <c r="D1094" t="s">
        <v>133</v>
      </c>
      <c r="E1094">
        <v>3</v>
      </c>
    </row>
    <row r="1095" spans="1:5" x14ac:dyDescent="0.3">
      <c r="A1095" t="s">
        <v>396</v>
      </c>
      <c r="B1095">
        <v>1</v>
      </c>
      <c r="C1095" t="s">
        <v>151</v>
      </c>
      <c r="D1095" t="s">
        <v>136</v>
      </c>
      <c r="E1095">
        <v>0</v>
      </c>
    </row>
    <row r="1096" spans="1:5" x14ac:dyDescent="0.3">
      <c r="A1096" t="s">
        <v>396</v>
      </c>
      <c r="B1096">
        <v>2</v>
      </c>
      <c r="C1096" t="s">
        <v>3</v>
      </c>
      <c r="D1096" t="s">
        <v>2</v>
      </c>
      <c r="E1096">
        <v>104</v>
      </c>
    </row>
    <row r="1097" spans="1:5" x14ac:dyDescent="0.3">
      <c r="A1097" t="s">
        <v>396</v>
      </c>
      <c r="B1097">
        <v>2</v>
      </c>
      <c r="C1097" t="s">
        <v>3</v>
      </c>
      <c r="D1097" t="s">
        <v>61</v>
      </c>
      <c r="E1097">
        <v>0</v>
      </c>
    </row>
    <row r="1098" spans="1:5" x14ac:dyDescent="0.3">
      <c r="A1098" t="s">
        <v>396</v>
      </c>
      <c r="B1098">
        <v>2</v>
      </c>
      <c r="C1098" t="s">
        <v>130</v>
      </c>
      <c r="D1098" t="s">
        <v>2</v>
      </c>
      <c r="E1098">
        <v>18</v>
      </c>
    </row>
    <row r="1099" spans="1:5" x14ac:dyDescent="0.3">
      <c r="A1099" t="s">
        <v>396</v>
      </c>
      <c r="B1099">
        <v>2</v>
      </c>
      <c r="C1099" t="s">
        <v>129</v>
      </c>
      <c r="D1099" t="s">
        <v>2</v>
      </c>
      <c r="E1099">
        <v>0</v>
      </c>
    </row>
    <row r="1100" spans="1:5" x14ac:dyDescent="0.3">
      <c r="A1100" t="s">
        <v>396</v>
      </c>
      <c r="B1100">
        <v>2</v>
      </c>
      <c r="C1100" t="s">
        <v>130</v>
      </c>
      <c r="D1100" t="s">
        <v>61</v>
      </c>
      <c r="E1100">
        <v>0</v>
      </c>
    </row>
    <row r="1101" spans="1:5" x14ac:dyDescent="0.3">
      <c r="A1101" t="s">
        <v>396</v>
      </c>
      <c r="B1101">
        <v>2</v>
      </c>
      <c r="C1101" t="s">
        <v>151</v>
      </c>
      <c r="D1101" t="s">
        <v>133</v>
      </c>
      <c r="E1101">
        <v>2</v>
      </c>
    </row>
    <row r="1102" spans="1:5" x14ac:dyDescent="0.3">
      <c r="A1102" t="s">
        <v>396</v>
      </c>
      <c r="B1102">
        <v>2</v>
      </c>
      <c r="C1102" t="s">
        <v>151</v>
      </c>
      <c r="D1102" t="s">
        <v>136</v>
      </c>
      <c r="E1102">
        <v>0</v>
      </c>
    </row>
    <row r="1103" spans="1:5" x14ac:dyDescent="0.3">
      <c r="A1103" t="s">
        <v>396</v>
      </c>
      <c r="B1103">
        <v>3</v>
      </c>
      <c r="C1103" t="s">
        <v>3</v>
      </c>
      <c r="D1103" t="s">
        <v>2</v>
      </c>
      <c r="E1103">
        <v>81</v>
      </c>
    </row>
    <row r="1104" spans="1:5" x14ac:dyDescent="0.3">
      <c r="A1104" t="s">
        <v>396</v>
      </c>
      <c r="B1104">
        <v>3</v>
      </c>
      <c r="C1104" t="s">
        <v>3</v>
      </c>
      <c r="D1104" t="s">
        <v>61</v>
      </c>
      <c r="E1104">
        <v>0</v>
      </c>
    </row>
    <row r="1105" spans="1:5" x14ac:dyDescent="0.3">
      <c r="A1105" t="s">
        <v>396</v>
      </c>
      <c r="B1105">
        <v>3</v>
      </c>
      <c r="C1105" t="s">
        <v>130</v>
      </c>
      <c r="D1105" t="s">
        <v>2</v>
      </c>
      <c r="E1105">
        <v>6</v>
      </c>
    </row>
    <row r="1106" spans="1:5" x14ac:dyDescent="0.3">
      <c r="A1106" t="s">
        <v>396</v>
      </c>
      <c r="B1106">
        <v>3</v>
      </c>
      <c r="C1106" t="s">
        <v>129</v>
      </c>
      <c r="D1106" t="s">
        <v>2</v>
      </c>
      <c r="E1106">
        <v>0</v>
      </c>
    </row>
    <row r="1107" spans="1:5" x14ac:dyDescent="0.3">
      <c r="A1107" t="s">
        <v>396</v>
      </c>
      <c r="B1107">
        <v>3</v>
      </c>
      <c r="C1107" t="s">
        <v>130</v>
      </c>
      <c r="D1107" t="s">
        <v>61</v>
      </c>
      <c r="E1107">
        <v>0</v>
      </c>
    </row>
    <row r="1108" spans="1:5" x14ac:dyDescent="0.3">
      <c r="A1108" t="s">
        <v>396</v>
      </c>
      <c r="B1108">
        <v>3</v>
      </c>
      <c r="C1108" t="s">
        <v>151</v>
      </c>
      <c r="D1108" t="s">
        <v>133</v>
      </c>
      <c r="E1108">
        <v>1</v>
      </c>
    </row>
    <row r="1109" spans="1:5" x14ac:dyDescent="0.3">
      <c r="A1109" t="s">
        <v>396</v>
      </c>
      <c r="B1109">
        <v>3</v>
      </c>
      <c r="C1109" t="s">
        <v>151</v>
      </c>
      <c r="D1109" t="s">
        <v>136</v>
      </c>
      <c r="E1109">
        <v>0</v>
      </c>
    </row>
    <row r="1110" spans="1:5" x14ac:dyDescent="0.3">
      <c r="A1110" t="s">
        <v>396</v>
      </c>
      <c r="B1110">
        <v>1</v>
      </c>
      <c r="C1110" t="s">
        <v>179</v>
      </c>
      <c r="D1110" t="s">
        <v>15</v>
      </c>
      <c r="E1110">
        <v>1</v>
      </c>
    </row>
    <row r="1111" spans="1:5" x14ac:dyDescent="0.3">
      <c r="A1111" t="s">
        <v>396</v>
      </c>
      <c r="B1111">
        <v>1</v>
      </c>
      <c r="C1111" t="s">
        <v>180</v>
      </c>
      <c r="D1111" t="s">
        <v>15</v>
      </c>
      <c r="E1111">
        <v>1</v>
      </c>
    </row>
    <row r="1112" spans="1:5" x14ac:dyDescent="0.3">
      <c r="A1112" t="s">
        <v>396</v>
      </c>
      <c r="B1112">
        <v>1</v>
      </c>
      <c r="C1112" t="s">
        <v>130</v>
      </c>
      <c r="D1112" t="s">
        <v>12</v>
      </c>
      <c r="E1112">
        <v>9</v>
      </c>
    </row>
    <row r="1113" spans="1:5" x14ac:dyDescent="0.3">
      <c r="A1113" t="s">
        <v>396</v>
      </c>
      <c r="B1113">
        <v>1</v>
      </c>
      <c r="C1113" t="s">
        <v>164</v>
      </c>
      <c r="D1113" t="s">
        <v>15</v>
      </c>
      <c r="E1113">
        <v>1</v>
      </c>
    </row>
    <row r="1114" spans="1:5" x14ac:dyDescent="0.3">
      <c r="A1114" t="s">
        <v>396</v>
      </c>
      <c r="B1114">
        <v>1</v>
      </c>
      <c r="C1114" t="s">
        <v>165</v>
      </c>
      <c r="D1114" t="s">
        <v>15</v>
      </c>
      <c r="E1114">
        <v>1</v>
      </c>
    </row>
    <row r="1115" spans="1:5" x14ac:dyDescent="0.3">
      <c r="A1115" t="s">
        <v>396</v>
      </c>
      <c r="B1115">
        <v>2</v>
      </c>
      <c r="C1115" t="s">
        <v>179</v>
      </c>
      <c r="D1115" t="s">
        <v>15</v>
      </c>
      <c r="E1115">
        <v>1</v>
      </c>
    </row>
    <row r="1116" spans="1:5" x14ac:dyDescent="0.3">
      <c r="A1116" t="s">
        <v>396</v>
      </c>
      <c r="B1116">
        <v>2</v>
      </c>
      <c r="C1116" t="s">
        <v>180</v>
      </c>
      <c r="D1116" t="s">
        <v>15</v>
      </c>
      <c r="E1116">
        <v>1</v>
      </c>
    </row>
    <row r="1117" spans="1:5" x14ac:dyDescent="0.3">
      <c r="A1117" t="s">
        <v>396</v>
      </c>
      <c r="B1117">
        <v>2</v>
      </c>
      <c r="C1117" t="s">
        <v>130</v>
      </c>
      <c r="D1117" t="s">
        <v>12</v>
      </c>
      <c r="E1117">
        <v>7</v>
      </c>
    </row>
    <row r="1118" spans="1:5" x14ac:dyDescent="0.3">
      <c r="A1118" t="s">
        <v>396</v>
      </c>
      <c r="B1118">
        <v>3</v>
      </c>
      <c r="C1118" t="s">
        <v>130</v>
      </c>
      <c r="D1118" t="s">
        <v>12</v>
      </c>
      <c r="E1118">
        <v>4</v>
      </c>
    </row>
    <row r="1119" spans="1:5" x14ac:dyDescent="0.3">
      <c r="A1119" t="s">
        <v>396</v>
      </c>
      <c r="B1119">
        <v>3</v>
      </c>
      <c r="C1119" t="s">
        <v>130</v>
      </c>
      <c r="D1119" t="s">
        <v>18</v>
      </c>
      <c r="E1119">
        <v>1</v>
      </c>
    </row>
    <row r="1120" spans="1:5" x14ac:dyDescent="0.3">
      <c r="A1120" t="s">
        <v>401</v>
      </c>
      <c r="B1120">
        <v>1</v>
      </c>
      <c r="C1120" t="s">
        <v>3</v>
      </c>
      <c r="D1120" t="s">
        <v>2</v>
      </c>
      <c r="E1120">
        <v>18</v>
      </c>
    </row>
    <row r="1121" spans="1:5" x14ac:dyDescent="0.3">
      <c r="A1121" t="s">
        <v>401</v>
      </c>
      <c r="B1121">
        <v>1</v>
      </c>
      <c r="C1121" t="s">
        <v>3</v>
      </c>
      <c r="D1121" t="s">
        <v>61</v>
      </c>
      <c r="E1121">
        <v>0</v>
      </c>
    </row>
    <row r="1122" spans="1:5" x14ac:dyDescent="0.3">
      <c r="A1122" t="s">
        <v>401</v>
      </c>
      <c r="B1122">
        <v>1</v>
      </c>
      <c r="C1122" t="s">
        <v>130</v>
      </c>
      <c r="D1122" t="s">
        <v>2</v>
      </c>
      <c r="E1122">
        <v>8</v>
      </c>
    </row>
    <row r="1123" spans="1:5" x14ac:dyDescent="0.3">
      <c r="A1123" t="s">
        <v>401</v>
      </c>
      <c r="B1123">
        <v>1</v>
      </c>
      <c r="C1123" t="s">
        <v>129</v>
      </c>
      <c r="D1123" t="s">
        <v>2</v>
      </c>
      <c r="E1123">
        <v>0</v>
      </c>
    </row>
    <row r="1124" spans="1:5" x14ac:dyDescent="0.3">
      <c r="A1124" t="s">
        <v>401</v>
      </c>
      <c r="B1124">
        <v>1</v>
      </c>
      <c r="C1124" t="s">
        <v>130</v>
      </c>
      <c r="D1124" t="s">
        <v>61</v>
      </c>
      <c r="E1124">
        <v>0</v>
      </c>
    </row>
    <row r="1125" spans="1:5" x14ac:dyDescent="0.3">
      <c r="A1125" t="s">
        <v>401</v>
      </c>
      <c r="B1125">
        <v>1</v>
      </c>
      <c r="C1125" t="s">
        <v>151</v>
      </c>
      <c r="D1125" t="s">
        <v>133</v>
      </c>
      <c r="E1125">
        <v>0</v>
      </c>
    </row>
    <row r="1126" spans="1:5" x14ac:dyDescent="0.3">
      <c r="A1126" t="s">
        <v>401</v>
      </c>
      <c r="B1126">
        <v>1</v>
      </c>
      <c r="C1126" t="s">
        <v>151</v>
      </c>
      <c r="D1126" t="s">
        <v>136</v>
      </c>
      <c r="E1126">
        <v>1</v>
      </c>
    </row>
    <row r="1127" spans="1:5" x14ac:dyDescent="0.3">
      <c r="A1127" t="s">
        <v>401</v>
      </c>
      <c r="B1127">
        <v>2</v>
      </c>
      <c r="C1127" t="s">
        <v>3</v>
      </c>
      <c r="D1127" t="s">
        <v>2</v>
      </c>
      <c r="E1127">
        <v>2</v>
      </c>
    </row>
    <row r="1128" spans="1:5" x14ac:dyDescent="0.3">
      <c r="A1128" t="s">
        <v>401</v>
      </c>
      <c r="B1128">
        <v>2</v>
      </c>
      <c r="C1128" t="s">
        <v>3</v>
      </c>
      <c r="D1128" t="s">
        <v>61</v>
      </c>
      <c r="E1128">
        <v>0</v>
      </c>
    </row>
    <row r="1129" spans="1:5" x14ac:dyDescent="0.3">
      <c r="A1129" t="s">
        <v>401</v>
      </c>
      <c r="B1129">
        <v>2</v>
      </c>
      <c r="C1129" t="s">
        <v>130</v>
      </c>
      <c r="D1129" t="s">
        <v>2</v>
      </c>
      <c r="E1129">
        <v>3</v>
      </c>
    </row>
    <row r="1130" spans="1:5" x14ac:dyDescent="0.3">
      <c r="A1130" t="s">
        <v>401</v>
      </c>
      <c r="B1130">
        <v>2</v>
      </c>
      <c r="C1130" t="s">
        <v>129</v>
      </c>
      <c r="D1130" t="s">
        <v>2</v>
      </c>
      <c r="E1130">
        <v>0</v>
      </c>
    </row>
    <row r="1131" spans="1:5" x14ac:dyDescent="0.3">
      <c r="A1131" t="s">
        <v>401</v>
      </c>
      <c r="B1131">
        <v>2</v>
      </c>
      <c r="C1131" t="s">
        <v>130</v>
      </c>
      <c r="D1131" t="s">
        <v>61</v>
      </c>
      <c r="E1131">
        <v>0</v>
      </c>
    </row>
    <row r="1132" spans="1:5" x14ac:dyDescent="0.3">
      <c r="A1132" t="s">
        <v>401</v>
      </c>
      <c r="B1132">
        <v>2</v>
      </c>
      <c r="C1132" t="s">
        <v>151</v>
      </c>
      <c r="D1132" t="s">
        <v>133</v>
      </c>
      <c r="E1132">
        <v>0</v>
      </c>
    </row>
    <row r="1133" spans="1:5" x14ac:dyDescent="0.3">
      <c r="A1133" t="s">
        <v>401</v>
      </c>
      <c r="B1133">
        <v>2</v>
      </c>
      <c r="C1133" t="s">
        <v>151</v>
      </c>
      <c r="D1133" t="s">
        <v>136</v>
      </c>
      <c r="E1133">
        <v>1</v>
      </c>
    </row>
    <row r="1134" spans="1:5" x14ac:dyDescent="0.3">
      <c r="A1134" t="s">
        <v>401</v>
      </c>
      <c r="B1134">
        <v>3</v>
      </c>
      <c r="C1134" t="s">
        <v>3</v>
      </c>
      <c r="D1134" t="s">
        <v>2</v>
      </c>
      <c r="E1134">
        <v>1</v>
      </c>
    </row>
    <row r="1135" spans="1:5" x14ac:dyDescent="0.3">
      <c r="A1135" t="s">
        <v>401</v>
      </c>
      <c r="B1135">
        <v>3</v>
      </c>
      <c r="C1135" t="s">
        <v>3</v>
      </c>
      <c r="D1135" t="s">
        <v>61</v>
      </c>
      <c r="E1135">
        <v>0</v>
      </c>
    </row>
    <row r="1136" spans="1:5" x14ac:dyDescent="0.3">
      <c r="A1136" t="s">
        <v>401</v>
      </c>
      <c r="B1136">
        <v>3</v>
      </c>
      <c r="C1136" t="s">
        <v>130</v>
      </c>
      <c r="D1136" t="s">
        <v>2</v>
      </c>
      <c r="E1136">
        <v>4</v>
      </c>
    </row>
    <row r="1137" spans="1:5" x14ac:dyDescent="0.3">
      <c r="A1137" t="s">
        <v>401</v>
      </c>
      <c r="B1137">
        <v>3</v>
      </c>
      <c r="C1137" t="s">
        <v>129</v>
      </c>
      <c r="D1137" t="s">
        <v>2</v>
      </c>
      <c r="E1137">
        <v>0</v>
      </c>
    </row>
    <row r="1138" spans="1:5" x14ac:dyDescent="0.3">
      <c r="A1138" t="s">
        <v>401</v>
      </c>
      <c r="B1138">
        <v>3</v>
      </c>
      <c r="C1138" t="s">
        <v>130</v>
      </c>
      <c r="D1138" t="s">
        <v>61</v>
      </c>
      <c r="E1138">
        <v>0</v>
      </c>
    </row>
    <row r="1139" spans="1:5" x14ac:dyDescent="0.3">
      <c r="A1139" t="s">
        <v>401</v>
      </c>
      <c r="B1139">
        <v>3</v>
      </c>
      <c r="C1139" t="s">
        <v>151</v>
      </c>
      <c r="D1139" t="s">
        <v>133</v>
      </c>
      <c r="E1139">
        <v>0</v>
      </c>
    </row>
    <row r="1140" spans="1:5" x14ac:dyDescent="0.3">
      <c r="A1140" t="s">
        <v>401</v>
      </c>
      <c r="B1140">
        <v>3</v>
      </c>
      <c r="C1140" t="s">
        <v>151</v>
      </c>
      <c r="D1140" t="s">
        <v>136</v>
      </c>
      <c r="E1140">
        <v>0</v>
      </c>
    </row>
    <row r="1141" spans="1:5" x14ac:dyDescent="0.3">
      <c r="A1141" t="s">
        <v>401</v>
      </c>
      <c r="B1141">
        <v>1</v>
      </c>
      <c r="C1141" t="s">
        <v>130</v>
      </c>
      <c r="D1141" t="s">
        <v>12</v>
      </c>
      <c r="E1141">
        <v>1</v>
      </c>
    </row>
    <row r="1142" spans="1:5" x14ac:dyDescent="0.3">
      <c r="A1142" t="s">
        <v>401</v>
      </c>
      <c r="B1142">
        <v>1</v>
      </c>
      <c r="C1142" t="s">
        <v>164</v>
      </c>
      <c r="D1142" t="s">
        <v>15</v>
      </c>
      <c r="E1142">
        <v>1</v>
      </c>
    </row>
    <row r="1143" spans="1:5" x14ac:dyDescent="0.3">
      <c r="A1143" t="s">
        <v>401</v>
      </c>
      <c r="B1143">
        <v>1</v>
      </c>
      <c r="C1143" t="s">
        <v>165</v>
      </c>
      <c r="D1143" t="s">
        <v>15</v>
      </c>
      <c r="E1143">
        <v>1</v>
      </c>
    </row>
    <row r="1144" spans="1:5" x14ac:dyDescent="0.3">
      <c r="A1144" t="s">
        <v>405</v>
      </c>
      <c r="B1144">
        <v>1</v>
      </c>
      <c r="C1144" t="s">
        <v>3</v>
      </c>
      <c r="D1144" t="s">
        <v>2</v>
      </c>
      <c r="E1144">
        <v>149</v>
      </c>
    </row>
    <row r="1145" spans="1:5" x14ac:dyDescent="0.3">
      <c r="A1145" t="s">
        <v>405</v>
      </c>
      <c r="B1145">
        <v>1</v>
      </c>
      <c r="C1145" t="s">
        <v>3</v>
      </c>
      <c r="D1145" t="s">
        <v>61</v>
      </c>
      <c r="E1145">
        <v>0</v>
      </c>
    </row>
    <row r="1146" spans="1:5" x14ac:dyDescent="0.3">
      <c r="A1146" t="s">
        <v>405</v>
      </c>
      <c r="B1146">
        <v>1</v>
      </c>
      <c r="C1146" t="s">
        <v>130</v>
      </c>
      <c r="D1146" t="s">
        <v>2</v>
      </c>
      <c r="E1146">
        <v>11</v>
      </c>
    </row>
    <row r="1147" spans="1:5" x14ac:dyDescent="0.3">
      <c r="A1147" t="s">
        <v>405</v>
      </c>
      <c r="B1147">
        <v>1</v>
      </c>
      <c r="C1147" t="s">
        <v>129</v>
      </c>
      <c r="D1147" t="s">
        <v>2</v>
      </c>
      <c r="E1147">
        <v>0</v>
      </c>
    </row>
    <row r="1148" spans="1:5" x14ac:dyDescent="0.3">
      <c r="A1148" t="s">
        <v>405</v>
      </c>
      <c r="B1148">
        <v>1</v>
      </c>
      <c r="C1148" t="s">
        <v>130</v>
      </c>
      <c r="D1148" t="s">
        <v>61</v>
      </c>
      <c r="E1148">
        <v>0</v>
      </c>
    </row>
    <row r="1149" spans="1:5" x14ac:dyDescent="0.3">
      <c r="A1149" t="s">
        <v>405</v>
      </c>
      <c r="B1149">
        <v>1</v>
      </c>
      <c r="C1149" t="s">
        <v>151</v>
      </c>
      <c r="D1149" t="s">
        <v>133</v>
      </c>
      <c r="E1149">
        <v>3</v>
      </c>
    </row>
    <row r="1150" spans="1:5" x14ac:dyDescent="0.3">
      <c r="A1150" t="s">
        <v>405</v>
      </c>
      <c r="B1150">
        <v>1</v>
      </c>
      <c r="C1150" t="s">
        <v>151</v>
      </c>
      <c r="D1150" t="s">
        <v>136</v>
      </c>
      <c r="E1150">
        <v>0</v>
      </c>
    </row>
    <row r="1151" spans="1:5" x14ac:dyDescent="0.3">
      <c r="A1151" t="s">
        <v>405</v>
      </c>
      <c r="B1151">
        <v>2</v>
      </c>
      <c r="C1151" t="s">
        <v>3</v>
      </c>
      <c r="D1151" t="s">
        <v>2</v>
      </c>
      <c r="E1151">
        <v>150</v>
      </c>
    </row>
    <row r="1152" spans="1:5" x14ac:dyDescent="0.3">
      <c r="A1152" t="s">
        <v>405</v>
      </c>
      <c r="B1152">
        <v>2</v>
      </c>
      <c r="C1152" t="s">
        <v>3</v>
      </c>
      <c r="D1152" t="s">
        <v>61</v>
      </c>
      <c r="E1152">
        <v>0</v>
      </c>
    </row>
    <row r="1153" spans="1:5" x14ac:dyDescent="0.3">
      <c r="A1153" t="s">
        <v>405</v>
      </c>
      <c r="B1153">
        <v>2</v>
      </c>
      <c r="C1153" t="s">
        <v>130</v>
      </c>
      <c r="D1153" t="s">
        <v>2</v>
      </c>
      <c r="E1153">
        <v>11</v>
      </c>
    </row>
    <row r="1154" spans="1:5" x14ac:dyDescent="0.3">
      <c r="A1154" t="s">
        <v>405</v>
      </c>
      <c r="B1154">
        <v>2</v>
      </c>
      <c r="C1154" t="s">
        <v>129</v>
      </c>
      <c r="D1154" t="s">
        <v>2</v>
      </c>
      <c r="E1154">
        <v>0</v>
      </c>
    </row>
    <row r="1155" spans="1:5" x14ac:dyDescent="0.3">
      <c r="A1155" t="s">
        <v>405</v>
      </c>
      <c r="B1155">
        <v>2</v>
      </c>
      <c r="C1155" t="s">
        <v>130</v>
      </c>
      <c r="D1155" t="s">
        <v>61</v>
      </c>
      <c r="E1155">
        <v>0</v>
      </c>
    </row>
    <row r="1156" spans="1:5" x14ac:dyDescent="0.3">
      <c r="A1156" t="s">
        <v>405</v>
      </c>
      <c r="B1156">
        <v>2</v>
      </c>
      <c r="C1156" t="s">
        <v>151</v>
      </c>
      <c r="D1156" t="s">
        <v>133</v>
      </c>
      <c r="E1156">
        <v>3</v>
      </c>
    </row>
    <row r="1157" spans="1:5" x14ac:dyDescent="0.3">
      <c r="A1157" t="s">
        <v>405</v>
      </c>
      <c r="B1157">
        <v>2</v>
      </c>
      <c r="C1157" t="s">
        <v>151</v>
      </c>
      <c r="D1157" t="s">
        <v>136</v>
      </c>
      <c r="E1157">
        <v>1</v>
      </c>
    </row>
    <row r="1158" spans="1:5" x14ac:dyDescent="0.3">
      <c r="A1158" t="s">
        <v>405</v>
      </c>
      <c r="B1158">
        <v>3</v>
      </c>
      <c r="C1158" t="s">
        <v>3</v>
      </c>
      <c r="D1158" t="s">
        <v>2</v>
      </c>
      <c r="E1158">
        <v>115</v>
      </c>
    </row>
    <row r="1159" spans="1:5" x14ac:dyDescent="0.3">
      <c r="A1159" t="s">
        <v>405</v>
      </c>
      <c r="B1159">
        <v>3</v>
      </c>
      <c r="C1159" t="s">
        <v>3</v>
      </c>
      <c r="D1159" t="s">
        <v>61</v>
      </c>
      <c r="E1159">
        <v>0</v>
      </c>
    </row>
    <row r="1160" spans="1:5" x14ac:dyDescent="0.3">
      <c r="A1160" t="s">
        <v>405</v>
      </c>
      <c r="B1160">
        <v>3</v>
      </c>
      <c r="C1160" t="s">
        <v>130</v>
      </c>
      <c r="D1160" t="s">
        <v>2</v>
      </c>
      <c r="E1160">
        <v>4</v>
      </c>
    </row>
    <row r="1161" spans="1:5" x14ac:dyDescent="0.3">
      <c r="A1161" t="s">
        <v>405</v>
      </c>
      <c r="B1161">
        <v>3</v>
      </c>
      <c r="C1161" t="s">
        <v>129</v>
      </c>
      <c r="D1161" t="s">
        <v>2</v>
      </c>
      <c r="E1161">
        <v>0</v>
      </c>
    </row>
    <row r="1162" spans="1:5" x14ac:dyDescent="0.3">
      <c r="A1162" t="s">
        <v>405</v>
      </c>
      <c r="B1162">
        <v>3</v>
      </c>
      <c r="C1162" t="s">
        <v>130</v>
      </c>
      <c r="D1162" t="s">
        <v>61</v>
      </c>
      <c r="E1162">
        <v>0</v>
      </c>
    </row>
    <row r="1163" spans="1:5" x14ac:dyDescent="0.3">
      <c r="A1163" t="s">
        <v>405</v>
      </c>
      <c r="B1163">
        <v>3</v>
      </c>
      <c r="C1163" t="s">
        <v>151</v>
      </c>
      <c r="D1163" t="s">
        <v>133</v>
      </c>
      <c r="E1163">
        <v>1</v>
      </c>
    </row>
    <row r="1164" spans="1:5" x14ac:dyDescent="0.3">
      <c r="A1164" t="s">
        <v>405</v>
      </c>
      <c r="B1164">
        <v>3</v>
      </c>
      <c r="C1164" t="s">
        <v>151</v>
      </c>
      <c r="D1164" t="s">
        <v>136</v>
      </c>
      <c r="E1164">
        <v>0</v>
      </c>
    </row>
    <row r="1165" spans="1:5" x14ac:dyDescent="0.3">
      <c r="A1165" t="s">
        <v>405</v>
      </c>
      <c r="B1165">
        <v>2</v>
      </c>
      <c r="C1165" t="s">
        <v>179</v>
      </c>
      <c r="D1165" t="s">
        <v>15</v>
      </c>
      <c r="E1165">
        <v>2</v>
      </c>
    </row>
    <row r="1166" spans="1:5" x14ac:dyDescent="0.3">
      <c r="A1166" t="s">
        <v>405</v>
      </c>
      <c r="B1166">
        <v>2</v>
      </c>
      <c r="C1166" t="s">
        <v>180</v>
      </c>
      <c r="D1166" t="s">
        <v>15</v>
      </c>
      <c r="E1166">
        <v>3</v>
      </c>
    </row>
    <row r="1167" spans="1:5" x14ac:dyDescent="0.3">
      <c r="A1167" t="s">
        <v>405</v>
      </c>
      <c r="B1167">
        <v>1</v>
      </c>
      <c r="C1167" t="s">
        <v>130</v>
      </c>
      <c r="D1167" t="s">
        <v>18</v>
      </c>
      <c r="E1167">
        <v>4</v>
      </c>
    </row>
    <row r="1168" spans="1:5" x14ac:dyDescent="0.3">
      <c r="A1168" t="s">
        <v>405</v>
      </c>
      <c r="B1168">
        <v>1</v>
      </c>
      <c r="C1168" t="s">
        <v>130</v>
      </c>
      <c r="D1168" t="s">
        <v>12</v>
      </c>
      <c r="E1168">
        <v>1</v>
      </c>
    </row>
    <row r="1169" spans="1:5" x14ac:dyDescent="0.3">
      <c r="A1169" t="s">
        <v>405</v>
      </c>
      <c r="B1169">
        <v>2</v>
      </c>
      <c r="C1169" t="s">
        <v>130</v>
      </c>
      <c r="D1169" t="s">
        <v>18</v>
      </c>
      <c r="E1169">
        <v>1</v>
      </c>
    </row>
    <row r="1170" spans="1:5" x14ac:dyDescent="0.3">
      <c r="A1170" t="s">
        <v>405</v>
      </c>
      <c r="B1170">
        <v>3</v>
      </c>
      <c r="C1170" t="s">
        <v>164</v>
      </c>
      <c r="D1170" t="s">
        <v>15</v>
      </c>
      <c r="E1170">
        <v>1</v>
      </c>
    </row>
    <row r="1171" spans="1:5" x14ac:dyDescent="0.3">
      <c r="A1171" t="s">
        <v>405</v>
      </c>
      <c r="B1171">
        <v>3</v>
      </c>
      <c r="C1171" t="s">
        <v>165</v>
      </c>
      <c r="D1171" t="s">
        <v>15</v>
      </c>
      <c r="E1171">
        <v>1</v>
      </c>
    </row>
    <row r="1172" spans="1:5" x14ac:dyDescent="0.3">
      <c r="A1172" t="s">
        <v>405</v>
      </c>
      <c r="B1172">
        <v>3</v>
      </c>
      <c r="C1172" t="s">
        <v>130</v>
      </c>
      <c r="D1172" t="s">
        <v>18</v>
      </c>
      <c r="E1172">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BE515-C51C-4850-AC48-30ED1B39373E}">
  <dimension ref="A1:F1021"/>
  <sheetViews>
    <sheetView workbookViewId="0">
      <pane ySplit="1" topLeftCell="A2" activePane="bottomLeft" state="frozen"/>
      <selection activeCell="B1" sqref="B1"/>
      <selection pane="bottomLeft" activeCell="F1" sqref="F1"/>
    </sheetView>
  </sheetViews>
  <sheetFormatPr defaultColWidth="9" defaultRowHeight="14.4" x14ac:dyDescent="0.3"/>
  <cols>
    <col min="1" max="1" width="29.21875" bestFit="1" customWidth="1"/>
    <col min="2" max="2" width="2" bestFit="1" customWidth="1"/>
    <col min="3" max="3" width="3.21875" bestFit="1" customWidth="1"/>
    <col min="4" max="4" width="7" bestFit="1" customWidth="1"/>
    <col min="5" max="5" width="8.77734375" bestFit="1" customWidth="1"/>
    <col min="6" max="6" width="9.77734375" bestFit="1" customWidth="1"/>
  </cols>
  <sheetData>
    <row r="1" spans="1:6" x14ac:dyDescent="0.3">
      <c r="A1" t="s">
        <v>36</v>
      </c>
      <c r="B1" t="s">
        <v>50</v>
      </c>
      <c r="C1" t="s">
        <v>132</v>
      </c>
      <c r="D1" t="s">
        <v>33</v>
      </c>
      <c r="E1" t="s">
        <v>59</v>
      </c>
      <c r="F1" t="s">
        <v>22</v>
      </c>
    </row>
    <row r="2" spans="1:6" x14ac:dyDescent="0.3">
      <c r="A2" t="s">
        <v>98</v>
      </c>
      <c r="B2">
        <v>1</v>
      </c>
      <c r="C2">
        <v>20</v>
      </c>
      <c r="D2" t="s">
        <v>2</v>
      </c>
      <c r="E2">
        <v>1.3</v>
      </c>
      <c r="F2" t="s">
        <v>49</v>
      </c>
    </row>
    <row r="3" spans="1:6" x14ac:dyDescent="0.3">
      <c r="A3" t="s">
        <v>98</v>
      </c>
      <c r="B3">
        <v>1</v>
      </c>
      <c r="C3">
        <v>25</v>
      </c>
      <c r="D3" t="s">
        <v>2</v>
      </c>
      <c r="E3">
        <v>0.4</v>
      </c>
      <c r="F3" t="s">
        <v>49</v>
      </c>
    </row>
    <row r="4" spans="1:6" x14ac:dyDescent="0.3">
      <c r="A4" t="s">
        <v>98</v>
      </c>
      <c r="B4">
        <v>1</v>
      </c>
      <c r="C4">
        <v>30</v>
      </c>
      <c r="D4" t="s">
        <v>2</v>
      </c>
      <c r="E4">
        <v>0.6</v>
      </c>
      <c r="F4" t="s">
        <v>49</v>
      </c>
    </row>
    <row r="5" spans="1:6" x14ac:dyDescent="0.3">
      <c r="A5" t="s">
        <v>98</v>
      </c>
      <c r="B5">
        <v>2</v>
      </c>
      <c r="C5">
        <v>5</v>
      </c>
      <c r="D5" t="s">
        <v>2</v>
      </c>
      <c r="E5">
        <v>0.3</v>
      </c>
      <c r="F5" t="s">
        <v>49</v>
      </c>
    </row>
    <row r="6" spans="1:6" x14ac:dyDescent="0.3">
      <c r="A6" t="s">
        <v>98</v>
      </c>
      <c r="B6">
        <v>2</v>
      </c>
      <c r="C6">
        <v>20</v>
      </c>
      <c r="D6" t="s">
        <v>2</v>
      </c>
      <c r="E6">
        <v>0.7</v>
      </c>
      <c r="F6" t="s">
        <v>49</v>
      </c>
    </row>
    <row r="7" spans="1:6" x14ac:dyDescent="0.3">
      <c r="A7" t="s">
        <v>98</v>
      </c>
      <c r="B7">
        <v>2</v>
      </c>
      <c r="C7">
        <v>25</v>
      </c>
      <c r="D7" t="s">
        <v>2</v>
      </c>
      <c r="E7">
        <v>0.6</v>
      </c>
      <c r="F7" t="s">
        <v>49</v>
      </c>
    </row>
    <row r="8" spans="1:6" x14ac:dyDescent="0.3">
      <c r="A8" t="s">
        <v>98</v>
      </c>
      <c r="B8">
        <v>3</v>
      </c>
      <c r="C8">
        <v>20</v>
      </c>
      <c r="D8" t="s">
        <v>2</v>
      </c>
      <c r="E8">
        <v>0.9</v>
      </c>
      <c r="F8" t="s">
        <v>49</v>
      </c>
    </row>
    <row r="9" spans="1:6" x14ac:dyDescent="0.3">
      <c r="A9" t="s">
        <v>145</v>
      </c>
      <c r="B9">
        <v>1</v>
      </c>
      <c r="C9">
        <v>10</v>
      </c>
      <c r="D9" t="s">
        <v>2</v>
      </c>
      <c r="E9">
        <v>1.3</v>
      </c>
      <c r="F9" t="s">
        <v>49</v>
      </c>
    </row>
    <row r="10" spans="1:6" x14ac:dyDescent="0.3">
      <c r="A10" t="s">
        <v>145</v>
      </c>
      <c r="B10">
        <v>1</v>
      </c>
      <c r="C10">
        <v>30</v>
      </c>
      <c r="D10" t="s">
        <v>2</v>
      </c>
      <c r="E10">
        <v>0.4</v>
      </c>
      <c r="F10" t="s">
        <v>49</v>
      </c>
    </row>
    <row r="11" spans="1:6" x14ac:dyDescent="0.3">
      <c r="A11" t="s">
        <v>145</v>
      </c>
      <c r="B11">
        <v>1</v>
      </c>
      <c r="C11">
        <v>35</v>
      </c>
      <c r="D11" t="s">
        <v>2</v>
      </c>
      <c r="E11">
        <v>1</v>
      </c>
      <c r="F11" t="s">
        <v>49</v>
      </c>
    </row>
    <row r="12" spans="1:6" x14ac:dyDescent="0.3">
      <c r="A12" t="s">
        <v>145</v>
      </c>
      <c r="B12">
        <v>2</v>
      </c>
      <c r="C12">
        <v>15</v>
      </c>
      <c r="D12" t="s">
        <v>2</v>
      </c>
      <c r="E12">
        <v>0.4</v>
      </c>
      <c r="F12" t="s">
        <v>49</v>
      </c>
    </row>
    <row r="13" spans="1:6" x14ac:dyDescent="0.3">
      <c r="A13" t="s">
        <v>145</v>
      </c>
      <c r="B13">
        <v>3</v>
      </c>
      <c r="C13">
        <v>5</v>
      </c>
      <c r="D13" t="s">
        <v>2</v>
      </c>
      <c r="E13">
        <v>0.4</v>
      </c>
      <c r="F13" t="s">
        <v>49</v>
      </c>
    </row>
    <row r="14" spans="1:6" x14ac:dyDescent="0.3">
      <c r="A14" t="s">
        <v>145</v>
      </c>
      <c r="B14">
        <v>3</v>
      </c>
      <c r="C14">
        <v>10</v>
      </c>
      <c r="D14" t="s">
        <v>2</v>
      </c>
      <c r="E14">
        <v>0.5</v>
      </c>
      <c r="F14" t="s">
        <v>49</v>
      </c>
    </row>
    <row r="15" spans="1:6" x14ac:dyDescent="0.3">
      <c r="A15" t="s">
        <v>145</v>
      </c>
      <c r="B15">
        <v>3</v>
      </c>
      <c r="C15">
        <v>15</v>
      </c>
      <c r="D15" t="s">
        <v>2</v>
      </c>
      <c r="E15">
        <v>1.2</v>
      </c>
      <c r="F15" t="s">
        <v>49</v>
      </c>
    </row>
    <row r="16" spans="1:6" x14ac:dyDescent="0.3">
      <c r="A16" t="s">
        <v>145</v>
      </c>
      <c r="B16">
        <v>3</v>
      </c>
      <c r="C16">
        <v>20</v>
      </c>
      <c r="D16" t="s">
        <v>2</v>
      </c>
      <c r="E16">
        <v>0.5</v>
      </c>
      <c r="F16" t="s">
        <v>49</v>
      </c>
    </row>
    <row r="17" spans="1:6" x14ac:dyDescent="0.3">
      <c r="A17" t="s">
        <v>145</v>
      </c>
      <c r="B17">
        <v>3</v>
      </c>
      <c r="C17">
        <v>25</v>
      </c>
      <c r="D17" t="s">
        <v>2</v>
      </c>
      <c r="E17">
        <v>0.8</v>
      </c>
      <c r="F17" t="s">
        <v>49</v>
      </c>
    </row>
    <row r="18" spans="1:6" x14ac:dyDescent="0.3">
      <c r="A18" t="s">
        <v>145</v>
      </c>
      <c r="B18">
        <v>3</v>
      </c>
      <c r="C18">
        <v>25</v>
      </c>
      <c r="D18" t="s">
        <v>61</v>
      </c>
      <c r="E18">
        <v>0.4</v>
      </c>
      <c r="F18" t="s">
        <v>49</v>
      </c>
    </row>
    <row r="19" spans="1:6" x14ac:dyDescent="0.3">
      <c r="A19" t="s">
        <v>145</v>
      </c>
      <c r="B19">
        <v>3</v>
      </c>
      <c r="C19">
        <v>30</v>
      </c>
      <c r="D19" t="s">
        <v>2</v>
      </c>
      <c r="E19">
        <v>1.1000000000000001</v>
      </c>
      <c r="F19" t="s">
        <v>49</v>
      </c>
    </row>
    <row r="20" spans="1:6" x14ac:dyDescent="0.3">
      <c r="A20" t="s">
        <v>145</v>
      </c>
      <c r="B20">
        <v>3</v>
      </c>
      <c r="C20">
        <v>35</v>
      </c>
      <c r="D20" t="s">
        <v>2</v>
      </c>
      <c r="E20">
        <v>0.8</v>
      </c>
      <c r="F20" t="s">
        <v>49</v>
      </c>
    </row>
    <row r="21" spans="1:6" x14ac:dyDescent="0.3">
      <c r="A21" t="s">
        <v>145</v>
      </c>
      <c r="B21">
        <v>3</v>
      </c>
      <c r="C21">
        <v>35</v>
      </c>
      <c r="D21" t="s">
        <v>61</v>
      </c>
      <c r="E21">
        <v>1.3</v>
      </c>
      <c r="F21" t="s">
        <v>49</v>
      </c>
    </row>
    <row r="22" spans="1:6" x14ac:dyDescent="0.3">
      <c r="A22" t="s">
        <v>145</v>
      </c>
      <c r="B22">
        <v>3</v>
      </c>
      <c r="C22">
        <v>40</v>
      </c>
      <c r="D22" t="s">
        <v>2</v>
      </c>
      <c r="E22">
        <v>0.6</v>
      </c>
      <c r="F22" t="s">
        <v>49</v>
      </c>
    </row>
    <row r="23" spans="1:6" x14ac:dyDescent="0.3">
      <c r="A23" t="s">
        <v>145</v>
      </c>
      <c r="B23">
        <v>3</v>
      </c>
      <c r="C23">
        <v>40</v>
      </c>
      <c r="D23" t="s">
        <v>61</v>
      </c>
      <c r="E23">
        <v>0.9</v>
      </c>
      <c r="F23" t="s">
        <v>49</v>
      </c>
    </row>
    <row r="24" spans="1:6" x14ac:dyDescent="0.3">
      <c r="A24" t="s">
        <v>157</v>
      </c>
      <c r="B24">
        <v>1</v>
      </c>
      <c r="C24">
        <v>15</v>
      </c>
      <c r="D24" t="s">
        <v>2</v>
      </c>
      <c r="E24">
        <v>0.2</v>
      </c>
      <c r="F24" t="s">
        <v>49</v>
      </c>
    </row>
    <row r="25" spans="1:6" x14ac:dyDescent="0.3">
      <c r="A25" t="s">
        <v>157</v>
      </c>
      <c r="B25">
        <v>1</v>
      </c>
      <c r="C25">
        <v>20</v>
      </c>
      <c r="D25" t="s">
        <v>2</v>
      </c>
      <c r="E25">
        <v>0.3</v>
      </c>
      <c r="F25" t="s">
        <v>49</v>
      </c>
    </row>
    <row r="26" spans="1:6" x14ac:dyDescent="0.3">
      <c r="A26" t="s">
        <v>157</v>
      </c>
      <c r="B26">
        <v>2</v>
      </c>
      <c r="C26">
        <v>5</v>
      </c>
      <c r="D26" t="s">
        <v>2</v>
      </c>
      <c r="E26">
        <v>0.2</v>
      </c>
      <c r="F26" t="s">
        <v>49</v>
      </c>
    </row>
    <row r="27" spans="1:6" x14ac:dyDescent="0.3">
      <c r="A27" t="s">
        <v>157</v>
      </c>
      <c r="B27">
        <v>1</v>
      </c>
      <c r="C27">
        <v>15</v>
      </c>
      <c r="D27" t="s">
        <v>12</v>
      </c>
      <c r="E27">
        <v>0.1</v>
      </c>
      <c r="F27" t="s">
        <v>166</v>
      </c>
    </row>
    <row r="28" spans="1:6" x14ac:dyDescent="0.3">
      <c r="A28" t="s">
        <v>157</v>
      </c>
      <c r="B28">
        <v>1</v>
      </c>
      <c r="C28">
        <v>15</v>
      </c>
      <c r="D28" t="s">
        <v>4</v>
      </c>
      <c r="E28">
        <v>0.1</v>
      </c>
      <c r="F28" t="s">
        <v>166</v>
      </c>
    </row>
    <row r="29" spans="1:6" x14ac:dyDescent="0.3">
      <c r="A29" t="s">
        <v>157</v>
      </c>
      <c r="B29">
        <v>1</v>
      </c>
      <c r="C29">
        <v>20</v>
      </c>
      <c r="D29" t="s">
        <v>12</v>
      </c>
      <c r="E29">
        <v>0.1</v>
      </c>
      <c r="F29" t="s">
        <v>166</v>
      </c>
    </row>
    <row r="30" spans="1:6" x14ac:dyDescent="0.3">
      <c r="A30" t="s">
        <v>157</v>
      </c>
      <c r="B30">
        <v>2</v>
      </c>
      <c r="C30">
        <v>5</v>
      </c>
      <c r="D30" t="s">
        <v>23</v>
      </c>
      <c r="E30">
        <v>0.6</v>
      </c>
      <c r="F30" t="s">
        <v>49</v>
      </c>
    </row>
    <row r="31" spans="1:6" x14ac:dyDescent="0.3">
      <c r="A31" t="s">
        <v>157</v>
      </c>
      <c r="B31">
        <v>2</v>
      </c>
      <c r="C31">
        <v>5</v>
      </c>
      <c r="D31" t="s">
        <v>15</v>
      </c>
      <c r="E31">
        <v>1</v>
      </c>
      <c r="F31" t="s">
        <v>49</v>
      </c>
    </row>
    <row r="32" spans="1:6" x14ac:dyDescent="0.3">
      <c r="A32" t="s">
        <v>157</v>
      </c>
      <c r="B32">
        <v>2</v>
      </c>
      <c r="C32">
        <v>5</v>
      </c>
      <c r="D32" t="s">
        <v>4</v>
      </c>
      <c r="E32">
        <v>0.1</v>
      </c>
      <c r="F32" t="s">
        <v>166</v>
      </c>
    </row>
    <row r="33" spans="1:6" x14ac:dyDescent="0.3">
      <c r="A33" t="s">
        <v>157</v>
      </c>
      <c r="B33">
        <v>2</v>
      </c>
      <c r="C33">
        <v>10</v>
      </c>
      <c r="D33" t="s">
        <v>15</v>
      </c>
      <c r="E33">
        <v>1.1000000000000001</v>
      </c>
      <c r="F33" t="s">
        <v>49</v>
      </c>
    </row>
    <row r="34" spans="1:6" x14ac:dyDescent="0.3">
      <c r="A34" t="s">
        <v>157</v>
      </c>
      <c r="B34">
        <v>2</v>
      </c>
      <c r="C34">
        <v>5</v>
      </c>
      <c r="D34" t="s">
        <v>12</v>
      </c>
      <c r="E34">
        <v>0.1</v>
      </c>
      <c r="F34" t="s">
        <v>49</v>
      </c>
    </row>
    <row r="35" spans="1:6" x14ac:dyDescent="0.3">
      <c r="A35" t="s">
        <v>157</v>
      </c>
      <c r="B35">
        <v>2</v>
      </c>
      <c r="C35">
        <v>15</v>
      </c>
      <c r="D35" t="s">
        <v>12</v>
      </c>
      <c r="E35">
        <v>0.1</v>
      </c>
      <c r="F35" t="s">
        <v>49</v>
      </c>
    </row>
    <row r="36" spans="1:6" x14ac:dyDescent="0.3">
      <c r="A36" t="s">
        <v>157</v>
      </c>
      <c r="B36">
        <v>2</v>
      </c>
      <c r="C36">
        <v>20</v>
      </c>
      <c r="D36" t="s">
        <v>15</v>
      </c>
      <c r="E36">
        <v>1</v>
      </c>
      <c r="F36" t="s">
        <v>49</v>
      </c>
    </row>
    <row r="37" spans="1:6" x14ac:dyDescent="0.3">
      <c r="A37" t="s">
        <v>157</v>
      </c>
      <c r="B37">
        <v>2</v>
      </c>
      <c r="C37">
        <v>30</v>
      </c>
      <c r="D37" t="s">
        <v>12</v>
      </c>
      <c r="E37">
        <v>0.1</v>
      </c>
      <c r="F37" t="s">
        <v>166</v>
      </c>
    </row>
    <row r="38" spans="1:6" x14ac:dyDescent="0.3">
      <c r="A38" t="s">
        <v>157</v>
      </c>
      <c r="B38">
        <v>2</v>
      </c>
      <c r="C38">
        <v>45</v>
      </c>
      <c r="D38" t="s">
        <v>15</v>
      </c>
      <c r="E38">
        <v>1.9</v>
      </c>
      <c r="F38" t="s">
        <v>49</v>
      </c>
    </row>
    <row r="39" spans="1:6" x14ac:dyDescent="0.3">
      <c r="A39" t="s">
        <v>157</v>
      </c>
      <c r="B39">
        <v>3</v>
      </c>
      <c r="C39">
        <v>20</v>
      </c>
      <c r="D39" t="s">
        <v>23</v>
      </c>
      <c r="E39">
        <v>1.2</v>
      </c>
      <c r="F39" t="s">
        <v>49</v>
      </c>
    </row>
    <row r="40" spans="1:6" x14ac:dyDescent="0.3">
      <c r="A40" t="s">
        <v>157</v>
      </c>
      <c r="B40">
        <v>3</v>
      </c>
      <c r="C40">
        <v>20</v>
      </c>
      <c r="D40" t="s">
        <v>15</v>
      </c>
      <c r="E40">
        <v>0.4</v>
      </c>
      <c r="F40" t="s">
        <v>49</v>
      </c>
    </row>
    <row r="41" spans="1:6" x14ac:dyDescent="0.3">
      <c r="A41" t="s">
        <v>167</v>
      </c>
      <c r="B41">
        <v>1</v>
      </c>
      <c r="C41">
        <v>20</v>
      </c>
      <c r="D41" t="s">
        <v>2</v>
      </c>
      <c r="E41">
        <v>0.3</v>
      </c>
      <c r="F41" t="s">
        <v>49</v>
      </c>
    </row>
    <row r="42" spans="1:6" x14ac:dyDescent="0.3">
      <c r="A42" t="s">
        <v>167</v>
      </c>
      <c r="B42">
        <v>2</v>
      </c>
      <c r="C42">
        <v>20</v>
      </c>
      <c r="D42" t="s">
        <v>2</v>
      </c>
      <c r="E42">
        <v>0.1</v>
      </c>
      <c r="F42" t="s">
        <v>49</v>
      </c>
    </row>
    <row r="43" spans="1:6" x14ac:dyDescent="0.3">
      <c r="A43" t="s">
        <v>167</v>
      </c>
      <c r="B43">
        <v>2</v>
      </c>
      <c r="C43">
        <v>25</v>
      </c>
      <c r="D43" t="s">
        <v>2</v>
      </c>
      <c r="E43">
        <v>0.3</v>
      </c>
      <c r="F43" t="s">
        <v>49</v>
      </c>
    </row>
    <row r="44" spans="1:6" x14ac:dyDescent="0.3">
      <c r="A44" t="s">
        <v>167</v>
      </c>
      <c r="B44">
        <v>2</v>
      </c>
      <c r="C44">
        <v>30</v>
      </c>
      <c r="D44" t="s">
        <v>2</v>
      </c>
      <c r="E44">
        <v>0.1</v>
      </c>
      <c r="F44" t="s">
        <v>49</v>
      </c>
    </row>
    <row r="45" spans="1:6" x14ac:dyDescent="0.3">
      <c r="A45" t="s">
        <v>167</v>
      </c>
      <c r="B45">
        <v>3</v>
      </c>
      <c r="C45">
        <v>30</v>
      </c>
      <c r="D45" t="s">
        <v>2</v>
      </c>
      <c r="E45">
        <v>0.3</v>
      </c>
      <c r="F45" t="s">
        <v>49</v>
      </c>
    </row>
    <row r="46" spans="1:6" x14ac:dyDescent="0.3">
      <c r="A46" t="s">
        <v>167</v>
      </c>
      <c r="B46">
        <v>3</v>
      </c>
      <c r="C46">
        <v>35</v>
      </c>
      <c r="D46" t="s">
        <v>2</v>
      </c>
      <c r="E46">
        <v>0.3</v>
      </c>
      <c r="F46" t="s">
        <v>49</v>
      </c>
    </row>
    <row r="47" spans="1:6" x14ac:dyDescent="0.3">
      <c r="A47" t="s">
        <v>167</v>
      </c>
      <c r="B47">
        <v>1</v>
      </c>
      <c r="C47">
        <v>10</v>
      </c>
      <c r="D47" t="s">
        <v>12</v>
      </c>
      <c r="E47">
        <v>0.1</v>
      </c>
      <c r="F47" t="s">
        <v>166</v>
      </c>
    </row>
    <row r="48" spans="1:6" x14ac:dyDescent="0.3">
      <c r="A48" t="s">
        <v>167</v>
      </c>
      <c r="B48">
        <v>1</v>
      </c>
      <c r="C48">
        <v>15</v>
      </c>
      <c r="D48" t="s">
        <v>12</v>
      </c>
      <c r="E48">
        <v>0.1</v>
      </c>
      <c r="F48" t="s">
        <v>166</v>
      </c>
    </row>
    <row r="49" spans="1:6" x14ac:dyDescent="0.3">
      <c r="A49" t="s">
        <v>167</v>
      </c>
      <c r="B49">
        <v>1</v>
      </c>
      <c r="C49">
        <v>20</v>
      </c>
      <c r="D49" t="s">
        <v>12</v>
      </c>
      <c r="E49">
        <v>0.1</v>
      </c>
      <c r="F49" t="s">
        <v>49</v>
      </c>
    </row>
    <row r="50" spans="1:6" x14ac:dyDescent="0.3">
      <c r="A50" t="s">
        <v>167</v>
      </c>
      <c r="B50">
        <v>2</v>
      </c>
      <c r="C50">
        <v>45</v>
      </c>
      <c r="D50" t="s">
        <v>12</v>
      </c>
      <c r="E50">
        <v>0.2</v>
      </c>
      <c r="F50" t="s">
        <v>49</v>
      </c>
    </row>
    <row r="51" spans="1:6" x14ac:dyDescent="0.3">
      <c r="A51" t="s">
        <v>167</v>
      </c>
      <c r="B51">
        <v>2</v>
      </c>
      <c r="C51">
        <v>35</v>
      </c>
      <c r="D51" t="s">
        <v>12</v>
      </c>
      <c r="E51">
        <v>0.1</v>
      </c>
      <c r="F51" t="s">
        <v>166</v>
      </c>
    </row>
    <row r="52" spans="1:6" x14ac:dyDescent="0.3">
      <c r="A52" t="s">
        <v>167</v>
      </c>
      <c r="B52">
        <v>2</v>
      </c>
      <c r="C52">
        <v>30</v>
      </c>
      <c r="D52" t="s">
        <v>12</v>
      </c>
      <c r="E52">
        <v>0.1</v>
      </c>
      <c r="F52" t="s">
        <v>49</v>
      </c>
    </row>
    <row r="53" spans="1:6" x14ac:dyDescent="0.3">
      <c r="A53" t="s">
        <v>167</v>
      </c>
      <c r="B53">
        <v>2</v>
      </c>
      <c r="C53">
        <v>25</v>
      </c>
      <c r="D53" t="s">
        <v>12</v>
      </c>
      <c r="E53">
        <v>0.2</v>
      </c>
      <c r="F53" t="s">
        <v>49</v>
      </c>
    </row>
    <row r="54" spans="1:6" x14ac:dyDescent="0.3">
      <c r="A54" t="s">
        <v>167</v>
      </c>
      <c r="B54">
        <v>2</v>
      </c>
      <c r="C54">
        <v>25</v>
      </c>
      <c r="D54" t="s">
        <v>4</v>
      </c>
      <c r="E54">
        <v>0.2</v>
      </c>
      <c r="F54" t="s">
        <v>49</v>
      </c>
    </row>
    <row r="55" spans="1:6" x14ac:dyDescent="0.3">
      <c r="A55" t="s">
        <v>167</v>
      </c>
      <c r="B55">
        <v>2</v>
      </c>
      <c r="C55">
        <v>25</v>
      </c>
      <c r="D55" t="s">
        <v>18</v>
      </c>
      <c r="E55">
        <v>0.1</v>
      </c>
      <c r="F55" t="s">
        <v>166</v>
      </c>
    </row>
    <row r="56" spans="1:6" x14ac:dyDescent="0.3">
      <c r="A56" t="s">
        <v>167</v>
      </c>
      <c r="B56">
        <v>2</v>
      </c>
      <c r="C56">
        <v>20</v>
      </c>
      <c r="D56" t="s">
        <v>4</v>
      </c>
      <c r="E56">
        <v>0.1</v>
      </c>
      <c r="F56" t="s">
        <v>49</v>
      </c>
    </row>
    <row r="57" spans="1:6" x14ac:dyDescent="0.3">
      <c r="A57" t="s">
        <v>167</v>
      </c>
      <c r="B57">
        <v>2</v>
      </c>
      <c r="C57">
        <v>20</v>
      </c>
      <c r="D57" t="s">
        <v>12</v>
      </c>
      <c r="E57">
        <v>0.1</v>
      </c>
      <c r="F57" t="s">
        <v>166</v>
      </c>
    </row>
    <row r="58" spans="1:6" x14ac:dyDescent="0.3">
      <c r="A58" t="s">
        <v>167</v>
      </c>
      <c r="B58">
        <v>2</v>
      </c>
      <c r="C58">
        <v>20</v>
      </c>
      <c r="D58" t="s">
        <v>18</v>
      </c>
      <c r="E58">
        <v>0.1</v>
      </c>
      <c r="F58" t="s">
        <v>166</v>
      </c>
    </row>
    <row r="59" spans="1:6" x14ac:dyDescent="0.3">
      <c r="A59" t="s">
        <v>167</v>
      </c>
      <c r="B59">
        <v>2</v>
      </c>
      <c r="C59">
        <v>5</v>
      </c>
      <c r="D59" t="s">
        <v>12</v>
      </c>
      <c r="E59">
        <v>0.1</v>
      </c>
      <c r="F59" t="s">
        <v>166</v>
      </c>
    </row>
    <row r="60" spans="1:6" x14ac:dyDescent="0.3">
      <c r="A60" t="s">
        <v>167</v>
      </c>
      <c r="B60">
        <v>2</v>
      </c>
      <c r="C60">
        <v>5</v>
      </c>
      <c r="D60" t="s">
        <v>18</v>
      </c>
      <c r="E60">
        <v>0.2</v>
      </c>
      <c r="F60" t="s">
        <v>49</v>
      </c>
    </row>
    <row r="61" spans="1:6" x14ac:dyDescent="0.3">
      <c r="A61" t="s">
        <v>167</v>
      </c>
      <c r="B61">
        <v>3</v>
      </c>
      <c r="C61">
        <v>5</v>
      </c>
      <c r="D61" t="s">
        <v>12</v>
      </c>
      <c r="E61">
        <v>0.1</v>
      </c>
      <c r="F61" t="s">
        <v>49</v>
      </c>
    </row>
    <row r="62" spans="1:6" x14ac:dyDescent="0.3">
      <c r="A62" t="s">
        <v>167</v>
      </c>
      <c r="B62">
        <v>3</v>
      </c>
      <c r="C62">
        <v>5</v>
      </c>
      <c r="D62" t="s">
        <v>4</v>
      </c>
      <c r="E62">
        <v>0.1</v>
      </c>
      <c r="F62" t="s">
        <v>49</v>
      </c>
    </row>
    <row r="63" spans="1:6" x14ac:dyDescent="0.3">
      <c r="A63" t="s">
        <v>167</v>
      </c>
      <c r="B63">
        <v>3</v>
      </c>
      <c r="C63">
        <v>5</v>
      </c>
      <c r="D63" t="s">
        <v>18</v>
      </c>
      <c r="E63">
        <v>0.1</v>
      </c>
      <c r="F63" t="s">
        <v>166</v>
      </c>
    </row>
    <row r="64" spans="1:6" x14ac:dyDescent="0.3">
      <c r="A64" t="s">
        <v>167</v>
      </c>
      <c r="B64">
        <v>3</v>
      </c>
      <c r="C64">
        <v>10</v>
      </c>
      <c r="D64" t="s">
        <v>18</v>
      </c>
      <c r="E64">
        <v>0.1</v>
      </c>
      <c r="F64" t="s">
        <v>166</v>
      </c>
    </row>
    <row r="65" spans="1:6" x14ac:dyDescent="0.3">
      <c r="A65" t="s">
        <v>167</v>
      </c>
      <c r="B65">
        <v>3</v>
      </c>
      <c r="C65">
        <v>15</v>
      </c>
      <c r="D65" t="s">
        <v>18</v>
      </c>
      <c r="E65">
        <v>0.1</v>
      </c>
      <c r="F65" t="s">
        <v>166</v>
      </c>
    </row>
    <row r="66" spans="1:6" x14ac:dyDescent="0.3">
      <c r="A66" t="s">
        <v>167</v>
      </c>
      <c r="B66">
        <v>3</v>
      </c>
      <c r="C66">
        <v>15</v>
      </c>
      <c r="D66" t="s">
        <v>12</v>
      </c>
      <c r="E66">
        <v>0.1</v>
      </c>
      <c r="F66" t="s">
        <v>49</v>
      </c>
    </row>
    <row r="67" spans="1:6" x14ac:dyDescent="0.3">
      <c r="A67" t="s">
        <v>167</v>
      </c>
      <c r="B67">
        <v>3</v>
      </c>
      <c r="C67">
        <v>20</v>
      </c>
      <c r="D67" t="s">
        <v>18</v>
      </c>
      <c r="E67">
        <v>0.2</v>
      </c>
      <c r="F67" t="s">
        <v>49</v>
      </c>
    </row>
    <row r="68" spans="1:6" x14ac:dyDescent="0.3">
      <c r="A68" t="s">
        <v>167</v>
      </c>
      <c r="B68">
        <v>3</v>
      </c>
      <c r="C68">
        <v>20</v>
      </c>
      <c r="D68" t="s">
        <v>12</v>
      </c>
      <c r="E68">
        <v>0.1</v>
      </c>
      <c r="F68" t="s">
        <v>49</v>
      </c>
    </row>
    <row r="69" spans="1:6" x14ac:dyDescent="0.3">
      <c r="A69" t="s">
        <v>167</v>
      </c>
      <c r="B69">
        <v>3</v>
      </c>
      <c r="C69">
        <v>25</v>
      </c>
      <c r="D69" t="s">
        <v>4</v>
      </c>
      <c r="E69">
        <v>0.1</v>
      </c>
      <c r="F69" t="s">
        <v>166</v>
      </c>
    </row>
    <row r="70" spans="1:6" x14ac:dyDescent="0.3">
      <c r="A70" t="s">
        <v>167</v>
      </c>
      <c r="B70">
        <v>3</v>
      </c>
      <c r="C70">
        <v>30</v>
      </c>
      <c r="D70" t="s">
        <v>4</v>
      </c>
      <c r="E70">
        <v>0.1</v>
      </c>
      <c r="F70" t="s">
        <v>49</v>
      </c>
    </row>
    <row r="71" spans="1:6" x14ac:dyDescent="0.3">
      <c r="A71" t="s">
        <v>167</v>
      </c>
      <c r="B71">
        <v>3</v>
      </c>
      <c r="C71">
        <v>30</v>
      </c>
      <c r="D71" t="s">
        <v>12</v>
      </c>
      <c r="E71">
        <v>0.1</v>
      </c>
      <c r="F71" t="s">
        <v>49</v>
      </c>
    </row>
    <row r="72" spans="1:6" x14ac:dyDescent="0.3">
      <c r="A72" t="s">
        <v>172</v>
      </c>
      <c r="B72">
        <v>1</v>
      </c>
      <c r="C72">
        <v>40</v>
      </c>
      <c r="D72" t="s">
        <v>2</v>
      </c>
      <c r="E72">
        <v>0.1</v>
      </c>
      <c r="F72" t="s">
        <v>166</v>
      </c>
    </row>
    <row r="73" spans="1:6" x14ac:dyDescent="0.3">
      <c r="A73" t="s">
        <v>172</v>
      </c>
      <c r="B73">
        <v>2</v>
      </c>
      <c r="C73">
        <v>30</v>
      </c>
      <c r="D73" t="s">
        <v>2</v>
      </c>
      <c r="E73">
        <v>0.6</v>
      </c>
      <c r="F73" t="s">
        <v>49</v>
      </c>
    </row>
    <row r="74" spans="1:6" x14ac:dyDescent="0.3">
      <c r="A74" t="s">
        <v>172</v>
      </c>
      <c r="B74">
        <v>1</v>
      </c>
      <c r="C74">
        <v>40</v>
      </c>
      <c r="D74" t="s">
        <v>15</v>
      </c>
      <c r="E74">
        <v>0.4</v>
      </c>
      <c r="F74" t="s">
        <v>49</v>
      </c>
    </row>
    <row r="75" spans="1:6" x14ac:dyDescent="0.3">
      <c r="A75" t="s">
        <v>172</v>
      </c>
      <c r="B75">
        <v>3</v>
      </c>
      <c r="C75">
        <v>10</v>
      </c>
      <c r="D75" t="s">
        <v>15</v>
      </c>
      <c r="E75">
        <v>0.3</v>
      </c>
      <c r="F75" t="s">
        <v>49</v>
      </c>
    </row>
    <row r="76" spans="1:6" x14ac:dyDescent="0.3">
      <c r="A76" t="s">
        <v>182</v>
      </c>
      <c r="B76">
        <v>1</v>
      </c>
      <c r="C76">
        <v>15</v>
      </c>
      <c r="D76" t="s">
        <v>2</v>
      </c>
      <c r="E76">
        <v>1</v>
      </c>
      <c r="F76" t="s">
        <v>49</v>
      </c>
    </row>
    <row r="77" spans="1:6" x14ac:dyDescent="0.3">
      <c r="A77" t="s">
        <v>182</v>
      </c>
      <c r="B77">
        <v>1</v>
      </c>
      <c r="C77">
        <v>20</v>
      </c>
      <c r="D77" t="s">
        <v>2</v>
      </c>
      <c r="E77">
        <v>0.2</v>
      </c>
      <c r="F77" t="s">
        <v>49</v>
      </c>
    </row>
    <row r="78" spans="1:6" x14ac:dyDescent="0.3">
      <c r="A78" t="s">
        <v>182</v>
      </c>
      <c r="B78">
        <v>1</v>
      </c>
      <c r="C78">
        <v>30</v>
      </c>
      <c r="D78" t="s">
        <v>2</v>
      </c>
      <c r="E78">
        <v>0.9</v>
      </c>
      <c r="F78" t="s">
        <v>49</v>
      </c>
    </row>
    <row r="79" spans="1:6" x14ac:dyDescent="0.3">
      <c r="A79" t="s">
        <v>182</v>
      </c>
      <c r="B79">
        <v>2</v>
      </c>
      <c r="C79">
        <v>40</v>
      </c>
      <c r="D79" t="s">
        <v>2</v>
      </c>
      <c r="E79">
        <v>0.6</v>
      </c>
      <c r="F79" t="s">
        <v>49</v>
      </c>
    </row>
    <row r="80" spans="1:6" x14ac:dyDescent="0.3">
      <c r="A80" t="s">
        <v>182</v>
      </c>
      <c r="B80">
        <v>1</v>
      </c>
      <c r="C80">
        <v>5</v>
      </c>
      <c r="D80" t="s">
        <v>15</v>
      </c>
      <c r="E80">
        <v>1.2</v>
      </c>
      <c r="F80" t="s">
        <v>49</v>
      </c>
    </row>
    <row r="81" spans="1:6" x14ac:dyDescent="0.3">
      <c r="A81" t="s">
        <v>182</v>
      </c>
      <c r="B81">
        <v>2</v>
      </c>
      <c r="C81">
        <v>40</v>
      </c>
      <c r="D81" t="s">
        <v>15</v>
      </c>
      <c r="E81">
        <v>1.2</v>
      </c>
      <c r="F81" t="s">
        <v>49</v>
      </c>
    </row>
    <row r="82" spans="1:6" x14ac:dyDescent="0.3">
      <c r="A82" t="s">
        <v>182</v>
      </c>
      <c r="B82">
        <v>2</v>
      </c>
      <c r="C82">
        <v>40</v>
      </c>
      <c r="D82" t="s">
        <v>23</v>
      </c>
      <c r="E82">
        <v>1.3</v>
      </c>
      <c r="F82" t="s">
        <v>49</v>
      </c>
    </row>
    <row r="83" spans="1:6" x14ac:dyDescent="0.3">
      <c r="A83" t="s">
        <v>182</v>
      </c>
      <c r="B83">
        <v>2</v>
      </c>
      <c r="C83">
        <v>30</v>
      </c>
      <c r="D83" t="s">
        <v>15</v>
      </c>
      <c r="E83">
        <v>1.2</v>
      </c>
      <c r="F83" t="s">
        <v>49</v>
      </c>
    </row>
    <row r="84" spans="1:6" x14ac:dyDescent="0.3">
      <c r="A84" t="s">
        <v>182</v>
      </c>
      <c r="B84">
        <v>2</v>
      </c>
      <c r="C84">
        <v>5</v>
      </c>
      <c r="D84" t="s">
        <v>12</v>
      </c>
      <c r="E84">
        <v>0.3</v>
      </c>
      <c r="F84" t="s">
        <v>49</v>
      </c>
    </row>
    <row r="85" spans="1:6" x14ac:dyDescent="0.3">
      <c r="A85" t="s">
        <v>182</v>
      </c>
      <c r="B85">
        <v>2</v>
      </c>
      <c r="C85">
        <v>5</v>
      </c>
      <c r="D85" t="s">
        <v>4</v>
      </c>
      <c r="E85">
        <v>1.3</v>
      </c>
      <c r="F85" t="s">
        <v>49</v>
      </c>
    </row>
    <row r="86" spans="1:6" x14ac:dyDescent="0.3">
      <c r="A86" t="s">
        <v>182</v>
      </c>
      <c r="B86">
        <v>2</v>
      </c>
      <c r="C86">
        <v>5</v>
      </c>
      <c r="D86" t="s">
        <v>61</v>
      </c>
      <c r="E86">
        <v>0.7</v>
      </c>
      <c r="F86" t="s">
        <v>49</v>
      </c>
    </row>
    <row r="87" spans="1:6" x14ac:dyDescent="0.3">
      <c r="A87" t="s">
        <v>182</v>
      </c>
      <c r="B87">
        <v>3</v>
      </c>
      <c r="C87">
        <v>5</v>
      </c>
      <c r="D87" t="s">
        <v>15</v>
      </c>
      <c r="E87">
        <v>0.9</v>
      </c>
      <c r="F87" t="s">
        <v>49</v>
      </c>
    </row>
    <row r="88" spans="1:6" x14ac:dyDescent="0.3">
      <c r="A88" t="s">
        <v>182</v>
      </c>
      <c r="B88">
        <v>3</v>
      </c>
      <c r="C88">
        <v>5</v>
      </c>
      <c r="D88" t="s">
        <v>12</v>
      </c>
      <c r="E88">
        <v>1</v>
      </c>
      <c r="F88" t="s">
        <v>49</v>
      </c>
    </row>
    <row r="89" spans="1:6" x14ac:dyDescent="0.3">
      <c r="A89" t="s">
        <v>182</v>
      </c>
      <c r="B89">
        <v>3</v>
      </c>
      <c r="C89">
        <v>5</v>
      </c>
      <c r="D89" t="s">
        <v>23</v>
      </c>
      <c r="E89">
        <v>1.1000000000000001</v>
      </c>
      <c r="F89" t="s">
        <v>49</v>
      </c>
    </row>
    <row r="90" spans="1:6" x14ac:dyDescent="0.3">
      <c r="A90" t="s">
        <v>188</v>
      </c>
      <c r="B90">
        <v>1</v>
      </c>
      <c r="C90">
        <v>5</v>
      </c>
      <c r="D90" t="s">
        <v>2</v>
      </c>
      <c r="E90">
        <v>0.5</v>
      </c>
      <c r="F90" t="s">
        <v>49</v>
      </c>
    </row>
    <row r="91" spans="1:6" x14ac:dyDescent="0.3">
      <c r="A91" t="s">
        <v>188</v>
      </c>
      <c r="B91">
        <v>1</v>
      </c>
      <c r="C91">
        <v>10</v>
      </c>
      <c r="D91" t="s">
        <v>2</v>
      </c>
      <c r="E91">
        <v>0.3</v>
      </c>
      <c r="F91" t="s">
        <v>49</v>
      </c>
    </row>
    <row r="92" spans="1:6" x14ac:dyDescent="0.3">
      <c r="A92" t="s">
        <v>188</v>
      </c>
      <c r="B92">
        <v>1</v>
      </c>
      <c r="C92">
        <v>15</v>
      </c>
      <c r="D92" t="s">
        <v>2</v>
      </c>
      <c r="E92">
        <v>0.3</v>
      </c>
      <c r="F92" t="s">
        <v>49</v>
      </c>
    </row>
    <row r="93" spans="1:6" x14ac:dyDescent="0.3">
      <c r="A93" t="s">
        <v>188</v>
      </c>
      <c r="B93">
        <v>1</v>
      </c>
      <c r="C93">
        <v>20</v>
      </c>
      <c r="D93" t="s">
        <v>2</v>
      </c>
      <c r="E93">
        <v>0.2</v>
      </c>
      <c r="F93" t="s">
        <v>49</v>
      </c>
    </row>
    <row r="94" spans="1:6" x14ac:dyDescent="0.3">
      <c r="A94" t="s">
        <v>188</v>
      </c>
      <c r="B94">
        <v>1</v>
      </c>
      <c r="C94">
        <v>25</v>
      </c>
      <c r="D94" t="s">
        <v>2</v>
      </c>
      <c r="E94">
        <v>0.3</v>
      </c>
      <c r="F94" t="s">
        <v>49</v>
      </c>
    </row>
    <row r="95" spans="1:6" x14ac:dyDescent="0.3">
      <c r="A95" t="s">
        <v>188</v>
      </c>
      <c r="B95">
        <v>1</v>
      </c>
      <c r="C95">
        <v>30</v>
      </c>
      <c r="D95" t="s">
        <v>2</v>
      </c>
      <c r="E95">
        <v>0.3</v>
      </c>
      <c r="F95" t="s">
        <v>49</v>
      </c>
    </row>
    <row r="96" spans="1:6" x14ac:dyDescent="0.3">
      <c r="A96" t="s">
        <v>188</v>
      </c>
      <c r="B96">
        <v>1</v>
      </c>
      <c r="C96">
        <v>35</v>
      </c>
      <c r="D96" t="s">
        <v>2</v>
      </c>
      <c r="E96">
        <v>0.4</v>
      </c>
      <c r="F96" t="s">
        <v>49</v>
      </c>
    </row>
    <row r="97" spans="1:6" x14ac:dyDescent="0.3">
      <c r="A97" t="s">
        <v>188</v>
      </c>
      <c r="B97">
        <v>1</v>
      </c>
      <c r="C97">
        <v>40</v>
      </c>
      <c r="D97" t="s">
        <v>2</v>
      </c>
      <c r="E97">
        <v>0.2</v>
      </c>
      <c r="F97" t="s">
        <v>49</v>
      </c>
    </row>
    <row r="98" spans="1:6" x14ac:dyDescent="0.3">
      <c r="A98" t="s">
        <v>188</v>
      </c>
      <c r="B98">
        <v>2</v>
      </c>
      <c r="C98">
        <v>5</v>
      </c>
      <c r="D98" t="s">
        <v>2</v>
      </c>
      <c r="E98">
        <v>0.3</v>
      </c>
      <c r="F98" t="s">
        <v>49</v>
      </c>
    </row>
    <row r="99" spans="1:6" x14ac:dyDescent="0.3">
      <c r="A99" t="s">
        <v>188</v>
      </c>
      <c r="B99">
        <v>2</v>
      </c>
      <c r="C99">
        <v>10</v>
      </c>
      <c r="D99" t="s">
        <v>2</v>
      </c>
      <c r="E99">
        <v>0.2</v>
      </c>
      <c r="F99" t="s">
        <v>49</v>
      </c>
    </row>
    <row r="100" spans="1:6" x14ac:dyDescent="0.3">
      <c r="A100" t="s">
        <v>188</v>
      </c>
      <c r="B100">
        <v>2</v>
      </c>
      <c r="C100">
        <v>25</v>
      </c>
      <c r="D100" t="s">
        <v>2</v>
      </c>
      <c r="E100">
        <v>0.1</v>
      </c>
      <c r="F100" t="s">
        <v>49</v>
      </c>
    </row>
    <row r="101" spans="1:6" x14ac:dyDescent="0.3">
      <c r="A101" t="s">
        <v>188</v>
      </c>
      <c r="B101">
        <v>2</v>
      </c>
      <c r="C101">
        <v>30</v>
      </c>
      <c r="D101" t="s">
        <v>2</v>
      </c>
      <c r="E101">
        <v>0.4</v>
      </c>
      <c r="F101" t="s">
        <v>49</v>
      </c>
    </row>
    <row r="102" spans="1:6" x14ac:dyDescent="0.3">
      <c r="A102" t="s">
        <v>188</v>
      </c>
      <c r="B102">
        <v>2</v>
      </c>
      <c r="C102">
        <v>35</v>
      </c>
      <c r="D102" t="s">
        <v>2</v>
      </c>
      <c r="E102">
        <v>0.2</v>
      </c>
      <c r="F102" t="s">
        <v>49</v>
      </c>
    </row>
    <row r="103" spans="1:6" x14ac:dyDescent="0.3">
      <c r="A103" t="s">
        <v>188</v>
      </c>
      <c r="B103">
        <v>2</v>
      </c>
      <c r="C103">
        <v>40</v>
      </c>
      <c r="D103" t="s">
        <v>2</v>
      </c>
      <c r="E103">
        <v>0.1</v>
      </c>
      <c r="F103" t="s">
        <v>49</v>
      </c>
    </row>
    <row r="104" spans="1:6" x14ac:dyDescent="0.3">
      <c r="A104" t="s">
        <v>188</v>
      </c>
      <c r="B104">
        <v>2</v>
      </c>
      <c r="C104">
        <v>45</v>
      </c>
      <c r="D104" t="s">
        <v>2</v>
      </c>
      <c r="E104">
        <v>0.3</v>
      </c>
      <c r="F104" t="s">
        <v>49</v>
      </c>
    </row>
    <row r="105" spans="1:6" x14ac:dyDescent="0.3">
      <c r="A105" t="s">
        <v>188</v>
      </c>
      <c r="B105">
        <v>3</v>
      </c>
      <c r="C105">
        <v>10</v>
      </c>
      <c r="D105" t="s">
        <v>2</v>
      </c>
      <c r="E105">
        <v>0.2</v>
      </c>
      <c r="F105" t="s">
        <v>49</v>
      </c>
    </row>
    <row r="106" spans="1:6" x14ac:dyDescent="0.3">
      <c r="A106" t="s">
        <v>188</v>
      </c>
      <c r="B106">
        <v>3</v>
      </c>
      <c r="C106">
        <v>20</v>
      </c>
      <c r="D106" t="s">
        <v>2</v>
      </c>
      <c r="E106">
        <v>0.3</v>
      </c>
      <c r="F106" t="s">
        <v>49</v>
      </c>
    </row>
    <row r="107" spans="1:6" x14ac:dyDescent="0.3">
      <c r="A107" t="s">
        <v>188</v>
      </c>
      <c r="B107">
        <v>3</v>
      </c>
      <c r="C107">
        <v>35</v>
      </c>
      <c r="D107" t="s">
        <v>2</v>
      </c>
      <c r="E107">
        <v>0.2</v>
      </c>
      <c r="F107" t="s">
        <v>49</v>
      </c>
    </row>
    <row r="108" spans="1:6" x14ac:dyDescent="0.3">
      <c r="A108" t="s">
        <v>188</v>
      </c>
      <c r="B108">
        <v>3</v>
      </c>
      <c r="C108">
        <v>40</v>
      </c>
      <c r="D108" t="s">
        <v>2</v>
      </c>
      <c r="E108">
        <v>0.3</v>
      </c>
      <c r="F108" t="s">
        <v>49</v>
      </c>
    </row>
    <row r="109" spans="1:6" x14ac:dyDescent="0.3">
      <c r="A109" t="s">
        <v>188</v>
      </c>
      <c r="B109">
        <v>2</v>
      </c>
      <c r="C109">
        <v>30</v>
      </c>
      <c r="D109" t="s">
        <v>15</v>
      </c>
      <c r="E109">
        <v>0.2</v>
      </c>
      <c r="F109" t="s">
        <v>49</v>
      </c>
    </row>
    <row r="110" spans="1:6" x14ac:dyDescent="0.3">
      <c r="A110" t="s">
        <v>188</v>
      </c>
      <c r="B110">
        <v>1</v>
      </c>
      <c r="C110">
        <v>5</v>
      </c>
      <c r="D110" t="s">
        <v>15</v>
      </c>
      <c r="E110">
        <v>0.3</v>
      </c>
      <c r="F110" t="s">
        <v>49</v>
      </c>
    </row>
    <row r="111" spans="1:6" x14ac:dyDescent="0.3">
      <c r="A111" t="s">
        <v>188</v>
      </c>
      <c r="B111">
        <v>1</v>
      </c>
      <c r="C111">
        <v>10</v>
      </c>
      <c r="D111" t="s">
        <v>15</v>
      </c>
      <c r="E111">
        <v>0.2</v>
      </c>
      <c r="F111" t="s">
        <v>49</v>
      </c>
    </row>
    <row r="112" spans="1:6" x14ac:dyDescent="0.3">
      <c r="A112" t="s">
        <v>188</v>
      </c>
      <c r="B112">
        <v>1</v>
      </c>
      <c r="C112">
        <v>15</v>
      </c>
      <c r="D112" t="s">
        <v>15</v>
      </c>
      <c r="E112">
        <v>1</v>
      </c>
      <c r="F112" t="s">
        <v>49</v>
      </c>
    </row>
    <row r="113" spans="1:6" x14ac:dyDescent="0.3">
      <c r="A113" t="s">
        <v>188</v>
      </c>
      <c r="B113">
        <v>1</v>
      </c>
      <c r="C113">
        <v>20</v>
      </c>
      <c r="D113" t="s">
        <v>15</v>
      </c>
      <c r="E113">
        <v>0.5</v>
      </c>
      <c r="F113" t="s">
        <v>49</v>
      </c>
    </row>
    <row r="114" spans="1:6" x14ac:dyDescent="0.3">
      <c r="A114" t="s">
        <v>188</v>
      </c>
      <c r="B114">
        <v>1</v>
      </c>
      <c r="C114">
        <v>25</v>
      </c>
      <c r="D114" t="s">
        <v>15</v>
      </c>
      <c r="E114">
        <v>0.6</v>
      </c>
      <c r="F114" t="s">
        <v>49</v>
      </c>
    </row>
    <row r="115" spans="1:6" x14ac:dyDescent="0.3">
      <c r="A115" t="s">
        <v>188</v>
      </c>
      <c r="B115">
        <v>3</v>
      </c>
      <c r="C115">
        <v>5</v>
      </c>
      <c r="D115" t="s">
        <v>15</v>
      </c>
      <c r="E115">
        <v>0.8</v>
      </c>
      <c r="F115" t="s">
        <v>49</v>
      </c>
    </row>
    <row r="116" spans="1:6" x14ac:dyDescent="0.3">
      <c r="A116" t="s">
        <v>188</v>
      </c>
      <c r="B116">
        <v>3</v>
      </c>
      <c r="C116">
        <v>10</v>
      </c>
      <c r="D116" t="s">
        <v>15</v>
      </c>
      <c r="E116">
        <v>0.9</v>
      </c>
      <c r="F116" t="s">
        <v>49</v>
      </c>
    </row>
    <row r="117" spans="1:6" x14ac:dyDescent="0.3">
      <c r="A117" t="s">
        <v>188</v>
      </c>
      <c r="B117">
        <v>3</v>
      </c>
      <c r="C117">
        <v>15</v>
      </c>
      <c r="D117" t="s">
        <v>15</v>
      </c>
      <c r="E117">
        <v>1.1000000000000001</v>
      </c>
      <c r="F117" t="s">
        <v>49</v>
      </c>
    </row>
    <row r="118" spans="1:6" x14ac:dyDescent="0.3">
      <c r="A118" t="s">
        <v>188</v>
      </c>
      <c r="B118">
        <v>3</v>
      </c>
      <c r="C118">
        <v>20</v>
      </c>
      <c r="D118" t="s">
        <v>15</v>
      </c>
      <c r="E118">
        <v>0.6</v>
      </c>
      <c r="F118" t="s">
        <v>49</v>
      </c>
    </row>
    <row r="119" spans="1:6" x14ac:dyDescent="0.3">
      <c r="A119" t="s">
        <v>207</v>
      </c>
      <c r="B119">
        <v>1</v>
      </c>
      <c r="C119">
        <v>5</v>
      </c>
      <c r="D119" t="s">
        <v>2</v>
      </c>
      <c r="E119">
        <v>0.6</v>
      </c>
      <c r="F119" t="s">
        <v>49</v>
      </c>
    </row>
    <row r="120" spans="1:6" x14ac:dyDescent="0.3">
      <c r="A120" t="s">
        <v>207</v>
      </c>
      <c r="B120">
        <v>1</v>
      </c>
      <c r="C120">
        <v>40</v>
      </c>
      <c r="D120" t="s">
        <v>2</v>
      </c>
      <c r="E120">
        <v>0.5</v>
      </c>
      <c r="F120" t="s">
        <v>49</v>
      </c>
    </row>
    <row r="121" spans="1:6" x14ac:dyDescent="0.3">
      <c r="A121" t="s">
        <v>207</v>
      </c>
      <c r="B121">
        <v>2</v>
      </c>
      <c r="C121">
        <v>15</v>
      </c>
      <c r="D121" t="s">
        <v>2</v>
      </c>
      <c r="E121">
        <v>0.7</v>
      </c>
      <c r="F121" t="s">
        <v>49</v>
      </c>
    </row>
    <row r="122" spans="1:6" x14ac:dyDescent="0.3">
      <c r="A122" t="s">
        <v>207</v>
      </c>
      <c r="B122">
        <v>2</v>
      </c>
      <c r="C122">
        <v>20</v>
      </c>
      <c r="D122" t="s">
        <v>2</v>
      </c>
      <c r="E122">
        <v>0.4</v>
      </c>
      <c r="F122" t="s">
        <v>49</v>
      </c>
    </row>
    <row r="123" spans="1:6" x14ac:dyDescent="0.3">
      <c r="A123" t="s">
        <v>207</v>
      </c>
      <c r="B123">
        <v>2</v>
      </c>
      <c r="C123">
        <v>25</v>
      </c>
      <c r="D123" t="s">
        <v>2</v>
      </c>
      <c r="E123">
        <v>0.2</v>
      </c>
      <c r="F123" t="s">
        <v>49</v>
      </c>
    </row>
    <row r="124" spans="1:6" x14ac:dyDescent="0.3">
      <c r="A124" t="s">
        <v>207</v>
      </c>
      <c r="B124">
        <v>2</v>
      </c>
      <c r="C124">
        <v>30</v>
      </c>
      <c r="D124" t="s">
        <v>2</v>
      </c>
      <c r="E124">
        <v>0.4</v>
      </c>
      <c r="F124" t="s">
        <v>49</v>
      </c>
    </row>
    <row r="125" spans="1:6" x14ac:dyDescent="0.3">
      <c r="A125" t="s">
        <v>207</v>
      </c>
      <c r="B125">
        <v>2</v>
      </c>
      <c r="C125">
        <v>35</v>
      </c>
      <c r="D125" t="s">
        <v>2</v>
      </c>
      <c r="E125">
        <v>0.6</v>
      </c>
      <c r="F125" t="s">
        <v>49</v>
      </c>
    </row>
    <row r="126" spans="1:6" x14ac:dyDescent="0.3">
      <c r="A126" t="s">
        <v>207</v>
      </c>
      <c r="B126">
        <v>2</v>
      </c>
      <c r="C126">
        <v>40</v>
      </c>
      <c r="D126" t="s">
        <v>2</v>
      </c>
      <c r="E126">
        <v>0.5</v>
      </c>
      <c r="F126" t="s">
        <v>49</v>
      </c>
    </row>
    <row r="127" spans="1:6" x14ac:dyDescent="0.3">
      <c r="A127" t="s">
        <v>207</v>
      </c>
      <c r="B127">
        <v>2</v>
      </c>
      <c r="C127">
        <v>45</v>
      </c>
      <c r="D127" t="s">
        <v>2</v>
      </c>
      <c r="E127">
        <v>0.3</v>
      </c>
      <c r="F127" t="s">
        <v>49</v>
      </c>
    </row>
    <row r="128" spans="1:6" x14ac:dyDescent="0.3">
      <c r="A128" t="s">
        <v>207</v>
      </c>
      <c r="B128">
        <v>3</v>
      </c>
      <c r="C128">
        <v>5</v>
      </c>
      <c r="D128" t="s">
        <v>2</v>
      </c>
      <c r="E128">
        <v>0.6</v>
      </c>
      <c r="F128" t="s">
        <v>49</v>
      </c>
    </row>
    <row r="129" spans="1:6" x14ac:dyDescent="0.3">
      <c r="A129" t="s">
        <v>207</v>
      </c>
      <c r="B129">
        <v>3</v>
      </c>
      <c r="C129">
        <v>10</v>
      </c>
      <c r="D129" t="s">
        <v>2</v>
      </c>
      <c r="E129">
        <v>0.5</v>
      </c>
      <c r="F129" t="s">
        <v>49</v>
      </c>
    </row>
    <row r="130" spans="1:6" x14ac:dyDescent="0.3">
      <c r="A130" t="s">
        <v>207</v>
      </c>
      <c r="B130">
        <v>3</v>
      </c>
      <c r="C130">
        <v>20</v>
      </c>
      <c r="D130" t="s">
        <v>2</v>
      </c>
      <c r="E130">
        <v>0.4</v>
      </c>
      <c r="F130" t="s">
        <v>49</v>
      </c>
    </row>
    <row r="131" spans="1:6" x14ac:dyDescent="0.3">
      <c r="A131" t="s">
        <v>207</v>
      </c>
      <c r="B131">
        <v>3</v>
      </c>
      <c r="C131">
        <v>25</v>
      </c>
      <c r="D131" t="s">
        <v>2</v>
      </c>
      <c r="E131">
        <v>0.3</v>
      </c>
      <c r="F131" t="s">
        <v>49</v>
      </c>
    </row>
    <row r="132" spans="1:6" x14ac:dyDescent="0.3">
      <c r="A132" t="s">
        <v>207</v>
      </c>
      <c r="B132">
        <v>3</v>
      </c>
      <c r="C132">
        <v>30</v>
      </c>
      <c r="D132" t="s">
        <v>2</v>
      </c>
      <c r="E132">
        <v>0.4</v>
      </c>
      <c r="F132" t="s">
        <v>49</v>
      </c>
    </row>
    <row r="133" spans="1:6" x14ac:dyDescent="0.3">
      <c r="A133" t="s">
        <v>207</v>
      </c>
      <c r="B133">
        <v>3</v>
      </c>
      <c r="C133">
        <v>35</v>
      </c>
      <c r="D133" t="s">
        <v>2</v>
      </c>
      <c r="E133">
        <v>0.3</v>
      </c>
      <c r="F133" t="s">
        <v>49</v>
      </c>
    </row>
    <row r="134" spans="1:6" x14ac:dyDescent="0.3">
      <c r="A134" t="s">
        <v>207</v>
      </c>
      <c r="B134">
        <v>3</v>
      </c>
      <c r="C134">
        <v>40</v>
      </c>
      <c r="D134" t="s">
        <v>2</v>
      </c>
      <c r="E134">
        <v>0.3</v>
      </c>
      <c r="F134" t="s">
        <v>49</v>
      </c>
    </row>
    <row r="135" spans="1:6" x14ac:dyDescent="0.3">
      <c r="A135" t="s">
        <v>195</v>
      </c>
      <c r="B135">
        <v>1</v>
      </c>
      <c r="C135">
        <v>5</v>
      </c>
      <c r="D135" t="s">
        <v>2</v>
      </c>
      <c r="E135">
        <v>0.4</v>
      </c>
      <c r="F135" t="s">
        <v>49</v>
      </c>
    </row>
    <row r="136" spans="1:6" x14ac:dyDescent="0.3">
      <c r="A136" t="s">
        <v>195</v>
      </c>
      <c r="B136">
        <v>1</v>
      </c>
      <c r="C136">
        <v>10</v>
      </c>
      <c r="D136" t="s">
        <v>2</v>
      </c>
      <c r="E136">
        <v>0.1</v>
      </c>
      <c r="F136" t="s">
        <v>49</v>
      </c>
    </row>
    <row r="137" spans="1:6" x14ac:dyDescent="0.3">
      <c r="A137" t="s">
        <v>195</v>
      </c>
      <c r="B137">
        <v>1</v>
      </c>
      <c r="C137">
        <v>20</v>
      </c>
      <c r="D137" t="s">
        <v>2</v>
      </c>
      <c r="E137">
        <v>0.1</v>
      </c>
      <c r="F137" t="s">
        <v>49</v>
      </c>
    </row>
    <row r="138" spans="1:6" x14ac:dyDescent="0.3">
      <c r="A138" t="s">
        <v>195</v>
      </c>
      <c r="B138">
        <v>1</v>
      </c>
      <c r="C138">
        <v>35</v>
      </c>
      <c r="D138" t="s">
        <v>2</v>
      </c>
      <c r="E138">
        <v>0.1</v>
      </c>
      <c r="F138" t="s">
        <v>49</v>
      </c>
    </row>
    <row r="139" spans="1:6" x14ac:dyDescent="0.3">
      <c r="A139" t="s">
        <v>195</v>
      </c>
      <c r="B139">
        <v>1</v>
      </c>
      <c r="C139">
        <v>40</v>
      </c>
      <c r="D139" t="s">
        <v>2</v>
      </c>
      <c r="E139">
        <v>0.3</v>
      </c>
      <c r="F139" t="s">
        <v>49</v>
      </c>
    </row>
    <row r="140" spans="1:6" x14ac:dyDescent="0.3">
      <c r="A140" t="s">
        <v>195</v>
      </c>
      <c r="B140">
        <v>2</v>
      </c>
      <c r="C140">
        <v>15</v>
      </c>
      <c r="D140" t="s">
        <v>2</v>
      </c>
      <c r="E140">
        <v>0.3</v>
      </c>
      <c r="F140" t="s">
        <v>49</v>
      </c>
    </row>
    <row r="141" spans="1:6" x14ac:dyDescent="0.3">
      <c r="A141" t="s">
        <v>195</v>
      </c>
      <c r="B141">
        <v>2</v>
      </c>
      <c r="C141">
        <v>15</v>
      </c>
      <c r="D141" t="s">
        <v>61</v>
      </c>
      <c r="E141">
        <v>0.1</v>
      </c>
      <c r="F141" t="s">
        <v>49</v>
      </c>
    </row>
    <row r="142" spans="1:6" x14ac:dyDescent="0.3">
      <c r="A142" t="s">
        <v>195</v>
      </c>
      <c r="B142">
        <v>2</v>
      </c>
      <c r="C142">
        <v>20</v>
      </c>
      <c r="D142" t="s">
        <v>2</v>
      </c>
      <c r="E142">
        <v>0.1</v>
      </c>
      <c r="F142" t="s">
        <v>166</v>
      </c>
    </row>
    <row r="143" spans="1:6" x14ac:dyDescent="0.3">
      <c r="A143" t="s">
        <v>195</v>
      </c>
      <c r="B143">
        <v>2</v>
      </c>
      <c r="C143">
        <v>25</v>
      </c>
      <c r="D143" t="s">
        <v>2</v>
      </c>
      <c r="E143">
        <v>0.3</v>
      </c>
      <c r="F143" t="s">
        <v>49</v>
      </c>
    </row>
    <row r="144" spans="1:6" x14ac:dyDescent="0.3">
      <c r="A144" t="s">
        <v>195</v>
      </c>
      <c r="B144">
        <v>2</v>
      </c>
      <c r="C144">
        <v>30</v>
      </c>
      <c r="D144" t="s">
        <v>2</v>
      </c>
      <c r="E144">
        <v>0.1</v>
      </c>
      <c r="F144" t="s">
        <v>49</v>
      </c>
    </row>
    <row r="145" spans="1:6" x14ac:dyDescent="0.3">
      <c r="A145" t="s">
        <v>195</v>
      </c>
      <c r="B145">
        <v>2</v>
      </c>
      <c r="C145">
        <v>35</v>
      </c>
      <c r="D145" t="s">
        <v>2</v>
      </c>
      <c r="E145">
        <v>0.3</v>
      </c>
      <c r="F145" t="s">
        <v>49</v>
      </c>
    </row>
    <row r="146" spans="1:6" x14ac:dyDescent="0.3">
      <c r="A146" t="s">
        <v>195</v>
      </c>
      <c r="B146">
        <v>2</v>
      </c>
      <c r="C146">
        <v>40</v>
      </c>
      <c r="D146" t="s">
        <v>2</v>
      </c>
      <c r="E146">
        <v>0.3</v>
      </c>
      <c r="F146" t="s">
        <v>49</v>
      </c>
    </row>
    <row r="147" spans="1:6" x14ac:dyDescent="0.3">
      <c r="A147" t="s">
        <v>195</v>
      </c>
      <c r="B147">
        <v>2</v>
      </c>
      <c r="C147">
        <v>45</v>
      </c>
      <c r="D147" t="s">
        <v>2</v>
      </c>
      <c r="E147">
        <v>0.3</v>
      </c>
      <c r="F147" t="s">
        <v>49</v>
      </c>
    </row>
    <row r="148" spans="1:6" x14ac:dyDescent="0.3">
      <c r="A148" t="s">
        <v>195</v>
      </c>
      <c r="B148">
        <v>3</v>
      </c>
      <c r="C148">
        <v>5</v>
      </c>
      <c r="D148" t="s">
        <v>2</v>
      </c>
      <c r="E148">
        <v>0.4</v>
      </c>
      <c r="F148" t="s">
        <v>49</v>
      </c>
    </row>
    <row r="149" spans="1:6" x14ac:dyDescent="0.3">
      <c r="A149" t="s">
        <v>195</v>
      </c>
      <c r="B149">
        <v>3</v>
      </c>
      <c r="C149">
        <v>30</v>
      </c>
      <c r="D149" t="s">
        <v>2</v>
      </c>
      <c r="E149">
        <v>0.2</v>
      </c>
      <c r="F149" t="s">
        <v>49</v>
      </c>
    </row>
    <row r="150" spans="1:6" x14ac:dyDescent="0.3">
      <c r="A150" t="s">
        <v>195</v>
      </c>
      <c r="B150">
        <v>3</v>
      </c>
      <c r="C150">
        <v>35</v>
      </c>
      <c r="D150" t="s">
        <v>2</v>
      </c>
      <c r="E150">
        <v>0.5</v>
      </c>
      <c r="F150" t="s">
        <v>49</v>
      </c>
    </row>
    <row r="151" spans="1:6" x14ac:dyDescent="0.3">
      <c r="A151" t="s">
        <v>195</v>
      </c>
      <c r="B151">
        <v>3</v>
      </c>
      <c r="C151">
        <v>40</v>
      </c>
      <c r="D151" t="s">
        <v>2</v>
      </c>
      <c r="E151">
        <v>0.5</v>
      </c>
      <c r="F151" t="s">
        <v>49</v>
      </c>
    </row>
    <row r="152" spans="1:6" x14ac:dyDescent="0.3">
      <c r="A152" t="s">
        <v>195</v>
      </c>
      <c r="B152">
        <v>3</v>
      </c>
      <c r="C152">
        <v>15</v>
      </c>
      <c r="D152" t="s">
        <v>15</v>
      </c>
      <c r="E152">
        <v>0.5</v>
      </c>
      <c r="F152" t="s">
        <v>49</v>
      </c>
    </row>
    <row r="153" spans="1:6" x14ac:dyDescent="0.3">
      <c r="A153" t="s">
        <v>195</v>
      </c>
      <c r="B153">
        <v>3</v>
      </c>
      <c r="C153">
        <v>15</v>
      </c>
      <c r="D153" t="s">
        <v>2</v>
      </c>
      <c r="E153">
        <v>0.1</v>
      </c>
      <c r="F153" t="s">
        <v>49</v>
      </c>
    </row>
    <row r="154" spans="1:6" x14ac:dyDescent="0.3">
      <c r="A154" t="s">
        <v>195</v>
      </c>
      <c r="B154">
        <v>3</v>
      </c>
      <c r="C154">
        <v>25</v>
      </c>
      <c r="D154" t="s">
        <v>15</v>
      </c>
      <c r="E154">
        <v>1</v>
      </c>
      <c r="F154" t="s">
        <v>49</v>
      </c>
    </row>
    <row r="155" spans="1:6" x14ac:dyDescent="0.3">
      <c r="A155" t="s">
        <v>195</v>
      </c>
      <c r="B155">
        <v>2</v>
      </c>
      <c r="C155">
        <v>10</v>
      </c>
      <c r="D155" t="s">
        <v>15</v>
      </c>
      <c r="E155">
        <v>0.9</v>
      </c>
      <c r="F155" t="s">
        <v>49</v>
      </c>
    </row>
    <row r="156" spans="1:6" x14ac:dyDescent="0.3">
      <c r="A156" t="s">
        <v>195</v>
      </c>
      <c r="B156">
        <v>2</v>
      </c>
      <c r="C156">
        <v>30</v>
      </c>
      <c r="D156" t="s">
        <v>15</v>
      </c>
      <c r="E156">
        <v>0.7</v>
      </c>
      <c r="F156" t="s">
        <v>49</v>
      </c>
    </row>
    <row r="157" spans="1:6" x14ac:dyDescent="0.3">
      <c r="A157" t="s">
        <v>195</v>
      </c>
      <c r="B157">
        <v>2</v>
      </c>
      <c r="C157">
        <v>35</v>
      </c>
      <c r="D157" t="s">
        <v>12</v>
      </c>
      <c r="E157">
        <v>0.1</v>
      </c>
      <c r="F157" t="s">
        <v>166</v>
      </c>
    </row>
    <row r="158" spans="1:6" x14ac:dyDescent="0.3">
      <c r="A158" t="s">
        <v>195</v>
      </c>
      <c r="B158">
        <v>2</v>
      </c>
      <c r="C158">
        <v>40</v>
      </c>
      <c r="D158" t="s">
        <v>15</v>
      </c>
      <c r="E158">
        <v>0.6</v>
      </c>
      <c r="F158" t="s">
        <v>49</v>
      </c>
    </row>
    <row r="159" spans="1:6" x14ac:dyDescent="0.3">
      <c r="A159" t="s">
        <v>195</v>
      </c>
      <c r="B159">
        <v>1</v>
      </c>
      <c r="C159">
        <v>15</v>
      </c>
      <c r="D159" t="s">
        <v>15</v>
      </c>
      <c r="E159">
        <v>0.3</v>
      </c>
      <c r="F159" t="s">
        <v>49</v>
      </c>
    </row>
    <row r="160" spans="1:6" x14ac:dyDescent="0.3">
      <c r="A160" t="s">
        <v>195</v>
      </c>
      <c r="B160">
        <v>1</v>
      </c>
      <c r="C160">
        <v>30</v>
      </c>
      <c r="D160" t="s">
        <v>15</v>
      </c>
      <c r="E160">
        <v>1.2</v>
      </c>
      <c r="F160" t="s">
        <v>49</v>
      </c>
    </row>
    <row r="161" spans="1:6" x14ac:dyDescent="0.3">
      <c r="A161" t="s">
        <v>195</v>
      </c>
      <c r="B161">
        <v>1</v>
      </c>
      <c r="C161">
        <v>35</v>
      </c>
      <c r="D161" t="s">
        <v>12</v>
      </c>
      <c r="E161">
        <v>0.1</v>
      </c>
      <c r="F161" t="s">
        <v>166</v>
      </c>
    </row>
    <row r="162" spans="1:6" x14ac:dyDescent="0.3">
      <c r="A162" t="s">
        <v>195</v>
      </c>
      <c r="B162">
        <v>1</v>
      </c>
      <c r="C162">
        <v>35</v>
      </c>
      <c r="D162" t="s">
        <v>15</v>
      </c>
      <c r="E162">
        <v>1.3</v>
      </c>
      <c r="F162" t="s">
        <v>49</v>
      </c>
    </row>
    <row r="163" spans="1:6" x14ac:dyDescent="0.3">
      <c r="A163" t="s">
        <v>195</v>
      </c>
      <c r="B163">
        <v>1</v>
      </c>
      <c r="C163">
        <v>40</v>
      </c>
      <c r="D163" t="s">
        <v>15</v>
      </c>
      <c r="E163">
        <v>1.2</v>
      </c>
      <c r="F163" t="s">
        <v>49</v>
      </c>
    </row>
    <row r="164" spans="1:6" x14ac:dyDescent="0.3">
      <c r="A164" t="s">
        <v>201</v>
      </c>
      <c r="B164">
        <v>1</v>
      </c>
      <c r="C164">
        <v>5</v>
      </c>
      <c r="D164" t="s">
        <v>2</v>
      </c>
      <c r="E164">
        <v>0.4</v>
      </c>
      <c r="F164" t="s">
        <v>49</v>
      </c>
    </row>
    <row r="165" spans="1:6" x14ac:dyDescent="0.3">
      <c r="A165" t="s">
        <v>201</v>
      </c>
      <c r="B165">
        <v>1</v>
      </c>
      <c r="C165">
        <v>10</v>
      </c>
      <c r="D165" t="s">
        <v>2</v>
      </c>
      <c r="E165">
        <v>0.2</v>
      </c>
      <c r="F165" t="s">
        <v>49</v>
      </c>
    </row>
    <row r="166" spans="1:6" x14ac:dyDescent="0.3">
      <c r="A166" t="s">
        <v>201</v>
      </c>
      <c r="B166">
        <v>1</v>
      </c>
      <c r="C166">
        <v>15</v>
      </c>
      <c r="D166" t="s">
        <v>2</v>
      </c>
      <c r="E166">
        <v>0.4</v>
      </c>
      <c r="F166" t="s">
        <v>49</v>
      </c>
    </row>
    <row r="167" spans="1:6" x14ac:dyDescent="0.3">
      <c r="A167" t="s">
        <v>201</v>
      </c>
      <c r="B167">
        <v>1</v>
      </c>
      <c r="C167">
        <v>20</v>
      </c>
      <c r="D167" t="s">
        <v>2</v>
      </c>
      <c r="E167">
        <v>0.3</v>
      </c>
      <c r="F167" t="s">
        <v>49</v>
      </c>
    </row>
    <row r="168" spans="1:6" x14ac:dyDescent="0.3">
      <c r="A168" t="s">
        <v>201</v>
      </c>
      <c r="B168">
        <v>1</v>
      </c>
      <c r="C168">
        <v>25</v>
      </c>
      <c r="D168" t="s">
        <v>2</v>
      </c>
      <c r="E168">
        <v>0.2</v>
      </c>
      <c r="F168" t="s">
        <v>49</v>
      </c>
    </row>
    <row r="169" spans="1:6" x14ac:dyDescent="0.3">
      <c r="A169" t="s">
        <v>201</v>
      </c>
      <c r="B169">
        <v>1</v>
      </c>
      <c r="C169">
        <v>30</v>
      </c>
      <c r="D169" t="s">
        <v>2</v>
      </c>
      <c r="E169">
        <v>0.4</v>
      </c>
      <c r="F169" t="s">
        <v>49</v>
      </c>
    </row>
    <row r="170" spans="1:6" x14ac:dyDescent="0.3">
      <c r="A170" t="s">
        <v>201</v>
      </c>
      <c r="B170">
        <v>1</v>
      </c>
      <c r="C170">
        <v>35</v>
      </c>
      <c r="D170" t="s">
        <v>2</v>
      </c>
      <c r="E170">
        <v>0.6</v>
      </c>
      <c r="F170" t="s">
        <v>49</v>
      </c>
    </row>
    <row r="171" spans="1:6" x14ac:dyDescent="0.3">
      <c r="A171" t="s">
        <v>201</v>
      </c>
      <c r="B171">
        <v>1</v>
      </c>
      <c r="C171">
        <v>40</v>
      </c>
      <c r="D171" t="s">
        <v>2</v>
      </c>
      <c r="E171">
        <v>0.5</v>
      </c>
      <c r="F171" t="s">
        <v>49</v>
      </c>
    </row>
    <row r="172" spans="1:6" x14ac:dyDescent="0.3">
      <c r="A172" t="s">
        <v>201</v>
      </c>
      <c r="B172">
        <v>2</v>
      </c>
      <c r="C172">
        <v>5</v>
      </c>
      <c r="D172" t="s">
        <v>2</v>
      </c>
      <c r="E172">
        <v>0.4</v>
      </c>
      <c r="F172" t="s">
        <v>49</v>
      </c>
    </row>
    <row r="173" spans="1:6" x14ac:dyDescent="0.3">
      <c r="A173" t="s">
        <v>201</v>
      </c>
      <c r="B173">
        <v>2</v>
      </c>
      <c r="C173">
        <v>10</v>
      </c>
      <c r="D173" t="s">
        <v>2</v>
      </c>
      <c r="E173">
        <v>0.6</v>
      </c>
      <c r="F173" t="s">
        <v>49</v>
      </c>
    </row>
    <row r="174" spans="1:6" x14ac:dyDescent="0.3">
      <c r="A174" t="s">
        <v>201</v>
      </c>
      <c r="B174">
        <v>2</v>
      </c>
      <c r="C174">
        <v>15</v>
      </c>
      <c r="D174" t="s">
        <v>2</v>
      </c>
      <c r="E174">
        <v>0.4</v>
      </c>
      <c r="F174" t="s">
        <v>49</v>
      </c>
    </row>
    <row r="175" spans="1:6" x14ac:dyDescent="0.3">
      <c r="A175" t="s">
        <v>201</v>
      </c>
      <c r="B175">
        <v>2</v>
      </c>
      <c r="C175">
        <v>20</v>
      </c>
      <c r="D175" t="s">
        <v>2</v>
      </c>
      <c r="E175">
        <v>0.2</v>
      </c>
      <c r="F175" t="s">
        <v>49</v>
      </c>
    </row>
    <row r="176" spans="1:6" x14ac:dyDescent="0.3">
      <c r="A176" t="s">
        <v>201</v>
      </c>
      <c r="B176">
        <v>2</v>
      </c>
      <c r="C176">
        <v>25</v>
      </c>
      <c r="D176" t="s">
        <v>2</v>
      </c>
      <c r="E176">
        <v>0.6</v>
      </c>
      <c r="F176" t="s">
        <v>49</v>
      </c>
    </row>
    <row r="177" spans="1:6" x14ac:dyDescent="0.3">
      <c r="A177" t="s">
        <v>201</v>
      </c>
      <c r="B177">
        <v>2</v>
      </c>
      <c r="C177">
        <v>30</v>
      </c>
      <c r="D177" t="s">
        <v>2</v>
      </c>
      <c r="E177">
        <v>0.5</v>
      </c>
      <c r="F177" t="s">
        <v>49</v>
      </c>
    </row>
    <row r="178" spans="1:6" x14ac:dyDescent="0.3">
      <c r="A178" t="s">
        <v>201</v>
      </c>
      <c r="B178">
        <v>2</v>
      </c>
      <c r="C178">
        <v>35</v>
      </c>
      <c r="D178" t="s">
        <v>2</v>
      </c>
      <c r="E178">
        <v>0.4</v>
      </c>
      <c r="F178" t="s">
        <v>49</v>
      </c>
    </row>
    <row r="179" spans="1:6" x14ac:dyDescent="0.3">
      <c r="A179" t="s">
        <v>201</v>
      </c>
      <c r="B179">
        <v>2</v>
      </c>
      <c r="C179">
        <v>40</v>
      </c>
      <c r="D179" t="s">
        <v>2</v>
      </c>
      <c r="E179">
        <v>0.5</v>
      </c>
      <c r="F179" t="s">
        <v>49</v>
      </c>
    </row>
    <row r="180" spans="1:6" x14ac:dyDescent="0.3">
      <c r="A180" t="s">
        <v>201</v>
      </c>
      <c r="B180">
        <v>2</v>
      </c>
      <c r="C180">
        <v>45</v>
      </c>
      <c r="D180" t="s">
        <v>2</v>
      </c>
      <c r="E180">
        <v>0.5</v>
      </c>
      <c r="F180" t="s">
        <v>49</v>
      </c>
    </row>
    <row r="181" spans="1:6" x14ac:dyDescent="0.3">
      <c r="A181" t="s">
        <v>201</v>
      </c>
      <c r="B181">
        <v>3</v>
      </c>
      <c r="C181">
        <v>5</v>
      </c>
      <c r="D181" t="s">
        <v>2</v>
      </c>
      <c r="E181">
        <v>0.3</v>
      </c>
      <c r="F181" t="s">
        <v>49</v>
      </c>
    </row>
    <row r="182" spans="1:6" x14ac:dyDescent="0.3">
      <c r="A182" t="s">
        <v>201</v>
      </c>
      <c r="B182">
        <v>3</v>
      </c>
      <c r="C182">
        <v>10</v>
      </c>
      <c r="D182" t="s">
        <v>2</v>
      </c>
      <c r="E182">
        <v>0.7</v>
      </c>
      <c r="F182" t="s">
        <v>49</v>
      </c>
    </row>
    <row r="183" spans="1:6" x14ac:dyDescent="0.3">
      <c r="A183" t="s">
        <v>201</v>
      </c>
      <c r="B183">
        <v>3</v>
      </c>
      <c r="C183">
        <v>15</v>
      </c>
      <c r="D183" t="s">
        <v>2</v>
      </c>
      <c r="E183">
        <v>0.4</v>
      </c>
      <c r="F183" t="s">
        <v>49</v>
      </c>
    </row>
    <row r="184" spans="1:6" x14ac:dyDescent="0.3">
      <c r="A184" t="s">
        <v>201</v>
      </c>
      <c r="B184">
        <v>3</v>
      </c>
      <c r="C184">
        <v>20</v>
      </c>
      <c r="D184" t="s">
        <v>2</v>
      </c>
      <c r="E184">
        <v>0.6</v>
      </c>
      <c r="F184" t="s">
        <v>49</v>
      </c>
    </row>
    <row r="185" spans="1:6" x14ac:dyDescent="0.3">
      <c r="A185" t="s">
        <v>201</v>
      </c>
      <c r="B185">
        <v>3</v>
      </c>
      <c r="C185">
        <v>25</v>
      </c>
      <c r="D185" t="s">
        <v>2</v>
      </c>
      <c r="E185">
        <v>0.3</v>
      </c>
      <c r="F185" t="s">
        <v>49</v>
      </c>
    </row>
    <row r="186" spans="1:6" x14ac:dyDescent="0.3">
      <c r="A186" t="s">
        <v>201</v>
      </c>
      <c r="B186">
        <v>3</v>
      </c>
      <c r="C186">
        <v>30</v>
      </c>
      <c r="D186" t="s">
        <v>2</v>
      </c>
      <c r="E186">
        <v>0.3</v>
      </c>
      <c r="F186" t="s">
        <v>49</v>
      </c>
    </row>
    <row r="187" spans="1:6" x14ac:dyDescent="0.3">
      <c r="A187" t="s">
        <v>201</v>
      </c>
      <c r="B187">
        <v>3</v>
      </c>
      <c r="C187">
        <v>35</v>
      </c>
      <c r="D187" t="s">
        <v>2</v>
      </c>
      <c r="E187">
        <v>0.4</v>
      </c>
      <c r="F187" t="s">
        <v>49</v>
      </c>
    </row>
    <row r="188" spans="1:6" x14ac:dyDescent="0.3">
      <c r="A188" t="s">
        <v>201</v>
      </c>
      <c r="B188">
        <v>3</v>
      </c>
      <c r="C188">
        <v>40</v>
      </c>
      <c r="D188" t="s">
        <v>2</v>
      </c>
      <c r="E188">
        <v>0.3</v>
      </c>
      <c r="F188" t="s">
        <v>49</v>
      </c>
    </row>
    <row r="189" spans="1:6" x14ac:dyDescent="0.3">
      <c r="A189" t="s">
        <v>201</v>
      </c>
      <c r="B189">
        <v>1</v>
      </c>
      <c r="C189">
        <v>5</v>
      </c>
      <c r="D189" t="s">
        <v>15</v>
      </c>
      <c r="E189">
        <v>0.6</v>
      </c>
      <c r="F189" t="s">
        <v>49</v>
      </c>
    </row>
    <row r="190" spans="1:6" x14ac:dyDescent="0.3">
      <c r="A190" t="s">
        <v>201</v>
      </c>
      <c r="B190">
        <v>1</v>
      </c>
      <c r="C190">
        <v>10</v>
      </c>
      <c r="D190" t="s">
        <v>15</v>
      </c>
      <c r="E190">
        <v>0.1</v>
      </c>
      <c r="F190" t="s">
        <v>49</v>
      </c>
    </row>
    <row r="191" spans="1:6" x14ac:dyDescent="0.3">
      <c r="A191" t="s">
        <v>201</v>
      </c>
      <c r="B191">
        <v>1</v>
      </c>
      <c r="C191">
        <v>25</v>
      </c>
      <c r="D191" t="s">
        <v>15</v>
      </c>
      <c r="E191">
        <v>0.7</v>
      </c>
      <c r="F191" t="s">
        <v>49</v>
      </c>
    </row>
    <row r="192" spans="1:6" x14ac:dyDescent="0.3">
      <c r="A192" t="s">
        <v>201</v>
      </c>
      <c r="B192">
        <v>1</v>
      </c>
      <c r="C192">
        <v>5</v>
      </c>
      <c r="D192" t="s">
        <v>18</v>
      </c>
      <c r="E192">
        <v>0.1</v>
      </c>
      <c r="F192" t="s">
        <v>166</v>
      </c>
    </row>
    <row r="193" spans="1:6" x14ac:dyDescent="0.3">
      <c r="A193" t="s">
        <v>201</v>
      </c>
      <c r="B193">
        <v>1</v>
      </c>
      <c r="C193">
        <v>5</v>
      </c>
      <c r="D193" t="s">
        <v>12</v>
      </c>
      <c r="E193">
        <v>0.1</v>
      </c>
      <c r="F193" t="s">
        <v>166</v>
      </c>
    </row>
    <row r="194" spans="1:6" x14ac:dyDescent="0.3">
      <c r="A194" t="s">
        <v>212</v>
      </c>
      <c r="B194">
        <v>1</v>
      </c>
      <c r="C194">
        <v>5</v>
      </c>
      <c r="D194" t="s">
        <v>2</v>
      </c>
      <c r="E194">
        <v>0.3</v>
      </c>
      <c r="F194" t="s">
        <v>49</v>
      </c>
    </row>
    <row r="195" spans="1:6" x14ac:dyDescent="0.3">
      <c r="A195" t="s">
        <v>212</v>
      </c>
      <c r="B195">
        <v>1</v>
      </c>
      <c r="C195">
        <v>10</v>
      </c>
      <c r="D195" t="s">
        <v>2</v>
      </c>
      <c r="E195">
        <v>0.2</v>
      </c>
      <c r="F195" t="s">
        <v>49</v>
      </c>
    </row>
    <row r="196" spans="1:6" x14ac:dyDescent="0.3">
      <c r="A196" t="s">
        <v>212</v>
      </c>
      <c r="B196">
        <v>1</v>
      </c>
      <c r="C196">
        <v>15</v>
      </c>
      <c r="D196" t="s">
        <v>2</v>
      </c>
      <c r="E196">
        <v>0.3</v>
      </c>
      <c r="F196" t="s">
        <v>49</v>
      </c>
    </row>
    <row r="197" spans="1:6" x14ac:dyDescent="0.3">
      <c r="A197" t="s">
        <v>212</v>
      </c>
      <c r="B197">
        <v>1</v>
      </c>
      <c r="C197">
        <v>30</v>
      </c>
      <c r="D197" t="s">
        <v>2</v>
      </c>
      <c r="E197">
        <v>0.3</v>
      </c>
      <c r="F197" t="s">
        <v>49</v>
      </c>
    </row>
    <row r="198" spans="1:6" x14ac:dyDescent="0.3">
      <c r="A198" t="s">
        <v>212</v>
      </c>
      <c r="B198">
        <v>1</v>
      </c>
      <c r="C198">
        <v>40</v>
      </c>
      <c r="D198" t="s">
        <v>2</v>
      </c>
      <c r="E198">
        <v>0.2</v>
      </c>
      <c r="F198" t="s">
        <v>49</v>
      </c>
    </row>
    <row r="199" spans="1:6" x14ac:dyDescent="0.3">
      <c r="A199" t="s">
        <v>212</v>
      </c>
      <c r="B199">
        <v>2</v>
      </c>
      <c r="C199">
        <v>15</v>
      </c>
      <c r="D199" t="s">
        <v>2</v>
      </c>
      <c r="E199">
        <v>0.1</v>
      </c>
      <c r="F199" t="s">
        <v>49</v>
      </c>
    </row>
    <row r="200" spans="1:6" x14ac:dyDescent="0.3">
      <c r="A200" t="s">
        <v>212</v>
      </c>
      <c r="B200">
        <v>2</v>
      </c>
      <c r="C200">
        <v>25</v>
      </c>
      <c r="D200" t="s">
        <v>2</v>
      </c>
      <c r="E200">
        <v>0.3</v>
      </c>
      <c r="F200" t="s">
        <v>49</v>
      </c>
    </row>
    <row r="201" spans="1:6" x14ac:dyDescent="0.3">
      <c r="A201" t="s">
        <v>212</v>
      </c>
      <c r="B201">
        <v>3</v>
      </c>
      <c r="C201">
        <v>5</v>
      </c>
      <c r="D201" t="s">
        <v>2</v>
      </c>
      <c r="E201">
        <v>0.2</v>
      </c>
      <c r="F201" t="s">
        <v>49</v>
      </c>
    </row>
    <row r="202" spans="1:6" x14ac:dyDescent="0.3">
      <c r="A202" t="s">
        <v>212</v>
      </c>
      <c r="B202">
        <v>3</v>
      </c>
      <c r="C202">
        <v>15</v>
      </c>
      <c r="D202" t="s">
        <v>2</v>
      </c>
      <c r="E202">
        <v>0.2</v>
      </c>
      <c r="F202" t="s">
        <v>49</v>
      </c>
    </row>
    <row r="203" spans="1:6" x14ac:dyDescent="0.3">
      <c r="A203" t="s">
        <v>212</v>
      </c>
      <c r="B203">
        <v>3</v>
      </c>
      <c r="C203">
        <v>20</v>
      </c>
      <c r="D203" t="s">
        <v>2</v>
      </c>
      <c r="E203">
        <v>0.3</v>
      </c>
      <c r="F203" t="s">
        <v>49</v>
      </c>
    </row>
    <row r="204" spans="1:6" x14ac:dyDescent="0.3">
      <c r="A204" t="s">
        <v>212</v>
      </c>
      <c r="B204">
        <v>3</v>
      </c>
      <c r="C204">
        <v>25</v>
      </c>
      <c r="D204" t="s">
        <v>2</v>
      </c>
      <c r="E204">
        <v>0.2</v>
      </c>
      <c r="F204" t="s">
        <v>49</v>
      </c>
    </row>
    <row r="205" spans="1:6" x14ac:dyDescent="0.3">
      <c r="A205" t="s">
        <v>212</v>
      </c>
      <c r="B205">
        <v>3</v>
      </c>
      <c r="C205">
        <v>30</v>
      </c>
      <c r="D205" t="s">
        <v>2</v>
      </c>
      <c r="E205">
        <v>0.6</v>
      </c>
      <c r="F205" t="s">
        <v>49</v>
      </c>
    </row>
    <row r="206" spans="1:6" x14ac:dyDescent="0.3">
      <c r="A206" t="s">
        <v>218</v>
      </c>
      <c r="B206">
        <v>1</v>
      </c>
      <c r="C206">
        <v>5</v>
      </c>
      <c r="D206" t="s">
        <v>2</v>
      </c>
      <c r="E206">
        <v>0.3</v>
      </c>
      <c r="F206" t="s">
        <v>49</v>
      </c>
    </row>
    <row r="207" spans="1:6" x14ac:dyDescent="0.3">
      <c r="A207" t="s">
        <v>218</v>
      </c>
      <c r="B207">
        <v>1</v>
      </c>
      <c r="C207">
        <v>10</v>
      </c>
      <c r="D207" t="s">
        <v>2</v>
      </c>
      <c r="E207">
        <v>0.4</v>
      </c>
      <c r="F207" t="s">
        <v>49</v>
      </c>
    </row>
    <row r="208" spans="1:6" x14ac:dyDescent="0.3">
      <c r="A208" t="s">
        <v>218</v>
      </c>
      <c r="B208">
        <v>1</v>
      </c>
      <c r="C208">
        <v>15</v>
      </c>
      <c r="D208" t="s">
        <v>2</v>
      </c>
      <c r="E208">
        <v>0.5</v>
      </c>
      <c r="F208" t="s">
        <v>49</v>
      </c>
    </row>
    <row r="209" spans="1:6" x14ac:dyDescent="0.3">
      <c r="A209" t="s">
        <v>218</v>
      </c>
      <c r="B209">
        <v>1</v>
      </c>
      <c r="C209">
        <v>20</v>
      </c>
      <c r="D209" t="s">
        <v>2</v>
      </c>
      <c r="E209">
        <v>0.4</v>
      </c>
      <c r="F209" t="s">
        <v>49</v>
      </c>
    </row>
    <row r="210" spans="1:6" x14ac:dyDescent="0.3">
      <c r="A210" t="s">
        <v>218</v>
      </c>
      <c r="B210">
        <v>1</v>
      </c>
      <c r="C210">
        <v>25</v>
      </c>
      <c r="D210" t="s">
        <v>2</v>
      </c>
      <c r="E210">
        <v>0.3</v>
      </c>
      <c r="F210" t="s">
        <v>49</v>
      </c>
    </row>
    <row r="211" spans="1:6" x14ac:dyDescent="0.3">
      <c r="A211" t="s">
        <v>218</v>
      </c>
      <c r="B211">
        <v>1</v>
      </c>
      <c r="C211">
        <v>30</v>
      </c>
      <c r="D211" t="s">
        <v>2</v>
      </c>
      <c r="E211">
        <v>0.3</v>
      </c>
      <c r="F211" t="s">
        <v>49</v>
      </c>
    </row>
    <row r="212" spans="1:6" x14ac:dyDescent="0.3">
      <c r="A212" t="s">
        <v>218</v>
      </c>
      <c r="B212">
        <v>1</v>
      </c>
      <c r="C212">
        <v>35</v>
      </c>
      <c r="D212" t="s">
        <v>2</v>
      </c>
      <c r="E212">
        <v>0.3</v>
      </c>
      <c r="F212" t="s">
        <v>49</v>
      </c>
    </row>
    <row r="213" spans="1:6" x14ac:dyDescent="0.3">
      <c r="A213" t="s">
        <v>218</v>
      </c>
      <c r="B213">
        <v>1</v>
      </c>
      <c r="C213">
        <v>40</v>
      </c>
      <c r="D213" t="s">
        <v>2</v>
      </c>
      <c r="E213">
        <v>0.1</v>
      </c>
      <c r="F213" t="s">
        <v>49</v>
      </c>
    </row>
    <row r="214" spans="1:6" x14ac:dyDescent="0.3">
      <c r="A214" t="s">
        <v>218</v>
      </c>
      <c r="B214">
        <v>2</v>
      </c>
      <c r="C214">
        <v>5</v>
      </c>
      <c r="D214" t="s">
        <v>2</v>
      </c>
      <c r="E214">
        <v>0.4</v>
      </c>
      <c r="F214" t="s">
        <v>49</v>
      </c>
    </row>
    <row r="215" spans="1:6" x14ac:dyDescent="0.3">
      <c r="A215" t="s">
        <v>218</v>
      </c>
      <c r="B215">
        <v>2</v>
      </c>
      <c r="C215">
        <v>10</v>
      </c>
      <c r="D215" t="s">
        <v>2</v>
      </c>
      <c r="E215">
        <v>0.4</v>
      </c>
      <c r="F215" t="s">
        <v>49</v>
      </c>
    </row>
    <row r="216" spans="1:6" x14ac:dyDescent="0.3">
      <c r="A216" t="s">
        <v>218</v>
      </c>
      <c r="B216">
        <v>2</v>
      </c>
      <c r="C216">
        <v>15</v>
      </c>
      <c r="D216" t="s">
        <v>2</v>
      </c>
      <c r="E216">
        <v>0.1</v>
      </c>
      <c r="F216" t="s">
        <v>49</v>
      </c>
    </row>
    <row r="217" spans="1:6" x14ac:dyDescent="0.3">
      <c r="A217" t="s">
        <v>218</v>
      </c>
      <c r="B217">
        <v>2</v>
      </c>
      <c r="C217">
        <v>20</v>
      </c>
      <c r="D217" t="s">
        <v>2</v>
      </c>
      <c r="E217">
        <v>0.3</v>
      </c>
      <c r="F217" t="s">
        <v>49</v>
      </c>
    </row>
    <row r="218" spans="1:6" x14ac:dyDescent="0.3">
      <c r="A218" t="s">
        <v>218</v>
      </c>
      <c r="B218">
        <v>2</v>
      </c>
      <c r="C218">
        <v>25</v>
      </c>
      <c r="D218" t="s">
        <v>2</v>
      </c>
      <c r="E218">
        <v>0.2</v>
      </c>
      <c r="F218" t="s">
        <v>49</v>
      </c>
    </row>
    <row r="219" spans="1:6" x14ac:dyDescent="0.3">
      <c r="A219" t="s">
        <v>218</v>
      </c>
      <c r="B219">
        <v>2</v>
      </c>
      <c r="C219">
        <v>30</v>
      </c>
      <c r="D219" t="s">
        <v>2</v>
      </c>
      <c r="E219">
        <v>0.2</v>
      </c>
      <c r="F219" t="s">
        <v>49</v>
      </c>
    </row>
    <row r="220" spans="1:6" x14ac:dyDescent="0.3">
      <c r="A220" t="s">
        <v>218</v>
      </c>
      <c r="B220">
        <v>2</v>
      </c>
      <c r="C220">
        <v>35</v>
      </c>
      <c r="D220" t="s">
        <v>2</v>
      </c>
      <c r="E220">
        <v>0.1</v>
      </c>
      <c r="F220" t="s">
        <v>49</v>
      </c>
    </row>
    <row r="221" spans="1:6" x14ac:dyDescent="0.3">
      <c r="A221" t="s">
        <v>218</v>
      </c>
      <c r="B221">
        <v>2</v>
      </c>
      <c r="C221">
        <v>40</v>
      </c>
      <c r="D221" t="s">
        <v>2</v>
      </c>
      <c r="E221">
        <v>0.2</v>
      </c>
      <c r="F221" t="s">
        <v>49</v>
      </c>
    </row>
    <row r="222" spans="1:6" x14ac:dyDescent="0.3">
      <c r="A222" t="s">
        <v>218</v>
      </c>
      <c r="B222">
        <v>2</v>
      </c>
      <c r="C222">
        <v>45</v>
      </c>
      <c r="D222" t="s">
        <v>2</v>
      </c>
      <c r="E222">
        <v>0.4</v>
      </c>
      <c r="F222" t="s">
        <v>49</v>
      </c>
    </row>
    <row r="223" spans="1:6" x14ac:dyDescent="0.3">
      <c r="A223" t="s">
        <v>218</v>
      </c>
      <c r="B223">
        <v>3</v>
      </c>
      <c r="C223">
        <v>5</v>
      </c>
      <c r="D223" t="s">
        <v>2</v>
      </c>
      <c r="E223">
        <v>0.2</v>
      </c>
      <c r="F223" t="s">
        <v>49</v>
      </c>
    </row>
    <row r="224" spans="1:6" x14ac:dyDescent="0.3">
      <c r="A224" t="s">
        <v>218</v>
      </c>
      <c r="B224">
        <v>3</v>
      </c>
      <c r="C224">
        <v>10</v>
      </c>
      <c r="D224" t="s">
        <v>2</v>
      </c>
      <c r="E224">
        <v>0.2</v>
      </c>
      <c r="F224" t="s">
        <v>49</v>
      </c>
    </row>
    <row r="225" spans="1:6" x14ac:dyDescent="0.3">
      <c r="A225" t="s">
        <v>218</v>
      </c>
      <c r="B225">
        <v>3</v>
      </c>
      <c r="C225">
        <v>15</v>
      </c>
      <c r="D225" t="s">
        <v>2</v>
      </c>
      <c r="E225">
        <v>0.2</v>
      </c>
      <c r="F225" t="s">
        <v>49</v>
      </c>
    </row>
    <row r="226" spans="1:6" x14ac:dyDescent="0.3">
      <c r="A226" t="s">
        <v>218</v>
      </c>
      <c r="B226">
        <v>3</v>
      </c>
      <c r="C226">
        <v>20</v>
      </c>
      <c r="D226" t="s">
        <v>2</v>
      </c>
      <c r="E226">
        <v>0.5</v>
      </c>
      <c r="F226" t="s">
        <v>49</v>
      </c>
    </row>
    <row r="227" spans="1:6" x14ac:dyDescent="0.3">
      <c r="A227" t="s">
        <v>218</v>
      </c>
      <c r="B227">
        <v>3</v>
      </c>
      <c r="C227">
        <v>25</v>
      </c>
      <c r="D227" t="s">
        <v>2</v>
      </c>
      <c r="E227">
        <v>0.3</v>
      </c>
      <c r="F227" t="s">
        <v>49</v>
      </c>
    </row>
    <row r="228" spans="1:6" x14ac:dyDescent="0.3">
      <c r="A228" t="s">
        <v>218</v>
      </c>
      <c r="B228">
        <v>3</v>
      </c>
      <c r="C228">
        <v>30</v>
      </c>
      <c r="D228" t="s">
        <v>2</v>
      </c>
      <c r="E228">
        <v>0.3</v>
      </c>
      <c r="F228" t="s">
        <v>49</v>
      </c>
    </row>
    <row r="229" spans="1:6" x14ac:dyDescent="0.3">
      <c r="A229" t="s">
        <v>218</v>
      </c>
      <c r="B229">
        <v>3</v>
      </c>
      <c r="C229">
        <v>35</v>
      </c>
      <c r="D229" t="s">
        <v>2</v>
      </c>
      <c r="E229">
        <v>0.3</v>
      </c>
      <c r="F229" t="s">
        <v>49</v>
      </c>
    </row>
    <row r="230" spans="1:6" x14ac:dyDescent="0.3">
      <c r="A230" t="s">
        <v>218</v>
      </c>
      <c r="B230">
        <v>3</v>
      </c>
      <c r="C230">
        <v>40</v>
      </c>
      <c r="D230" t="s">
        <v>2</v>
      </c>
      <c r="E230">
        <v>0.1</v>
      </c>
      <c r="F230" t="s">
        <v>49</v>
      </c>
    </row>
    <row r="231" spans="1:6" x14ac:dyDescent="0.3">
      <c r="A231" t="s">
        <v>218</v>
      </c>
      <c r="B231">
        <v>2</v>
      </c>
      <c r="C231">
        <v>5</v>
      </c>
      <c r="D231" t="s">
        <v>4</v>
      </c>
      <c r="E231">
        <v>0.1</v>
      </c>
      <c r="F231" t="s">
        <v>221</v>
      </c>
    </row>
    <row r="232" spans="1:6" x14ac:dyDescent="0.3">
      <c r="A232" t="s">
        <v>218</v>
      </c>
      <c r="B232">
        <v>2</v>
      </c>
      <c r="C232">
        <v>5</v>
      </c>
      <c r="D232" t="s">
        <v>12</v>
      </c>
      <c r="E232">
        <v>0.1</v>
      </c>
      <c r="F232" t="s">
        <v>222</v>
      </c>
    </row>
    <row r="233" spans="1:6" x14ac:dyDescent="0.3">
      <c r="A233" t="s">
        <v>218</v>
      </c>
      <c r="B233">
        <v>2</v>
      </c>
      <c r="C233">
        <v>25</v>
      </c>
      <c r="D233" t="s">
        <v>15</v>
      </c>
      <c r="E233">
        <v>0.2</v>
      </c>
      <c r="F233" t="s">
        <v>49</v>
      </c>
    </row>
    <row r="234" spans="1:6" x14ac:dyDescent="0.3">
      <c r="A234" t="s">
        <v>218</v>
      </c>
      <c r="B234">
        <v>1</v>
      </c>
      <c r="C234">
        <v>10</v>
      </c>
      <c r="D234" t="s">
        <v>12</v>
      </c>
      <c r="E234">
        <v>0.2</v>
      </c>
      <c r="F234" t="s">
        <v>49</v>
      </c>
    </row>
    <row r="235" spans="1:6" x14ac:dyDescent="0.3">
      <c r="A235" t="s">
        <v>218</v>
      </c>
      <c r="B235">
        <v>1</v>
      </c>
      <c r="C235">
        <v>20</v>
      </c>
      <c r="D235" t="s">
        <v>4</v>
      </c>
      <c r="E235">
        <v>0.1</v>
      </c>
      <c r="F235" t="s">
        <v>49</v>
      </c>
    </row>
    <row r="236" spans="1:6" x14ac:dyDescent="0.3">
      <c r="A236" t="s">
        <v>218</v>
      </c>
      <c r="B236">
        <v>1</v>
      </c>
      <c r="C236">
        <v>20</v>
      </c>
      <c r="D236" t="s">
        <v>12</v>
      </c>
      <c r="E236">
        <v>0.1</v>
      </c>
      <c r="F236" t="s">
        <v>49</v>
      </c>
    </row>
    <row r="237" spans="1:6" x14ac:dyDescent="0.3">
      <c r="A237" t="s">
        <v>218</v>
      </c>
      <c r="B237">
        <v>1</v>
      </c>
      <c r="C237">
        <v>30</v>
      </c>
      <c r="D237" t="s">
        <v>4</v>
      </c>
      <c r="E237">
        <v>0.1</v>
      </c>
      <c r="F237" t="s">
        <v>49</v>
      </c>
    </row>
    <row r="238" spans="1:6" x14ac:dyDescent="0.3">
      <c r="A238" t="s">
        <v>218</v>
      </c>
      <c r="B238">
        <v>1</v>
      </c>
      <c r="C238">
        <v>35</v>
      </c>
      <c r="D238" t="s">
        <v>4</v>
      </c>
      <c r="E238">
        <v>0.1</v>
      </c>
      <c r="F238" t="s">
        <v>166</v>
      </c>
    </row>
    <row r="239" spans="1:6" x14ac:dyDescent="0.3">
      <c r="A239" t="s">
        <v>218</v>
      </c>
      <c r="B239">
        <v>3</v>
      </c>
      <c r="C239">
        <v>10</v>
      </c>
      <c r="D239" t="s">
        <v>12</v>
      </c>
      <c r="E239">
        <v>0.1</v>
      </c>
      <c r="F239" t="s">
        <v>166</v>
      </c>
    </row>
    <row r="240" spans="1:6" x14ac:dyDescent="0.3">
      <c r="A240" t="s">
        <v>223</v>
      </c>
      <c r="B240">
        <v>1</v>
      </c>
      <c r="C240">
        <v>5</v>
      </c>
      <c r="D240" t="s">
        <v>2</v>
      </c>
      <c r="E240">
        <v>0.5</v>
      </c>
      <c r="F240" t="s">
        <v>49</v>
      </c>
    </row>
    <row r="241" spans="1:6" x14ac:dyDescent="0.3">
      <c r="A241" t="s">
        <v>223</v>
      </c>
      <c r="B241">
        <v>1</v>
      </c>
      <c r="C241">
        <v>15</v>
      </c>
      <c r="D241" t="s">
        <v>2</v>
      </c>
      <c r="E241">
        <v>0.3</v>
      </c>
      <c r="F241" t="s">
        <v>49</v>
      </c>
    </row>
    <row r="242" spans="1:6" x14ac:dyDescent="0.3">
      <c r="A242" t="s">
        <v>223</v>
      </c>
      <c r="B242">
        <v>1</v>
      </c>
      <c r="C242">
        <v>20</v>
      </c>
      <c r="D242" t="s">
        <v>2</v>
      </c>
      <c r="E242">
        <v>0.2</v>
      </c>
      <c r="F242" t="s">
        <v>49</v>
      </c>
    </row>
    <row r="243" spans="1:6" x14ac:dyDescent="0.3">
      <c r="A243" t="s">
        <v>223</v>
      </c>
      <c r="B243">
        <v>1</v>
      </c>
      <c r="C243">
        <v>25</v>
      </c>
      <c r="D243" t="s">
        <v>2</v>
      </c>
      <c r="E243">
        <v>0.4</v>
      </c>
      <c r="F243" t="s">
        <v>49</v>
      </c>
    </row>
    <row r="244" spans="1:6" x14ac:dyDescent="0.3">
      <c r="A244" t="s">
        <v>223</v>
      </c>
      <c r="B244">
        <v>1</v>
      </c>
      <c r="C244">
        <v>30</v>
      </c>
      <c r="D244" t="s">
        <v>2</v>
      </c>
      <c r="E244">
        <v>0.4</v>
      </c>
      <c r="F244" t="s">
        <v>49</v>
      </c>
    </row>
    <row r="245" spans="1:6" x14ac:dyDescent="0.3">
      <c r="A245" t="s">
        <v>223</v>
      </c>
      <c r="B245">
        <v>1</v>
      </c>
      <c r="C245">
        <v>35</v>
      </c>
      <c r="D245" t="s">
        <v>2</v>
      </c>
      <c r="E245">
        <v>0.3</v>
      </c>
      <c r="F245" t="s">
        <v>49</v>
      </c>
    </row>
    <row r="246" spans="1:6" x14ac:dyDescent="0.3">
      <c r="A246" t="s">
        <v>223</v>
      </c>
      <c r="B246">
        <v>1</v>
      </c>
      <c r="C246">
        <v>40</v>
      </c>
      <c r="D246" t="s">
        <v>2</v>
      </c>
      <c r="E246">
        <v>0.3</v>
      </c>
      <c r="F246" t="s">
        <v>49</v>
      </c>
    </row>
    <row r="247" spans="1:6" x14ac:dyDescent="0.3">
      <c r="A247" t="s">
        <v>223</v>
      </c>
      <c r="B247">
        <v>2</v>
      </c>
      <c r="C247">
        <v>5</v>
      </c>
      <c r="D247" t="s">
        <v>2</v>
      </c>
      <c r="E247">
        <v>0.3</v>
      </c>
      <c r="F247" t="s">
        <v>49</v>
      </c>
    </row>
    <row r="248" spans="1:6" x14ac:dyDescent="0.3">
      <c r="A248" t="s">
        <v>223</v>
      </c>
      <c r="B248">
        <v>2</v>
      </c>
      <c r="C248">
        <v>10</v>
      </c>
      <c r="D248" t="s">
        <v>2</v>
      </c>
      <c r="E248">
        <v>0.4</v>
      </c>
      <c r="F248" t="s">
        <v>49</v>
      </c>
    </row>
    <row r="249" spans="1:6" x14ac:dyDescent="0.3">
      <c r="A249" t="s">
        <v>223</v>
      </c>
      <c r="B249">
        <v>2</v>
      </c>
      <c r="C249">
        <v>25</v>
      </c>
      <c r="D249" t="s">
        <v>2</v>
      </c>
      <c r="E249">
        <v>0.4</v>
      </c>
      <c r="F249" t="s">
        <v>49</v>
      </c>
    </row>
    <row r="250" spans="1:6" x14ac:dyDescent="0.3">
      <c r="A250" t="s">
        <v>223</v>
      </c>
      <c r="B250">
        <v>2</v>
      </c>
      <c r="C250">
        <v>30</v>
      </c>
      <c r="D250" t="s">
        <v>2</v>
      </c>
      <c r="E250">
        <v>0.5</v>
      </c>
      <c r="F250" t="s">
        <v>49</v>
      </c>
    </row>
    <row r="251" spans="1:6" x14ac:dyDescent="0.3">
      <c r="A251" t="s">
        <v>223</v>
      </c>
      <c r="B251">
        <v>2</v>
      </c>
      <c r="C251">
        <v>35</v>
      </c>
      <c r="D251" t="s">
        <v>2</v>
      </c>
      <c r="E251">
        <v>0.4</v>
      </c>
      <c r="F251" t="s">
        <v>49</v>
      </c>
    </row>
    <row r="252" spans="1:6" x14ac:dyDescent="0.3">
      <c r="A252" t="s">
        <v>223</v>
      </c>
      <c r="B252">
        <v>2</v>
      </c>
      <c r="C252">
        <v>40</v>
      </c>
      <c r="D252" t="s">
        <v>2</v>
      </c>
      <c r="E252">
        <v>0.2</v>
      </c>
      <c r="F252" t="s">
        <v>49</v>
      </c>
    </row>
    <row r="253" spans="1:6" x14ac:dyDescent="0.3">
      <c r="A253" t="s">
        <v>223</v>
      </c>
      <c r="B253">
        <v>2</v>
      </c>
      <c r="C253">
        <v>45</v>
      </c>
      <c r="D253" t="s">
        <v>2</v>
      </c>
      <c r="E253">
        <v>0.4</v>
      </c>
      <c r="F253" t="s">
        <v>49</v>
      </c>
    </row>
    <row r="254" spans="1:6" x14ac:dyDescent="0.3">
      <c r="A254" t="s">
        <v>223</v>
      </c>
      <c r="B254">
        <v>3</v>
      </c>
      <c r="C254">
        <v>5</v>
      </c>
      <c r="D254" t="s">
        <v>2</v>
      </c>
      <c r="E254">
        <v>0.2</v>
      </c>
      <c r="F254" t="s">
        <v>49</v>
      </c>
    </row>
    <row r="255" spans="1:6" x14ac:dyDescent="0.3">
      <c r="A255" t="s">
        <v>223</v>
      </c>
      <c r="B255">
        <v>3</v>
      </c>
      <c r="C255">
        <v>10</v>
      </c>
      <c r="D255" t="s">
        <v>2</v>
      </c>
      <c r="E255">
        <v>0.2</v>
      </c>
      <c r="F255" t="s">
        <v>49</v>
      </c>
    </row>
    <row r="256" spans="1:6" x14ac:dyDescent="0.3">
      <c r="A256" t="s">
        <v>223</v>
      </c>
      <c r="B256">
        <v>1</v>
      </c>
      <c r="C256">
        <v>5</v>
      </c>
      <c r="D256" t="s">
        <v>12</v>
      </c>
      <c r="E256">
        <v>0.1</v>
      </c>
      <c r="F256" t="s">
        <v>166</v>
      </c>
    </row>
    <row r="257" spans="1:6" x14ac:dyDescent="0.3">
      <c r="A257" t="s">
        <v>223</v>
      </c>
      <c r="B257">
        <v>1</v>
      </c>
      <c r="C257">
        <v>5</v>
      </c>
      <c r="D257" t="s">
        <v>4</v>
      </c>
      <c r="E257">
        <v>0.1</v>
      </c>
      <c r="F257" t="s">
        <v>49</v>
      </c>
    </row>
    <row r="258" spans="1:6" x14ac:dyDescent="0.3">
      <c r="A258" t="s">
        <v>223</v>
      </c>
      <c r="B258">
        <v>1</v>
      </c>
      <c r="C258">
        <v>5</v>
      </c>
      <c r="D258" t="s">
        <v>15</v>
      </c>
      <c r="E258">
        <v>0.5</v>
      </c>
      <c r="F258" t="s">
        <v>49</v>
      </c>
    </row>
    <row r="259" spans="1:6" x14ac:dyDescent="0.3">
      <c r="A259" t="s">
        <v>223</v>
      </c>
      <c r="B259">
        <v>1</v>
      </c>
      <c r="C259">
        <v>10</v>
      </c>
      <c r="D259" t="s">
        <v>15</v>
      </c>
      <c r="E259">
        <v>0.6</v>
      </c>
      <c r="F259" t="s">
        <v>49</v>
      </c>
    </row>
    <row r="260" spans="1:6" x14ac:dyDescent="0.3">
      <c r="A260" t="s">
        <v>223</v>
      </c>
      <c r="B260">
        <v>1</v>
      </c>
      <c r="C260">
        <v>15</v>
      </c>
      <c r="D260" t="s">
        <v>15</v>
      </c>
      <c r="E260">
        <v>0.8</v>
      </c>
      <c r="F260" t="s">
        <v>49</v>
      </c>
    </row>
    <row r="261" spans="1:6" x14ac:dyDescent="0.3">
      <c r="A261" t="s">
        <v>223</v>
      </c>
      <c r="B261">
        <v>1</v>
      </c>
      <c r="C261">
        <v>25</v>
      </c>
      <c r="D261" t="s">
        <v>23</v>
      </c>
      <c r="E261">
        <v>1.2</v>
      </c>
      <c r="F261" t="s">
        <v>49</v>
      </c>
    </row>
    <row r="262" spans="1:6" x14ac:dyDescent="0.3">
      <c r="A262" t="s">
        <v>223</v>
      </c>
      <c r="B262">
        <v>1</v>
      </c>
      <c r="C262">
        <v>25</v>
      </c>
      <c r="D262" t="s">
        <v>15</v>
      </c>
      <c r="E262">
        <v>1.7</v>
      </c>
      <c r="F262" t="s">
        <v>49</v>
      </c>
    </row>
    <row r="263" spans="1:6" x14ac:dyDescent="0.3">
      <c r="A263" t="s">
        <v>223</v>
      </c>
      <c r="B263">
        <v>1</v>
      </c>
      <c r="C263">
        <v>30</v>
      </c>
      <c r="D263" t="s">
        <v>23</v>
      </c>
      <c r="E263">
        <v>1</v>
      </c>
      <c r="F263" t="s">
        <v>49</v>
      </c>
    </row>
    <row r="264" spans="1:6" x14ac:dyDescent="0.3">
      <c r="A264" t="s">
        <v>223</v>
      </c>
      <c r="B264">
        <v>1</v>
      </c>
      <c r="C264">
        <v>30</v>
      </c>
      <c r="D264" t="s">
        <v>15</v>
      </c>
      <c r="E264">
        <v>0.8</v>
      </c>
      <c r="F264" t="s">
        <v>49</v>
      </c>
    </row>
    <row r="265" spans="1:6" x14ac:dyDescent="0.3">
      <c r="A265" t="s">
        <v>223</v>
      </c>
      <c r="B265">
        <v>1</v>
      </c>
      <c r="C265">
        <v>35</v>
      </c>
      <c r="D265" t="s">
        <v>23</v>
      </c>
      <c r="E265">
        <v>0.4</v>
      </c>
      <c r="F265" t="s">
        <v>49</v>
      </c>
    </row>
    <row r="266" spans="1:6" x14ac:dyDescent="0.3">
      <c r="A266" t="s">
        <v>223</v>
      </c>
      <c r="B266">
        <v>2</v>
      </c>
      <c r="C266">
        <v>30</v>
      </c>
      <c r="D266" t="s">
        <v>15</v>
      </c>
      <c r="E266">
        <v>1.2</v>
      </c>
      <c r="F266" t="s">
        <v>49</v>
      </c>
    </row>
    <row r="267" spans="1:6" x14ac:dyDescent="0.3">
      <c r="A267" t="s">
        <v>223</v>
      </c>
      <c r="B267">
        <v>2</v>
      </c>
      <c r="C267">
        <v>25</v>
      </c>
      <c r="D267" t="s">
        <v>15</v>
      </c>
      <c r="E267">
        <v>0.6</v>
      </c>
      <c r="F267" t="s">
        <v>49</v>
      </c>
    </row>
    <row r="268" spans="1:6" x14ac:dyDescent="0.3">
      <c r="A268" t="s">
        <v>223</v>
      </c>
      <c r="B268">
        <v>2</v>
      </c>
      <c r="C268">
        <v>5</v>
      </c>
      <c r="D268" t="s">
        <v>23</v>
      </c>
      <c r="E268">
        <v>1.1000000000000001</v>
      </c>
      <c r="F268" t="s">
        <v>49</v>
      </c>
    </row>
    <row r="269" spans="1:6" x14ac:dyDescent="0.3">
      <c r="A269" t="s">
        <v>223</v>
      </c>
      <c r="B269">
        <v>2</v>
      </c>
      <c r="C269">
        <v>5</v>
      </c>
      <c r="D269" t="s">
        <v>15</v>
      </c>
      <c r="E269">
        <v>2.2000000000000002</v>
      </c>
      <c r="F269" t="s">
        <v>49</v>
      </c>
    </row>
    <row r="270" spans="1:6" x14ac:dyDescent="0.3">
      <c r="A270" t="s">
        <v>223</v>
      </c>
      <c r="B270">
        <v>3</v>
      </c>
      <c r="C270">
        <v>5</v>
      </c>
      <c r="D270" t="s">
        <v>15</v>
      </c>
      <c r="E270">
        <v>1.8</v>
      </c>
      <c r="F270" t="s">
        <v>49</v>
      </c>
    </row>
    <row r="271" spans="1:6" x14ac:dyDescent="0.3">
      <c r="A271" t="s">
        <v>223</v>
      </c>
      <c r="B271">
        <v>3</v>
      </c>
      <c r="C271">
        <v>15</v>
      </c>
      <c r="D271" t="s">
        <v>15</v>
      </c>
      <c r="E271">
        <v>0.8</v>
      </c>
      <c r="F271" t="s">
        <v>49</v>
      </c>
    </row>
    <row r="272" spans="1:6" x14ac:dyDescent="0.3">
      <c r="A272" t="s">
        <v>227</v>
      </c>
      <c r="B272">
        <v>1</v>
      </c>
      <c r="C272">
        <v>5</v>
      </c>
      <c r="D272" t="s">
        <v>2</v>
      </c>
      <c r="E272">
        <v>0.3</v>
      </c>
      <c r="F272" t="s">
        <v>49</v>
      </c>
    </row>
    <row r="273" spans="1:6" x14ac:dyDescent="0.3">
      <c r="A273" t="s">
        <v>227</v>
      </c>
      <c r="B273">
        <v>1</v>
      </c>
      <c r="C273">
        <v>10</v>
      </c>
      <c r="D273" t="s">
        <v>2</v>
      </c>
      <c r="E273">
        <v>0.8</v>
      </c>
      <c r="F273" t="s">
        <v>49</v>
      </c>
    </row>
    <row r="274" spans="1:6" x14ac:dyDescent="0.3">
      <c r="A274" t="s">
        <v>227</v>
      </c>
      <c r="B274">
        <v>1</v>
      </c>
      <c r="C274">
        <v>15</v>
      </c>
      <c r="D274" t="s">
        <v>2</v>
      </c>
      <c r="E274">
        <v>0.6</v>
      </c>
      <c r="F274" t="s">
        <v>49</v>
      </c>
    </row>
    <row r="275" spans="1:6" x14ac:dyDescent="0.3">
      <c r="A275" t="s">
        <v>227</v>
      </c>
      <c r="B275">
        <v>1</v>
      </c>
      <c r="C275">
        <v>20</v>
      </c>
      <c r="D275" t="s">
        <v>2</v>
      </c>
      <c r="E275">
        <v>0.6</v>
      </c>
      <c r="F275" t="s">
        <v>49</v>
      </c>
    </row>
    <row r="276" spans="1:6" x14ac:dyDescent="0.3">
      <c r="A276" t="s">
        <v>227</v>
      </c>
      <c r="B276">
        <v>1</v>
      </c>
      <c r="C276">
        <v>25</v>
      </c>
      <c r="D276" t="s">
        <v>2</v>
      </c>
      <c r="E276">
        <v>0.3</v>
      </c>
      <c r="F276" t="s">
        <v>49</v>
      </c>
    </row>
    <row r="277" spans="1:6" x14ac:dyDescent="0.3">
      <c r="A277" t="s">
        <v>227</v>
      </c>
      <c r="B277">
        <v>1</v>
      </c>
      <c r="C277">
        <v>30</v>
      </c>
      <c r="D277" t="s">
        <v>2</v>
      </c>
      <c r="E277">
        <v>0.4</v>
      </c>
      <c r="F277" t="s">
        <v>49</v>
      </c>
    </row>
    <row r="278" spans="1:6" x14ac:dyDescent="0.3">
      <c r="A278" t="s">
        <v>227</v>
      </c>
      <c r="B278">
        <v>1</v>
      </c>
      <c r="C278">
        <v>35</v>
      </c>
      <c r="D278" t="s">
        <v>2</v>
      </c>
      <c r="E278">
        <v>0.3</v>
      </c>
      <c r="F278" t="s">
        <v>49</v>
      </c>
    </row>
    <row r="279" spans="1:6" x14ac:dyDescent="0.3">
      <c r="A279" t="s">
        <v>227</v>
      </c>
      <c r="B279">
        <v>1</v>
      </c>
      <c r="C279">
        <v>40</v>
      </c>
      <c r="D279" t="s">
        <v>2</v>
      </c>
      <c r="E279">
        <v>0.5</v>
      </c>
      <c r="F279" t="s">
        <v>49</v>
      </c>
    </row>
    <row r="280" spans="1:6" x14ac:dyDescent="0.3">
      <c r="A280" t="s">
        <v>227</v>
      </c>
      <c r="B280">
        <v>2</v>
      </c>
      <c r="C280">
        <v>5</v>
      </c>
      <c r="D280" t="s">
        <v>2</v>
      </c>
      <c r="E280">
        <v>0.3</v>
      </c>
      <c r="F280" t="s">
        <v>49</v>
      </c>
    </row>
    <row r="281" spans="1:6" x14ac:dyDescent="0.3">
      <c r="A281" t="s">
        <v>227</v>
      </c>
      <c r="B281">
        <v>2</v>
      </c>
      <c r="C281">
        <v>10</v>
      </c>
      <c r="D281" t="s">
        <v>2</v>
      </c>
      <c r="E281">
        <v>0.4</v>
      </c>
      <c r="F281" t="s">
        <v>49</v>
      </c>
    </row>
    <row r="282" spans="1:6" x14ac:dyDescent="0.3">
      <c r="A282" t="s">
        <v>227</v>
      </c>
      <c r="B282">
        <v>1</v>
      </c>
      <c r="C282">
        <v>30</v>
      </c>
      <c r="D282" t="s">
        <v>4</v>
      </c>
      <c r="E282">
        <v>0.1</v>
      </c>
      <c r="F282" t="s">
        <v>49</v>
      </c>
    </row>
    <row r="283" spans="1:6" x14ac:dyDescent="0.3">
      <c r="A283" t="s">
        <v>227</v>
      </c>
      <c r="B283">
        <v>1</v>
      </c>
      <c r="C283">
        <v>25</v>
      </c>
      <c r="D283" t="s">
        <v>12</v>
      </c>
      <c r="E283">
        <v>0.1</v>
      </c>
      <c r="F283" t="s">
        <v>49</v>
      </c>
    </row>
    <row r="284" spans="1:6" x14ac:dyDescent="0.3">
      <c r="A284" t="s">
        <v>238</v>
      </c>
      <c r="B284">
        <v>1</v>
      </c>
      <c r="C284">
        <v>5</v>
      </c>
      <c r="D284" t="s">
        <v>2</v>
      </c>
      <c r="E284">
        <v>0.9</v>
      </c>
      <c r="F284" t="s">
        <v>49</v>
      </c>
    </row>
    <row r="285" spans="1:6" x14ac:dyDescent="0.3">
      <c r="A285" t="s">
        <v>238</v>
      </c>
      <c r="B285">
        <v>1</v>
      </c>
      <c r="C285">
        <v>30</v>
      </c>
      <c r="D285" t="s">
        <v>2</v>
      </c>
      <c r="E285">
        <v>0.7</v>
      </c>
      <c r="F285" t="s">
        <v>49</v>
      </c>
    </row>
    <row r="286" spans="1:6" x14ac:dyDescent="0.3">
      <c r="A286" t="s">
        <v>238</v>
      </c>
      <c r="B286">
        <v>1</v>
      </c>
      <c r="C286">
        <v>35</v>
      </c>
      <c r="D286" t="s">
        <v>2</v>
      </c>
      <c r="E286">
        <v>1.1000000000000001</v>
      </c>
      <c r="F286" t="s">
        <v>49</v>
      </c>
    </row>
    <row r="287" spans="1:6" x14ac:dyDescent="0.3">
      <c r="A287" t="s">
        <v>238</v>
      </c>
      <c r="B287">
        <v>1</v>
      </c>
      <c r="C287">
        <v>40</v>
      </c>
      <c r="D287" t="s">
        <v>2</v>
      </c>
      <c r="E287">
        <v>1.1000000000000001</v>
      </c>
      <c r="F287" t="s">
        <v>49</v>
      </c>
    </row>
    <row r="288" spans="1:6" x14ac:dyDescent="0.3">
      <c r="A288" t="s">
        <v>238</v>
      </c>
      <c r="B288">
        <v>2</v>
      </c>
      <c r="C288">
        <v>10</v>
      </c>
      <c r="D288" t="s">
        <v>2</v>
      </c>
      <c r="E288">
        <v>1.3</v>
      </c>
      <c r="F288" t="s">
        <v>49</v>
      </c>
    </row>
    <row r="289" spans="1:6" x14ac:dyDescent="0.3">
      <c r="A289" t="s">
        <v>238</v>
      </c>
      <c r="B289">
        <v>2</v>
      </c>
      <c r="C289">
        <v>15</v>
      </c>
      <c r="D289" t="s">
        <v>2</v>
      </c>
      <c r="E289">
        <v>0.7</v>
      </c>
      <c r="F289" t="s">
        <v>49</v>
      </c>
    </row>
    <row r="290" spans="1:6" x14ac:dyDescent="0.3">
      <c r="A290" t="s">
        <v>238</v>
      </c>
      <c r="B290">
        <v>2</v>
      </c>
      <c r="C290">
        <v>20</v>
      </c>
      <c r="D290" t="s">
        <v>2</v>
      </c>
      <c r="E290">
        <v>0.6</v>
      </c>
      <c r="F290" t="s">
        <v>49</v>
      </c>
    </row>
    <row r="291" spans="1:6" x14ac:dyDescent="0.3">
      <c r="A291" t="s">
        <v>238</v>
      </c>
      <c r="B291">
        <v>2</v>
      </c>
      <c r="C291">
        <v>25</v>
      </c>
      <c r="D291" t="s">
        <v>2</v>
      </c>
      <c r="E291">
        <v>1.2</v>
      </c>
      <c r="F291" t="s">
        <v>49</v>
      </c>
    </row>
    <row r="292" spans="1:6" x14ac:dyDescent="0.3">
      <c r="A292" t="s">
        <v>238</v>
      </c>
      <c r="B292">
        <v>2</v>
      </c>
      <c r="C292">
        <v>35</v>
      </c>
      <c r="D292" t="s">
        <v>2</v>
      </c>
      <c r="E292">
        <v>1.2</v>
      </c>
      <c r="F292" t="s">
        <v>49</v>
      </c>
    </row>
    <row r="293" spans="1:6" x14ac:dyDescent="0.3">
      <c r="A293" t="s">
        <v>238</v>
      </c>
      <c r="B293">
        <v>2</v>
      </c>
      <c r="C293">
        <v>45</v>
      </c>
      <c r="D293" t="s">
        <v>2</v>
      </c>
      <c r="E293">
        <v>1</v>
      </c>
      <c r="F293" t="s">
        <v>49</v>
      </c>
    </row>
    <row r="294" spans="1:6" x14ac:dyDescent="0.3">
      <c r="A294" t="s">
        <v>238</v>
      </c>
      <c r="B294">
        <v>3</v>
      </c>
      <c r="C294">
        <v>10</v>
      </c>
      <c r="D294" t="s">
        <v>2</v>
      </c>
      <c r="E294">
        <v>0.7</v>
      </c>
      <c r="F294" t="s">
        <v>49</v>
      </c>
    </row>
    <row r="295" spans="1:6" x14ac:dyDescent="0.3">
      <c r="A295" t="s">
        <v>242</v>
      </c>
      <c r="B295">
        <v>1</v>
      </c>
      <c r="C295">
        <v>5</v>
      </c>
      <c r="D295" t="s">
        <v>2</v>
      </c>
      <c r="E295">
        <v>1.3</v>
      </c>
      <c r="F295" t="s">
        <v>49</v>
      </c>
    </row>
    <row r="296" spans="1:6" x14ac:dyDescent="0.3">
      <c r="A296" t="s">
        <v>242</v>
      </c>
      <c r="B296">
        <v>1</v>
      </c>
      <c r="C296">
        <v>5</v>
      </c>
      <c r="D296" t="s">
        <v>61</v>
      </c>
      <c r="E296">
        <v>1.1000000000000001</v>
      </c>
      <c r="F296" t="s">
        <v>49</v>
      </c>
    </row>
    <row r="297" spans="1:6" x14ac:dyDescent="0.3">
      <c r="A297" t="s">
        <v>242</v>
      </c>
      <c r="B297">
        <v>1</v>
      </c>
      <c r="C297">
        <v>10</v>
      </c>
      <c r="D297" t="s">
        <v>2</v>
      </c>
      <c r="E297">
        <v>1.3</v>
      </c>
      <c r="F297" t="s">
        <v>49</v>
      </c>
    </row>
    <row r="298" spans="1:6" x14ac:dyDescent="0.3">
      <c r="A298" t="s">
        <v>242</v>
      </c>
      <c r="B298">
        <v>1</v>
      </c>
      <c r="C298">
        <v>15</v>
      </c>
      <c r="D298" t="s">
        <v>2</v>
      </c>
      <c r="E298">
        <v>0.8</v>
      </c>
      <c r="F298" t="s">
        <v>49</v>
      </c>
    </row>
    <row r="299" spans="1:6" x14ac:dyDescent="0.3">
      <c r="A299" t="s">
        <v>242</v>
      </c>
      <c r="B299">
        <v>1</v>
      </c>
      <c r="C299">
        <v>15</v>
      </c>
      <c r="D299" t="s">
        <v>61</v>
      </c>
      <c r="E299">
        <v>0.7</v>
      </c>
      <c r="F299" t="s">
        <v>49</v>
      </c>
    </row>
    <row r="300" spans="1:6" x14ac:dyDescent="0.3">
      <c r="A300" t="s">
        <v>242</v>
      </c>
      <c r="B300">
        <v>1</v>
      </c>
      <c r="C300">
        <v>20</v>
      </c>
      <c r="D300" t="s">
        <v>2</v>
      </c>
      <c r="E300">
        <v>0.8</v>
      </c>
      <c r="F300" t="s">
        <v>49</v>
      </c>
    </row>
    <row r="301" spans="1:6" x14ac:dyDescent="0.3">
      <c r="A301" t="s">
        <v>242</v>
      </c>
      <c r="B301">
        <v>1</v>
      </c>
      <c r="C301">
        <v>20</v>
      </c>
      <c r="D301" t="s">
        <v>61</v>
      </c>
      <c r="E301">
        <v>1</v>
      </c>
      <c r="F301" t="s">
        <v>49</v>
      </c>
    </row>
    <row r="302" spans="1:6" x14ac:dyDescent="0.3">
      <c r="A302" t="s">
        <v>242</v>
      </c>
      <c r="B302">
        <v>1</v>
      </c>
      <c r="C302">
        <v>25</v>
      </c>
      <c r="D302" t="s">
        <v>2</v>
      </c>
      <c r="E302">
        <v>0.8</v>
      </c>
      <c r="F302" t="s">
        <v>49</v>
      </c>
    </row>
    <row r="303" spans="1:6" x14ac:dyDescent="0.3">
      <c r="A303" t="s">
        <v>242</v>
      </c>
      <c r="B303">
        <v>1</v>
      </c>
      <c r="C303">
        <v>25</v>
      </c>
      <c r="D303" t="s">
        <v>61</v>
      </c>
      <c r="E303">
        <v>0.6</v>
      </c>
      <c r="F303" t="s">
        <v>49</v>
      </c>
    </row>
    <row r="304" spans="1:6" x14ac:dyDescent="0.3">
      <c r="A304" t="s">
        <v>242</v>
      </c>
      <c r="B304">
        <v>1</v>
      </c>
      <c r="C304">
        <v>30</v>
      </c>
      <c r="D304" t="s">
        <v>2</v>
      </c>
      <c r="E304">
        <v>1.2</v>
      </c>
      <c r="F304" t="s">
        <v>49</v>
      </c>
    </row>
    <row r="305" spans="1:6" x14ac:dyDescent="0.3">
      <c r="A305" t="s">
        <v>242</v>
      </c>
      <c r="B305">
        <v>1</v>
      </c>
      <c r="C305">
        <v>30</v>
      </c>
      <c r="D305" t="s">
        <v>61</v>
      </c>
      <c r="E305">
        <v>0.8</v>
      </c>
      <c r="F305" t="s">
        <v>49</v>
      </c>
    </row>
    <row r="306" spans="1:6" x14ac:dyDescent="0.3">
      <c r="A306" t="s">
        <v>242</v>
      </c>
      <c r="B306">
        <v>1</v>
      </c>
      <c r="C306">
        <v>35</v>
      </c>
      <c r="D306" t="s">
        <v>2</v>
      </c>
      <c r="E306">
        <v>1</v>
      </c>
      <c r="F306" t="s">
        <v>49</v>
      </c>
    </row>
    <row r="307" spans="1:6" x14ac:dyDescent="0.3">
      <c r="A307" t="s">
        <v>242</v>
      </c>
      <c r="B307">
        <v>1</v>
      </c>
      <c r="C307">
        <v>40</v>
      </c>
      <c r="D307" t="s">
        <v>2</v>
      </c>
      <c r="E307">
        <v>1.1000000000000001</v>
      </c>
      <c r="F307" t="s">
        <v>49</v>
      </c>
    </row>
    <row r="308" spans="1:6" x14ac:dyDescent="0.3">
      <c r="A308" t="s">
        <v>242</v>
      </c>
      <c r="B308">
        <v>1</v>
      </c>
      <c r="C308">
        <v>40</v>
      </c>
      <c r="D308" t="s">
        <v>61</v>
      </c>
      <c r="E308">
        <v>0.5</v>
      </c>
      <c r="F308" t="s">
        <v>49</v>
      </c>
    </row>
    <row r="309" spans="1:6" x14ac:dyDescent="0.3">
      <c r="A309" t="s">
        <v>242</v>
      </c>
      <c r="B309">
        <v>2</v>
      </c>
      <c r="C309">
        <v>5</v>
      </c>
      <c r="D309" t="s">
        <v>2</v>
      </c>
      <c r="E309">
        <v>0.7</v>
      </c>
      <c r="F309" t="s">
        <v>49</v>
      </c>
    </row>
    <row r="310" spans="1:6" x14ac:dyDescent="0.3">
      <c r="A310" t="s">
        <v>242</v>
      </c>
      <c r="B310">
        <v>2</v>
      </c>
      <c r="C310">
        <v>10</v>
      </c>
      <c r="D310" t="s">
        <v>2</v>
      </c>
      <c r="E310">
        <v>1.2</v>
      </c>
      <c r="F310" t="s">
        <v>49</v>
      </c>
    </row>
    <row r="311" spans="1:6" x14ac:dyDescent="0.3">
      <c r="A311" t="s">
        <v>242</v>
      </c>
      <c r="B311">
        <v>2</v>
      </c>
      <c r="C311">
        <v>15</v>
      </c>
      <c r="D311" t="s">
        <v>2</v>
      </c>
      <c r="E311">
        <v>1.2</v>
      </c>
      <c r="F311" t="s">
        <v>49</v>
      </c>
    </row>
    <row r="312" spans="1:6" x14ac:dyDescent="0.3">
      <c r="A312" t="s">
        <v>242</v>
      </c>
      <c r="B312">
        <v>2</v>
      </c>
      <c r="C312">
        <v>15</v>
      </c>
      <c r="D312" t="s">
        <v>61</v>
      </c>
      <c r="E312">
        <v>1.1000000000000001</v>
      </c>
      <c r="F312" t="s">
        <v>49</v>
      </c>
    </row>
    <row r="313" spans="1:6" x14ac:dyDescent="0.3">
      <c r="A313" t="s">
        <v>242</v>
      </c>
      <c r="B313">
        <v>2</v>
      </c>
      <c r="C313">
        <v>20</v>
      </c>
      <c r="D313" t="s">
        <v>2</v>
      </c>
      <c r="E313">
        <v>0.8</v>
      </c>
      <c r="F313" t="s">
        <v>49</v>
      </c>
    </row>
    <row r="314" spans="1:6" x14ac:dyDescent="0.3">
      <c r="A314" t="s">
        <v>242</v>
      </c>
      <c r="B314">
        <v>2</v>
      </c>
      <c r="C314">
        <v>20</v>
      </c>
      <c r="D314" t="s">
        <v>61</v>
      </c>
      <c r="E314">
        <v>1.1000000000000001</v>
      </c>
      <c r="F314" t="s">
        <v>49</v>
      </c>
    </row>
    <row r="315" spans="1:6" x14ac:dyDescent="0.3">
      <c r="A315" t="s">
        <v>242</v>
      </c>
      <c r="B315">
        <v>2</v>
      </c>
      <c r="C315">
        <v>25</v>
      </c>
      <c r="D315" t="s">
        <v>2</v>
      </c>
      <c r="E315">
        <v>0.9</v>
      </c>
      <c r="F315" t="s">
        <v>49</v>
      </c>
    </row>
    <row r="316" spans="1:6" x14ac:dyDescent="0.3">
      <c r="A316" t="s">
        <v>242</v>
      </c>
      <c r="B316">
        <v>2</v>
      </c>
      <c r="C316">
        <v>25</v>
      </c>
      <c r="D316" t="s">
        <v>61</v>
      </c>
      <c r="E316">
        <v>0.8</v>
      </c>
      <c r="F316" t="s">
        <v>49</v>
      </c>
    </row>
    <row r="317" spans="1:6" x14ac:dyDescent="0.3">
      <c r="A317" t="s">
        <v>242</v>
      </c>
      <c r="B317">
        <v>2</v>
      </c>
      <c r="C317">
        <v>30</v>
      </c>
      <c r="D317" t="s">
        <v>2</v>
      </c>
      <c r="E317">
        <v>1</v>
      </c>
      <c r="F317" t="s">
        <v>49</v>
      </c>
    </row>
    <row r="318" spans="1:6" x14ac:dyDescent="0.3">
      <c r="A318" t="s">
        <v>242</v>
      </c>
      <c r="B318">
        <v>2</v>
      </c>
      <c r="C318">
        <v>30</v>
      </c>
      <c r="D318" t="s">
        <v>61</v>
      </c>
      <c r="E318">
        <v>0.5</v>
      </c>
      <c r="F318" t="s">
        <v>49</v>
      </c>
    </row>
    <row r="319" spans="1:6" x14ac:dyDescent="0.3">
      <c r="A319" t="s">
        <v>242</v>
      </c>
      <c r="B319">
        <v>2</v>
      </c>
      <c r="C319">
        <v>35</v>
      </c>
      <c r="D319" t="s">
        <v>2</v>
      </c>
      <c r="E319">
        <v>1.2</v>
      </c>
      <c r="F319" t="s">
        <v>49</v>
      </c>
    </row>
    <row r="320" spans="1:6" x14ac:dyDescent="0.3">
      <c r="A320" t="s">
        <v>242</v>
      </c>
      <c r="B320">
        <v>2</v>
      </c>
      <c r="C320">
        <v>35</v>
      </c>
      <c r="D320" t="s">
        <v>61</v>
      </c>
      <c r="E320">
        <v>1</v>
      </c>
      <c r="F320" t="s">
        <v>49</v>
      </c>
    </row>
    <row r="321" spans="1:6" x14ac:dyDescent="0.3">
      <c r="A321" t="s">
        <v>242</v>
      </c>
      <c r="B321">
        <v>2</v>
      </c>
      <c r="C321">
        <v>40</v>
      </c>
      <c r="D321" t="s">
        <v>2</v>
      </c>
      <c r="E321">
        <v>0.7</v>
      </c>
      <c r="F321" t="s">
        <v>49</v>
      </c>
    </row>
    <row r="322" spans="1:6" x14ac:dyDescent="0.3">
      <c r="A322" t="s">
        <v>242</v>
      </c>
      <c r="B322">
        <v>2</v>
      </c>
      <c r="C322">
        <v>40</v>
      </c>
      <c r="D322" t="s">
        <v>61</v>
      </c>
      <c r="E322">
        <v>0.2</v>
      </c>
      <c r="F322" t="s">
        <v>49</v>
      </c>
    </row>
    <row r="323" spans="1:6" x14ac:dyDescent="0.3">
      <c r="A323" t="s">
        <v>242</v>
      </c>
      <c r="B323">
        <v>2</v>
      </c>
      <c r="C323">
        <v>45</v>
      </c>
      <c r="D323" t="s">
        <v>2</v>
      </c>
      <c r="E323">
        <v>1.2</v>
      </c>
      <c r="F323" t="s">
        <v>49</v>
      </c>
    </row>
    <row r="324" spans="1:6" x14ac:dyDescent="0.3">
      <c r="A324" t="s">
        <v>242</v>
      </c>
      <c r="B324">
        <v>2</v>
      </c>
      <c r="C324">
        <v>45</v>
      </c>
      <c r="D324" t="s">
        <v>61</v>
      </c>
      <c r="E324">
        <v>0.4</v>
      </c>
      <c r="F324" t="s">
        <v>49</v>
      </c>
    </row>
    <row r="325" spans="1:6" x14ac:dyDescent="0.3">
      <c r="A325" t="s">
        <v>242</v>
      </c>
      <c r="B325">
        <v>3</v>
      </c>
      <c r="C325">
        <v>5</v>
      </c>
      <c r="D325" t="s">
        <v>2</v>
      </c>
      <c r="E325">
        <v>1.1000000000000001</v>
      </c>
      <c r="F325" t="s">
        <v>49</v>
      </c>
    </row>
    <row r="326" spans="1:6" x14ac:dyDescent="0.3">
      <c r="A326" t="s">
        <v>242</v>
      </c>
      <c r="B326">
        <v>3</v>
      </c>
      <c r="C326">
        <v>5</v>
      </c>
      <c r="D326" t="s">
        <v>61</v>
      </c>
      <c r="E326">
        <v>0.6</v>
      </c>
      <c r="F326" t="s">
        <v>49</v>
      </c>
    </row>
    <row r="327" spans="1:6" x14ac:dyDescent="0.3">
      <c r="A327" t="s">
        <v>242</v>
      </c>
      <c r="B327">
        <v>3</v>
      </c>
      <c r="C327">
        <v>10</v>
      </c>
      <c r="D327" t="s">
        <v>2</v>
      </c>
      <c r="E327">
        <v>1.1000000000000001</v>
      </c>
      <c r="F327" t="s">
        <v>49</v>
      </c>
    </row>
    <row r="328" spans="1:6" x14ac:dyDescent="0.3">
      <c r="A328" t="s">
        <v>242</v>
      </c>
      <c r="B328">
        <v>3</v>
      </c>
      <c r="C328">
        <v>15</v>
      </c>
      <c r="D328" t="s">
        <v>2</v>
      </c>
      <c r="E328">
        <v>0.9</v>
      </c>
      <c r="F328" t="s">
        <v>49</v>
      </c>
    </row>
    <row r="329" spans="1:6" x14ac:dyDescent="0.3">
      <c r="A329" t="s">
        <v>242</v>
      </c>
      <c r="B329">
        <v>3</v>
      </c>
      <c r="C329">
        <v>15</v>
      </c>
      <c r="D329" t="s">
        <v>61</v>
      </c>
      <c r="E329">
        <v>0.8</v>
      </c>
      <c r="F329" t="s">
        <v>49</v>
      </c>
    </row>
    <row r="330" spans="1:6" x14ac:dyDescent="0.3">
      <c r="A330" t="s">
        <v>242</v>
      </c>
      <c r="B330">
        <v>3</v>
      </c>
      <c r="C330">
        <v>20</v>
      </c>
      <c r="D330" t="s">
        <v>2</v>
      </c>
      <c r="E330">
        <v>1.1000000000000001</v>
      </c>
      <c r="F330" t="s">
        <v>49</v>
      </c>
    </row>
    <row r="331" spans="1:6" x14ac:dyDescent="0.3">
      <c r="A331" t="s">
        <v>242</v>
      </c>
      <c r="B331">
        <v>3</v>
      </c>
      <c r="C331">
        <v>20</v>
      </c>
      <c r="D331" t="s">
        <v>61</v>
      </c>
      <c r="E331">
        <v>0.9</v>
      </c>
      <c r="F331" t="s">
        <v>49</v>
      </c>
    </row>
    <row r="332" spans="1:6" x14ac:dyDescent="0.3">
      <c r="A332" t="s">
        <v>242</v>
      </c>
      <c r="B332">
        <v>3</v>
      </c>
      <c r="C332">
        <v>25</v>
      </c>
      <c r="D332" t="s">
        <v>2</v>
      </c>
      <c r="E332">
        <v>0.7</v>
      </c>
      <c r="F332" t="s">
        <v>49</v>
      </c>
    </row>
    <row r="333" spans="1:6" x14ac:dyDescent="0.3">
      <c r="A333" t="s">
        <v>242</v>
      </c>
      <c r="B333">
        <v>3</v>
      </c>
      <c r="C333">
        <v>30</v>
      </c>
      <c r="D333" t="s">
        <v>2</v>
      </c>
      <c r="E333">
        <v>1.1000000000000001</v>
      </c>
      <c r="F333" t="s">
        <v>49</v>
      </c>
    </row>
    <row r="334" spans="1:6" x14ac:dyDescent="0.3">
      <c r="A334" t="s">
        <v>242</v>
      </c>
      <c r="B334">
        <v>3</v>
      </c>
      <c r="C334">
        <v>30</v>
      </c>
      <c r="D334" t="s">
        <v>61</v>
      </c>
      <c r="E334">
        <v>0.6</v>
      </c>
      <c r="F334" t="s">
        <v>49</v>
      </c>
    </row>
    <row r="335" spans="1:6" x14ac:dyDescent="0.3">
      <c r="A335" t="s">
        <v>242</v>
      </c>
      <c r="B335">
        <v>3</v>
      </c>
      <c r="C335">
        <v>35</v>
      </c>
      <c r="D335" t="s">
        <v>2</v>
      </c>
      <c r="E335">
        <v>1.2</v>
      </c>
      <c r="F335" t="s">
        <v>49</v>
      </c>
    </row>
    <row r="336" spans="1:6" x14ac:dyDescent="0.3">
      <c r="A336" t="s">
        <v>242</v>
      </c>
      <c r="B336">
        <v>3</v>
      </c>
      <c r="C336">
        <v>35</v>
      </c>
      <c r="D336" t="s">
        <v>61</v>
      </c>
      <c r="E336">
        <v>1.2</v>
      </c>
      <c r="F336" t="s">
        <v>49</v>
      </c>
    </row>
    <row r="337" spans="1:6" x14ac:dyDescent="0.3">
      <c r="A337" t="s">
        <v>242</v>
      </c>
      <c r="B337">
        <v>3</v>
      </c>
      <c r="C337">
        <v>40</v>
      </c>
      <c r="D337" t="s">
        <v>2</v>
      </c>
      <c r="E337">
        <v>1.3</v>
      </c>
      <c r="F337" t="s">
        <v>49</v>
      </c>
    </row>
    <row r="338" spans="1:6" x14ac:dyDescent="0.3">
      <c r="A338" t="s">
        <v>242</v>
      </c>
      <c r="B338">
        <v>3</v>
      </c>
      <c r="C338">
        <v>40</v>
      </c>
      <c r="D338" t="s">
        <v>61</v>
      </c>
      <c r="E338">
        <v>0.5</v>
      </c>
      <c r="F338" t="s">
        <v>49</v>
      </c>
    </row>
    <row r="339" spans="1:6" x14ac:dyDescent="0.3">
      <c r="A339" t="s">
        <v>242</v>
      </c>
      <c r="B339">
        <v>1</v>
      </c>
      <c r="C339">
        <v>30</v>
      </c>
      <c r="D339" t="s">
        <v>23</v>
      </c>
      <c r="E339">
        <v>0.7</v>
      </c>
      <c r="F339" t="s">
        <v>49</v>
      </c>
    </row>
    <row r="340" spans="1:6" x14ac:dyDescent="0.3">
      <c r="A340" t="s">
        <v>231</v>
      </c>
      <c r="B340">
        <v>1</v>
      </c>
      <c r="C340">
        <v>5</v>
      </c>
      <c r="D340" t="s">
        <v>2</v>
      </c>
      <c r="E340">
        <v>0.4</v>
      </c>
      <c r="F340" t="s">
        <v>49</v>
      </c>
    </row>
    <row r="341" spans="1:6" x14ac:dyDescent="0.3">
      <c r="A341" t="s">
        <v>231</v>
      </c>
      <c r="B341">
        <v>1</v>
      </c>
      <c r="C341">
        <v>10</v>
      </c>
      <c r="D341" t="s">
        <v>2</v>
      </c>
      <c r="E341">
        <v>0.4</v>
      </c>
      <c r="F341" t="s">
        <v>49</v>
      </c>
    </row>
    <row r="342" spans="1:6" x14ac:dyDescent="0.3">
      <c r="A342" t="s">
        <v>231</v>
      </c>
      <c r="B342">
        <v>1</v>
      </c>
      <c r="C342">
        <v>15</v>
      </c>
      <c r="D342" t="s">
        <v>2</v>
      </c>
      <c r="E342">
        <v>0.3</v>
      </c>
      <c r="F342" t="s">
        <v>49</v>
      </c>
    </row>
    <row r="343" spans="1:6" x14ac:dyDescent="0.3">
      <c r="A343" t="s">
        <v>231</v>
      </c>
      <c r="B343">
        <v>1</v>
      </c>
      <c r="C343">
        <v>20</v>
      </c>
      <c r="D343" t="s">
        <v>2</v>
      </c>
      <c r="E343">
        <v>0.3</v>
      </c>
      <c r="F343" t="s">
        <v>49</v>
      </c>
    </row>
    <row r="344" spans="1:6" x14ac:dyDescent="0.3">
      <c r="A344" t="s">
        <v>231</v>
      </c>
      <c r="B344">
        <v>1</v>
      </c>
      <c r="C344">
        <v>25</v>
      </c>
      <c r="D344" t="s">
        <v>2</v>
      </c>
      <c r="E344">
        <v>0.1</v>
      </c>
      <c r="F344" t="s">
        <v>49</v>
      </c>
    </row>
    <row r="345" spans="1:6" x14ac:dyDescent="0.3">
      <c r="A345" t="s">
        <v>231</v>
      </c>
      <c r="B345">
        <v>1</v>
      </c>
      <c r="C345">
        <v>30</v>
      </c>
      <c r="D345" t="s">
        <v>2</v>
      </c>
      <c r="E345">
        <v>0.3</v>
      </c>
      <c r="F345" t="s">
        <v>49</v>
      </c>
    </row>
    <row r="346" spans="1:6" x14ac:dyDescent="0.3">
      <c r="A346" t="s">
        <v>231</v>
      </c>
      <c r="B346">
        <v>1</v>
      </c>
      <c r="C346">
        <v>35</v>
      </c>
      <c r="D346" t="s">
        <v>2</v>
      </c>
      <c r="E346">
        <v>0.2</v>
      </c>
      <c r="F346" t="s">
        <v>49</v>
      </c>
    </row>
    <row r="347" spans="1:6" x14ac:dyDescent="0.3">
      <c r="A347" t="s">
        <v>231</v>
      </c>
      <c r="B347">
        <v>1</v>
      </c>
      <c r="C347">
        <v>40</v>
      </c>
      <c r="D347" t="s">
        <v>2</v>
      </c>
      <c r="E347">
        <v>0.3</v>
      </c>
      <c r="F347" t="s">
        <v>49</v>
      </c>
    </row>
    <row r="348" spans="1:6" x14ac:dyDescent="0.3">
      <c r="A348" t="s">
        <v>231</v>
      </c>
      <c r="B348">
        <v>2</v>
      </c>
      <c r="C348">
        <v>5</v>
      </c>
      <c r="D348" t="s">
        <v>2</v>
      </c>
      <c r="E348">
        <v>0.3</v>
      </c>
      <c r="F348" t="s">
        <v>49</v>
      </c>
    </row>
    <row r="349" spans="1:6" x14ac:dyDescent="0.3">
      <c r="A349" t="s">
        <v>231</v>
      </c>
      <c r="B349">
        <v>2</v>
      </c>
      <c r="C349">
        <v>10</v>
      </c>
      <c r="D349" t="s">
        <v>2</v>
      </c>
      <c r="E349">
        <v>0.5</v>
      </c>
      <c r="F349" t="s">
        <v>49</v>
      </c>
    </row>
    <row r="350" spans="1:6" x14ac:dyDescent="0.3">
      <c r="A350" t="s">
        <v>231</v>
      </c>
      <c r="B350">
        <v>2</v>
      </c>
      <c r="C350">
        <v>15</v>
      </c>
      <c r="D350" t="s">
        <v>2</v>
      </c>
      <c r="E350">
        <v>0.2</v>
      </c>
      <c r="F350" t="s">
        <v>49</v>
      </c>
    </row>
    <row r="351" spans="1:6" x14ac:dyDescent="0.3">
      <c r="A351" t="s">
        <v>231</v>
      </c>
      <c r="B351">
        <v>2</v>
      </c>
      <c r="C351">
        <v>20</v>
      </c>
      <c r="D351" t="s">
        <v>2</v>
      </c>
      <c r="E351">
        <v>0.3</v>
      </c>
      <c r="F351" t="s">
        <v>49</v>
      </c>
    </row>
    <row r="352" spans="1:6" x14ac:dyDescent="0.3">
      <c r="A352" t="s">
        <v>231</v>
      </c>
      <c r="B352">
        <v>2</v>
      </c>
      <c r="C352">
        <v>25</v>
      </c>
      <c r="D352" t="s">
        <v>2</v>
      </c>
      <c r="E352">
        <v>0.3</v>
      </c>
      <c r="F352" t="s">
        <v>49</v>
      </c>
    </row>
    <row r="353" spans="1:6" x14ac:dyDescent="0.3">
      <c r="A353" t="s">
        <v>231</v>
      </c>
      <c r="B353">
        <v>2</v>
      </c>
      <c r="C353">
        <v>30</v>
      </c>
      <c r="D353" t="s">
        <v>2</v>
      </c>
      <c r="E353">
        <v>0.2</v>
      </c>
      <c r="F353" t="s">
        <v>49</v>
      </c>
    </row>
    <row r="354" spans="1:6" x14ac:dyDescent="0.3">
      <c r="A354" t="s">
        <v>231</v>
      </c>
      <c r="B354">
        <v>2</v>
      </c>
      <c r="C354">
        <v>35</v>
      </c>
      <c r="D354" t="s">
        <v>2</v>
      </c>
      <c r="E354">
        <v>0.2</v>
      </c>
      <c r="F354" t="s">
        <v>49</v>
      </c>
    </row>
    <row r="355" spans="1:6" x14ac:dyDescent="0.3">
      <c r="A355" t="s">
        <v>231</v>
      </c>
      <c r="B355">
        <v>2</v>
      </c>
      <c r="C355">
        <v>40</v>
      </c>
      <c r="D355" t="s">
        <v>2</v>
      </c>
      <c r="E355">
        <v>0.3</v>
      </c>
      <c r="F355" t="s">
        <v>49</v>
      </c>
    </row>
    <row r="356" spans="1:6" x14ac:dyDescent="0.3">
      <c r="A356" t="s">
        <v>231</v>
      </c>
      <c r="B356">
        <v>2</v>
      </c>
      <c r="C356">
        <v>45</v>
      </c>
      <c r="D356" t="s">
        <v>2</v>
      </c>
      <c r="E356">
        <v>0.4</v>
      </c>
      <c r="F356" t="s">
        <v>49</v>
      </c>
    </row>
    <row r="357" spans="1:6" x14ac:dyDescent="0.3">
      <c r="A357" t="s">
        <v>231</v>
      </c>
      <c r="B357">
        <v>3</v>
      </c>
      <c r="C357">
        <v>5</v>
      </c>
      <c r="D357" t="s">
        <v>2</v>
      </c>
      <c r="E357">
        <v>0.8</v>
      </c>
      <c r="F357" t="s">
        <v>49</v>
      </c>
    </row>
    <row r="358" spans="1:6" x14ac:dyDescent="0.3">
      <c r="A358" t="s">
        <v>231</v>
      </c>
      <c r="B358">
        <v>3</v>
      </c>
      <c r="C358">
        <v>10</v>
      </c>
      <c r="D358" t="s">
        <v>2</v>
      </c>
      <c r="E358">
        <v>0.2</v>
      </c>
      <c r="F358" t="s">
        <v>49</v>
      </c>
    </row>
    <row r="359" spans="1:6" x14ac:dyDescent="0.3">
      <c r="A359" t="s">
        <v>231</v>
      </c>
      <c r="B359">
        <v>3</v>
      </c>
      <c r="C359">
        <v>15</v>
      </c>
      <c r="D359" t="s">
        <v>2</v>
      </c>
      <c r="E359">
        <v>0.5</v>
      </c>
      <c r="F359" t="s">
        <v>49</v>
      </c>
    </row>
    <row r="360" spans="1:6" x14ac:dyDescent="0.3">
      <c r="A360" t="s">
        <v>231</v>
      </c>
      <c r="B360">
        <v>3</v>
      </c>
      <c r="C360">
        <v>20</v>
      </c>
      <c r="D360" t="s">
        <v>2</v>
      </c>
      <c r="E360">
        <v>0.5</v>
      </c>
      <c r="F360" t="s">
        <v>49</v>
      </c>
    </row>
    <row r="361" spans="1:6" x14ac:dyDescent="0.3">
      <c r="A361" t="s">
        <v>231</v>
      </c>
      <c r="B361">
        <v>3</v>
      </c>
      <c r="C361">
        <v>25</v>
      </c>
      <c r="D361" t="s">
        <v>2</v>
      </c>
      <c r="E361">
        <v>0.2</v>
      </c>
      <c r="F361" t="s">
        <v>49</v>
      </c>
    </row>
    <row r="362" spans="1:6" x14ac:dyDescent="0.3">
      <c r="A362" t="s">
        <v>231</v>
      </c>
      <c r="B362">
        <v>3</v>
      </c>
      <c r="C362">
        <v>30</v>
      </c>
      <c r="D362" t="s">
        <v>2</v>
      </c>
      <c r="E362">
        <v>0.3</v>
      </c>
      <c r="F362" t="s">
        <v>49</v>
      </c>
    </row>
    <row r="363" spans="1:6" x14ac:dyDescent="0.3">
      <c r="A363" t="s">
        <v>231</v>
      </c>
      <c r="B363">
        <v>3</v>
      </c>
      <c r="C363">
        <v>35</v>
      </c>
      <c r="D363" t="s">
        <v>2</v>
      </c>
      <c r="E363">
        <v>0.3</v>
      </c>
      <c r="F363" t="s">
        <v>49</v>
      </c>
    </row>
    <row r="364" spans="1:6" x14ac:dyDescent="0.3">
      <c r="A364" t="s">
        <v>231</v>
      </c>
      <c r="B364">
        <v>3</v>
      </c>
      <c r="C364">
        <v>40</v>
      </c>
      <c r="D364" t="s">
        <v>2</v>
      </c>
      <c r="E364">
        <v>0.3</v>
      </c>
      <c r="F364" t="s">
        <v>49</v>
      </c>
    </row>
    <row r="365" spans="1:6" x14ac:dyDescent="0.3">
      <c r="A365" t="s">
        <v>247</v>
      </c>
      <c r="B365">
        <v>1</v>
      </c>
      <c r="C365">
        <v>5</v>
      </c>
      <c r="D365" t="s">
        <v>2</v>
      </c>
      <c r="E365">
        <v>0.4</v>
      </c>
      <c r="F365" t="s">
        <v>49</v>
      </c>
    </row>
    <row r="366" spans="1:6" x14ac:dyDescent="0.3">
      <c r="A366" t="s">
        <v>247</v>
      </c>
      <c r="B366">
        <v>1</v>
      </c>
      <c r="C366">
        <v>10</v>
      </c>
      <c r="D366" t="s">
        <v>2</v>
      </c>
      <c r="E366">
        <v>0.4</v>
      </c>
      <c r="F366" t="s">
        <v>49</v>
      </c>
    </row>
    <row r="367" spans="1:6" x14ac:dyDescent="0.3">
      <c r="A367" t="s">
        <v>247</v>
      </c>
      <c r="B367">
        <v>1</v>
      </c>
      <c r="C367">
        <v>15</v>
      </c>
      <c r="D367" t="s">
        <v>2</v>
      </c>
      <c r="E367">
        <v>0.6</v>
      </c>
      <c r="F367" t="s">
        <v>49</v>
      </c>
    </row>
    <row r="368" spans="1:6" x14ac:dyDescent="0.3">
      <c r="A368" t="s">
        <v>247</v>
      </c>
      <c r="B368">
        <v>1</v>
      </c>
      <c r="C368">
        <v>20</v>
      </c>
      <c r="D368" t="s">
        <v>2</v>
      </c>
      <c r="E368">
        <v>0.2</v>
      </c>
      <c r="F368" t="s">
        <v>49</v>
      </c>
    </row>
    <row r="369" spans="1:6" x14ac:dyDescent="0.3">
      <c r="A369" t="s">
        <v>247</v>
      </c>
      <c r="B369">
        <v>1</v>
      </c>
      <c r="C369">
        <v>25</v>
      </c>
      <c r="D369" t="s">
        <v>2</v>
      </c>
      <c r="E369">
        <v>0.6</v>
      </c>
      <c r="F369" t="s">
        <v>49</v>
      </c>
    </row>
    <row r="370" spans="1:6" x14ac:dyDescent="0.3">
      <c r="A370" t="s">
        <v>247</v>
      </c>
      <c r="B370">
        <v>1</v>
      </c>
      <c r="C370">
        <v>30</v>
      </c>
      <c r="D370" t="s">
        <v>2</v>
      </c>
      <c r="E370">
        <v>0.2</v>
      </c>
      <c r="F370" t="s">
        <v>49</v>
      </c>
    </row>
    <row r="371" spans="1:6" x14ac:dyDescent="0.3">
      <c r="A371" t="s">
        <v>247</v>
      </c>
      <c r="B371">
        <v>1</v>
      </c>
      <c r="C371">
        <v>35</v>
      </c>
      <c r="D371" t="s">
        <v>2</v>
      </c>
      <c r="E371">
        <v>0.3</v>
      </c>
      <c r="F371" t="s">
        <v>49</v>
      </c>
    </row>
    <row r="372" spans="1:6" x14ac:dyDescent="0.3">
      <c r="A372" t="s">
        <v>247</v>
      </c>
      <c r="B372">
        <v>1</v>
      </c>
      <c r="C372">
        <v>40</v>
      </c>
      <c r="D372" t="s">
        <v>2</v>
      </c>
      <c r="E372">
        <v>0.4</v>
      </c>
      <c r="F372" t="s">
        <v>49</v>
      </c>
    </row>
    <row r="373" spans="1:6" x14ac:dyDescent="0.3">
      <c r="A373" t="s">
        <v>247</v>
      </c>
      <c r="B373">
        <v>2</v>
      </c>
      <c r="C373">
        <v>5</v>
      </c>
      <c r="D373" t="s">
        <v>2</v>
      </c>
      <c r="E373">
        <v>0.4</v>
      </c>
      <c r="F373" t="s">
        <v>49</v>
      </c>
    </row>
    <row r="374" spans="1:6" x14ac:dyDescent="0.3">
      <c r="A374" t="s">
        <v>247</v>
      </c>
      <c r="B374">
        <v>2</v>
      </c>
      <c r="C374">
        <v>10</v>
      </c>
      <c r="D374" t="s">
        <v>2</v>
      </c>
      <c r="E374">
        <v>0.2</v>
      </c>
      <c r="F374" t="s">
        <v>49</v>
      </c>
    </row>
    <row r="375" spans="1:6" x14ac:dyDescent="0.3">
      <c r="A375" t="s">
        <v>247</v>
      </c>
      <c r="B375">
        <v>2</v>
      </c>
      <c r="C375">
        <v>15</v>
      </c>
      <c r="D375" t="s">
        <v>2</v>
      </c>
      <c r="E375">
        <v>0.1</v>
      </c>
      <c r="F375" t="s">
        <v>49</v>
      </c>
    </row>
    <row r="376" spans="1:6" x14ac:dyDescent="0.3">
      <c r="A376" t="s">
        <v>247</v>
      </c>
      <c r="B376">
        <v>2</v>
      </c>
      <c r="C376">
        <v>20</v>
      </c>
      <c r="D376" t="s">
        <v>2</v>
      </c>
      <c r="E376">
        <v>0.3</v>
      </c>
      <c r="F376" t="s">
        <v>49</v>
      </c>
    </row>
    <row r="377" spans="1:6" x14ac:dyDescent="0.3">
      <c r="A377" t="s">
        <v>247</v>
      </c>
      <c r="B377">
        <v>2</v>
      </c>
      <c r="C377">
        <v>25</v>
      </c>
      <c r="D377" t="s">
        <v>2</v>
      </c>
      <c r="E377">
        <v>0.3</v>
      </c>
      <c r="F377" t="s">
        <v>49</v>
      </c>
    </row>
    <row r="378" spans="1:6" x14ac:dyDescent="0.3">
      <c r="A378" t="s">
        <v>247</v>
      </c>
      <c r="B378">
        <v>2</v>
      </c>
      <c r="C378">
        <v>30</v>
      </c>
      <c r="D378" t="s">
        <v>2</v>
      </c>
      <c r="E378">
        <v>0.3</v>
      </c>
      <c r="F378" t="s">
        <v>49</v>
      </c>
    </row>
    <row r="379" spans="1:6" x14ac:dyDescent="0.3">
      <c r="A379" t="s">
        <v>247</v>
      </c>
      <c r="B379">
        <v>2</v>
      </c>
      <c r="C379">
        <v>35</v>
      </c>
      <c r="D379" t="s">
        <v>2</v>
      </c>
      <c r="E379">
        <v>0.8</v>
      </c>
      <c r="F379" t="s">
        <v>49</v>
      </c>
    </row>
    <row r="380" spans="1:6" x14ac:dyDescent="0.3">
      <c r="A380" t="s">
        <v>247</v>
      </c>
      <c r="B380">
        <v>2</v>
      </c>
      <c r="C380">
        <v>40</v>
      </c>
      <c r="D380" t="s">
        <v>2</v>
      </c>
      <c r="E380">
        <v>0.5</v>
      </c>
      <c r="F380" t="s">
        <v>49</v>
      </c>
    </row>
    <row r="381" spans="1:6" x14ac:dyDescent="0.3">
      <c r="A381" t="s">
        <v>247</v>
      </c>
      <c r="B381">
        <v>2</v>
      </c>
      <c r="C381">
        <v>45</v>
      </c>
      <c r="D381" t="s">
        <v>2</v>
      </c>
      <c r="E381">
        <v>0.4</v>
      </c>
      <c r="F381" t="s">
        <v>49</v>
      </c>
    </row>
    <row r="382" spans="1:6" x14ac:dyDescent="0.3">
      <c r="A382" t="s">
        <v>247</v>
      </c>
      <c r="B382">
        <v>3</v>
      </c>
      <c r="C382">
        <v>5</v>
      </c>
      <c r="D382" t="s">
        <v>2</v>
      </c>
      <c r="E382">
        <v>0.6</v>
      </c>
      <c r="F382" t="s">
        <v>49</v>
      </c>
    </row>
    <row r="383" spans="1:6" x14ac:dyDescent="0.3">
      <c r="A383" t="s">
        <v>247</v>
      </c>
      <c r="B383">
        <v>3</v>
      </c>
      <c r="C383">
        <v>10</v>
      </c>
      <c r="D383" t="s">
        <v>2</v>
      </c>
      <c r="E383">
        <v>0.5</v>
      </c>
      <c r="F383" t="s">
        <v>49</v>
      </c>
    </row>
    <row r="384" spans="1:6" x14ac:dyDescent="0.3">
      <c r="A384" t="s">
        <v>247</v>
      </c>
      <c r="B384">
        <v>3</v>
      </c>
      <c r="C384">
        <v>15</v>
      </c>
      <c r="D384" t="s">
        <v>2</v>
      </c>
      <c r="E384">
        <v>0.4</v>
      </c>
      <c r="F384" t="s">
        <v>49</v>
      </c>
    </row>
    <row r="385" spans="1:6" x14ac:dyDescent="0.3">
      <c r="A385" t="s">
        <v>247</v>
      </c>
      <c r="B385">
        <v>3</v>
      </c>
      <c r="C385">
        <v>20</v>
      </c>
      <c r="D385" t="s">
        <v>2</v>
      </c>
      <c r="E385">
        <v>0.4</v>
      </c>
      <c r="F385" t="s">
        <v>49</v>
      </c>
    </row>
    <row r="386" spans="1:6" x14ac:dyDescent="0.3">
      <c r="A386" t="s">
        <v>247</v>
      </c>
      <c r="B386">
        <v>3</v>
      </c>
      <c r="C386">
        <v>25</v>
      </c>
      <c r="D386" t="s">
        <v>2</v>
      </c>
      <c r="E386">
        <v>0.2</v>
      </c>
      <c r="F386" t="s">
        <v>49</v>
      </c>
    </row>
    <row r="387" spans="1:6" x14ac:dyDescent="0.3">
      <c r="A387" t="s">
        <v>247</v>
      </c>
      <c r="B387">
        <v>3</v>
      </c>
      <c r="C387">
        <v>30</v>
      </c>
      <c r="D387" t="s">
        <v>2</v>
      </c>
      <c r="E387">
        <v>0.5</v>
      </c>
      <c r="F387" t="s">
        <v>49</v>
      </c>
    </row>
    <row r="388" spans="1:6" x14ac:dyDescent="0.3">
      <c r="A388" t="s">
        <v>247</v>
      </c>
      <c r="B388">
        <v>3</v>
      </c>
      <c r="C388">
        <v>35</v>
      </c>
      <c r="D388" t="s">
        <v>2</v>
      </c>
      <c r="E388">
        <v>0.4</v>
      </c>
      <c r="F388" t="s">
        <v>49</v>
      </c>
    </row>
    <row r="389" spans="1:6" x14ac:dyDescent="0.3">
      <c r="A389" t="s">
        <v>247</v>
      </c>
      <c r="B389">
        <v>3</v>
      </c>
      <c r="C389">
        <v>40</v>
      </c>
      <c r="D389" t="s">
        <v>2</v>
      </c>
      <c r="E389">
        <v>0.5</v>
      </c>
      <c r="F389" t="s">
        <v>49</v>
      </c>
    </row>
    <row r="390" spans="1:6" x14ac:dyDescent="0.3">
      <c r="A390" t="s">
        <v>251</v>
      </c>
      <c r="B390">
        <v>1</v>
      </c>
      <c r="C390">
        <v>5</v>
      </c>
      <c r="D390" t="s">
        <v>2</v>
      </c>
      <c r="E390">
        <v>0.2</v>
      </c>
      <c r="F390" t="s">
        <v>49</v>
      </c>
    </row>
    <row r="391" spans="1:6" x14ac:dyDescent="0.3">
      <c r="A391" t="s">
        <v>251</v>
      </c>
      <c r="B391">
        <v>1</v>
      </c>
      <c r="C391">
        <v>10</v>
      </c>
      <c r="D391" t="s">
        <v>2</v>
      </c>
      <c r="E391">
        <v>0.4</v>
      </c>
      <c r="F391" t="s">
        <v>49</v>
      </c>
    </row>
    <row r="392" spans="1:6" x14ac:dyDescent="0.3">
      <c r="A392" t="s">
        <v>251</v>
      </c>
      <c r="B392">
        <v>1</v>
      </c>
      <c r="C392">
        <v>15</v>
      </c>
      <c r="D392" t="s">
        <v>2</v>
      </c>
      <c r="E392">
        <v>0.4</v>
      </c>
      <c r="F392" t="s">
        <v>49</v>
      </c>
    </row>
    <row r="393" spans="1:6" x14ac:dyDescent="0.3">
      <c r="A393" t="s">
        <v>251</v>
      </c>
      <c r="B393">
        <v>1</v>
      </c>
      <c r="C393">
        <v>20</v>
      </c>
      <c r="D393" t="s">
        <v>2</v>
      </c>
      <c r="E393">
        <v>0.3</v>
      </c>
      <c r="F393" t="s">
        <v>49</v>
      </c>
    </row>
    <row r="394" spans="1:6" x14ac:dyDescent="0.3">
      <c r="A394" t="s">
        <v>251</v>
      </c>
      <c r="B394">
        <v>1</v>
      </c>
      <c r="C394">
        <v>25</v>
      </c>
      <c r="D394" t="s">
        <v>2</v>
      </c>
      <c r="E394">
        <v>0.4</v>
      </c>
      <c r="F394" t="s">
        <v>49</v>
      </c>
    </row>
    <row r="395" spans="1:6" x14ac:dyDescent="0.3">
      <c r="A395" t="s">
        <v>251</v>
      </c>
      <c r="B395">
        <v>1</v>
      </c>
      <c r="C395">
        <v>30</v>
      </c>
      <c r="D395" t="s">
        <v>2</v>
      </c>
      <c r="E395">
        <v>0.3</v>
      </c>
      <c r="F395" t="s">
        <v>49</v>
      </c>
    </row>
    <row r="396" spans="1:6" x14ac:dyDescent="0.3">
      <c r="A396" t="s">
        <v>251</v>
      </c>
      <c r="B396">
        <v>1</v>
      </c>
      <c r="C396">
        <v>35</v>
      </c>
      <c r="D396" t="s">
        <v>2</v>
      </c>
      <c r="E396">
        <v>0.4</v>
      </c>
      <c r="F396" t="s">
        <v>49</v>
      </c>
    </row>
    <row r="397" spans="1:6" x14ac:dyDescent="0.3">
      <c r="A397" t="s">
        <v>251</v>
      </c>
      <c r="B397">
        <v>1</v>
      </c>
      <c r="C397">
        <v>40</v>
      </c>
      <c r="D397" t="s">
        <v>2</v>
      </c>
      <c r="E397">
        <v>0.4</v>
      </c>
      <c r="F397" t="s">
        <v>49</v>
      </c>
    </row>
    <row r="398" spans="1:6" x14ac:dyDescent="0.3">
      <c r="A398" t="s">
        <v>251</v>
      </c>
      <c r="B398">
        <v>2</v>
      </c>
      <c r="C398">
        <v>5</v>
      </c>
      <c r="D398" t="s">
        <v>2</v>
      </c>
      <c r="E398">
        <v>0.4</v>
      </c>
      <c r="F398" t="s">
        <v>49</v>
      </c>
    </row>
    <row r="399" spans="1:6" x14ac:dyDescent="0.3">
      <c r="A399" t="s">
        <v>251</v>
      </c>
      <c r="B399">
        <v>2</v>
      </c>
      <c r="C399">
        <v>10</v>
      </c>
      <c r="D399" t="s">
        <v>2</v>
      </c>
      <c r="E399">
        <v>0.3</v>
      </c>
      <c r="F399" t="s">
        <v>49</v>
      </c>
    </row>
    <row r="400" spans="1:6" x14ac:dyDescent="0.3">
      <c r="A400" t="s">
        <v>251</v>
      </c>
      <c r="B400">
        <v>2</v>
      </c>
      <c r="C400">
        <v>15</v>
      </c>
      <c r="D400" t="s">
        <v>2</v>
      </c>
      <c r="E400">
        <v>0.4</v>
      </c>
      <c r="F400" t="s">
        <v>49</v>
      </c>
    </row>
    <row r="401" spans="1:6" x14ac:dyDescent="0.3">
      <c r="A401" t="s">
        <v>251</v>
      </c>
      <c r="B401">
        <v>2</v>
      </c>
      <c r="C401">
        <v>20</v>
      </c>
      <c r="D401" t="s">
        <v>2</v>
      </c>
      <c r="E401">
        <v>0.3</v>
      </c>
      <c r="F401" t="s">
        <v>49</v>
      </c>
    </row>
    <row r="402" spans="1:6" x14ac:dyDescent="0.3">
      <c r="A402" t="s">
        <v>251</v>
      </c>
      <c r="B402">
        <v>2</v>
      </c>
      <c r="C402">
        <v>25</v>
      </c>
      <c r="D402" t="s">
        <v>2</v>
      </c>
      <c r="E402">
        <v>0.4</v>
      </c>
      <c r="F402" t="s">
        <v>49</v>
      </c>
    </row>
    <row r="403" spans="1:6" x14ac:dyDescent="0.3">
      <c r="A403" t="s">
        <v>251</v>
      </c>
      <c r="B403">
        <v>2</v>
      </c>
      <c r="C403">
        <v>30</v>
      </c>
      <c r="D403" t="s">
        <v>2</v>
      </c>
      <c r="E403">
        <v>0.6</v>
      </c>
      <c r="F403" t="s">
        <v>49</v>
      </c>
    </row>
    <row r="404" spans="1:6" x14ac:dyDescent="0.3">
      <c r="A404" t="s">
        <v>251</v>
      </c>
      <c r="B404">
        <v>2</v>
      </c>
      <c r="C404">
        <v>35</v>
      </c>
      <c r="D404" t="s">
        <v>2</v>
      </c>
      <c r="E404">
        <v>0.4</v>
      </c>
      <c r="F404" t="s">
        <v>49</v>
      </c>
    </row>
    <row r="405" spans="1:6" x14ac:dyDescent="0.3">
      <c r="A405" t="s">
        <v>251</v>
      </c>
      <c r="B405">
        <v>2</v>
      </c>
      <c r="C405">
        <v>40</v>
      </c>
      <c r="D405" t="s">
        <v>2</v>
      </c>
      <c r="E405">
        <v>0.4</v>
      </c>
      <c r="F405" t="s">
        <v>49</v>
      </c>
    </row>
    <row r="406" spans="1:6" x14ac:dyDescent="0.3">
      <c r="A406" t="s">
        <v>251</v>
      </c>
      <c r="B406">
        <v>2</v>
      </c>
      <c r="C406">
        <v>45</v>
      </c>
      <c r="D406" t="s">
        <v>2</v>
      </c>
      <c r="E406">
        <v>0.4</v>
      </c>
      <c r="F406" t="s">
        <v>49</v>
      </c>
    </row>
    <row r="407" spans="1:6" x14ac:dyDescent="0.3">
      <c r="A407" t="s">
        <v>251</v>
      </c>
      <c r="B407">
        <v>3</v>
      </c>
      <c r="C407">
        <v>5</v>
      </c>
      <c r="D407" t="s">
        <v>2</v>
      </c>
      <c r="E407">
        <v>0.2</v>
      </c>
      <c r="F407" t="s">
        <v>49</v>
      </c>
    </row>
    <row r="408" spans="1:6" x14ac:dyDescent="0.3">
      <c r="A408" t="s">
        <v>251</v>
      </c>
      <c r="B408">
        <v>3</v>
      </c>
      <c r="C408">
        <v>10</v>
      </c>
      <c r="D408" t="s">
        <v>2</v>
      </c>
      <c r="E408">
        <v>0.5</v>
      </c>
      <c r="F408" t="s">
        <v>49</v>
      </c>
    </row>
    <row r="409" spans="1:6" x14ac:dyDescent="0.3">
      <c r="A409" t="s">
        <v>251</v>
      </c>
      <c r="B409">
        <v>3</v>
      </c>
      <c r="C409">
        <v>15</v>
      </c>
      <c r="D409" t="s">
        <v>2</v>
      </c>
      <c r="E409">
        <v>0.3</v>
      </c>
      <c r="F409" t="s">
        <v>49</v>
      </c>
    </row>
    <row r="410" spans="1:6" x14ac:dyDescent="0.3">
      <c r="A410" t="s">
        <v>251</v>
      </c>
      <c r="B410">
        <v>3</v>
      </c>
      <c r="C410">
        <v>20</v>
      </c>
      <c r="D410" t="s">
        <v>2</v>
      </c>
      <c r="E410">
        <v>0.3</v>
      </c>
      <c r="F410" t="s">
        <v>49</v>
      </c>
    </row>
    <row r="411" spans="1:6" x14ac:dyDescent="0.3">
      <c r="A411" t="s">
        <v>251</v>
      </c>
      <c r="B411">
        <v>3</v>
      </c>
      <c r="C411">
        <v>25</v>
      </c>
      <c r="D411" t="s">
        <v>2</v>
      </c>
      <c r="E411">
        <v>0.2</v>
      </c>
      <c r="F411" t="s">
        <v>49</v>
      </c>
    </row>
    <row r="412" spans="1:6" x14ac:dyDescent="0.3">
      <c r="A412" t="s">
        <v>251</v>
      </c>
      <c r="B412">
        <v>3</v>
      </c>
      <c r="C412">
        <v>30</v>
      </c>
      <c r="D412" t="s">
        <v>2</v>
      </c>
      <c r="E412">
        <v>0.4</v>
      </c>
      <c r="F412" t="s">
        <v>49</v>
      </c>
    </row>
    <row r="413" spans="1:6" x14ac:dyDescent="0.3">
      <c r="A413" t="s">
        <v>251</v>
      </c>
      <c r="B413">
        <v>3</v>
      </c>
      <c r="C413">
        <v>35</v>
      </c>
      <c r="D413" t="s">
        <v>2</v>
      </c>
      <c r="E413">
        <v>0.3</v>
      </c>
      <c r="F413" t="s">
        <v>49</v>
      </c>
    </row>
    <row r="414" spans="1:6" x14ac:dyDescent="0.3">
      <c r="A414" t="s">
        <v>251</v>
      </c>
      <c r="B414">
        <v>3</v>
      </c>
      <c r="C414">
        <v>40</v>
      </c>
      <c r="D414" t="s">
        <v>2</v>
      </c>
      <c r="E414">
        <v>0.5</v>
      </c>
      <c r="F414" t="s">
        <v>49</v>
      </c>
    </row>
    <row r="415" spans="1:6" x14ac:dyDescent="0.3">
      <c r="A415" t="s">
        <v>251</v>
      </c>
      <c r="B415">
        <v>1</v>
      </c>
      <c r="C415">
        <v>25</v>
      </c>
      <c r="D415" t="s">
        <v>15</v>
      </c>
      <c r="E415">
        <v>0.6</v>
      </c>
      <c r="F415" t="s">
        <v>49</v>
      </c>
    </row>
    <row r="416" spans="1:6" x14ac:dyDescent="0.3">
      <c r="A416" t="s">
        <v>251</v>
      </c>
      <c r="B416">
        <v>1</v>
      </c>
      <c r="C416">
        <v>40</v>
      </c>
      <c r="D416" t="s">
        <v>15</v>
      </c>
      <c r="E416">
        <v>0.4</v>
      </c>
      <c r="F416" t="s">
        <v>49</v>
      </c>
    </row>
    <row r="417" spans="1:6" x14ac:dyDescent="0.3">
      <c r="A417" t="s">
        <v>251</v>
      </c>
      <c r="B417">
        <v>2</v>
      </c>
      <c r="C417">
        <v>5</v>
      </c>
      <c r="D417" t="s">
        <v>15</v>
      </c>
      <c r="E417">
        <v>1.1000000000000001</v>
      </c>
      <c r="F417" t="s">
        <v>49</v>
      </c>
    </row>
    <row r="418" spans="1:6" x14ac:dyDescent="0.3">
      <c r="A418" t="s">
        <v>251</v>
      </c>
      <c r="B418">
        <v>2</v>
      </c>
      <c r="C418">
        <v>10</v>
      </c>
      <c r="D418" t="s">
        <v>15</v>
      </c>
      <c r="E418">
        <v>0.4</v>
      </c>
      <c r="F418" t="s">
        <v>49</v>
      </c>
    </row>
    <row r="419" spans="1:6" x14ac:dyDescent="0.3">
      <c r="A419" t="s">
        <v>251</v>
      </c>
      <c r="B419">
        <v>3</v>
      </c>
      <c r="C419">
        <v>5</v>
      </c>
      <c r="D419" t="s">
        <v>15</v>
      </c>
      <c r="E419">
        <v>0.8</v>
      </c>
      <c r="F419" t="s">
        <v>49</v>
      </c>
    </row>
    <row r="420" spans="1:6" x14ac:dyDescent="0.3">
      <c r="A420" t="s">
        <v>255</v>
      </c>
      <c r="B420">
        <v>1</v>
      </c>
      <c r="C420">
        <v>5</v>
      </c>
      <c r="D420" t="s">
        <v>2</v>
      </c>
      <c r="E420">
        <v>0.2</v>
      </c>
      <c r="F420" t="s">
        <v>49</v>
      </c>
    </row>
    <row r="421" spans="1:6" x14ac:dyDescent="0.3">
      <c r="A421" t="s">
        <v>255</v>
      </c>
      <c r="B421">
        <v>1</v>
      </c>
      <c r="C421">
        <v>10</v>
      </c>
      <c r="D421" t="s">
        <v>2</v>
      </c>
      <c r="E421">
        <v>0.1</v>
      </c>
      <c r="F421" t="s">
        <v>49</v>
      </c>
    </row>
    <row r="422" spans="1:6" x14ac:dyDescent="0.3">
      <c r="A422" t="s">
        <v>255</v>
      </c>
      <c r="B422">
        <v>1</v>
      </c>
      <c r="C422">
        <v>15</v>
      </c>
      <c r="D422" t="s">
        <v>2</v>
      </c>
      <c r="E422">
        <v>0.3</v>
      </c>
      <c r="F422" t="s">
        <v>49</v>
      </c>
    </row>
    <row r="423" spans="1:6" x14ac:dyDescent="0.3">
      <c r="A423" t="s">
        <v>255</v>
      </c>
      <c r="B423">
        <v>1</v>
      </c>
      <c r="C423">
        <v>20</v>
      </c>
      <c r="D423" t="s">
        <v>2</v>
      </c>
      <c r="E423">
        <v>0.1</v>
      </c>
      <c r="F423" t="s">
        <v>49</v>
      </c>
    </row>
    <row r="424" spans="1:6" x14ac:dyDescent="0.3">
      <c r="A424" t="s">
        <v>255</v>
      </c>
      <c r="B424">
        <v>1</v>
      </c>
      <c r="C424">
        <v>25</v>
      </c>
      <c r="D424" t="s">
        <v>2</v>
      </c>
      <c r="E424">
        <v>0.3</v>
      </c>
      <c r="F424" t="s">
        <v>49</v>
      </c>
    </row>
    <row r="425" spans="1:6" x14ac:dyDescent="0.3">
      <c r="A425" t="s">
        <v>255</v>
      </c>
      <c r="B425">
        <v>1</v>
      </c>
      <c r="C425">
        <v>30</v>
      </c>
      <c r="D425" t="s">
        <v>2</v>
      </c>
      <c r="E425">
        <v>0.2</v>
      </c>
      <c r="F425" t="s">
        <v>49</v>
      </c>
    </row>
    <row r="426" spans="1:6" x14ac:dyDescent="0.3">
      <c r="A426" t="s">
        <v>255</v>
      </c>
      <c r="B426">
        <v>1</v>
      </c>
      <c r="C426">
        <v>35</v>
      </c>
      <c r="D426" t="s">
        <v>2</v>
      </c>
      <c r="E426">
        <v>0.4</v>
      </c>
      <c r="F426" t="s">
        <v>49</v>
      </c>
    </row>
    <row r="427" spans="1:6" x14ac:dyDescent="0.3">
      <c r="A427" t="s">
        <v>255</v>
      </c>
      <c r="B427">
        <v>1</v>
      </c>
      <c r="C427">
        <v>40</v>
      </c>
      <c r="D427" t="s">
        <v>2</v>
      </c>
      <c r="E427">
        <v>0.4</v>
      </c>
      <c r="F427" t="s">
        <v>49</v>
      </c>
    </row>
    <row r="428" spans="1:6" x14ac:dyDescent="0.3">
      <c r="A428" t="s">
        <v>255</v>
      </c>
      <c r="B428">
        <v>1</v>
      </c>
      <c r="C428">
        <v>40</v>
      </c>
      <c r="D428" t="s">
        <v>61</v>
      </c>
      <c r="E428">
        <v>0.3</v>
      </c>
      <c r="F428" t="s">
        <v>49</v>
      </c>
    </row>
    <row r="429" spans="1:6" x14ac:dyDescent="0.3">
      <c r="A429" t="s">
        <v>255</v>
      </c>
      <c r="B429">
        <v>2</v>
      </c>
      <c r="C429">
        <v>5</v>
      </c>
      <c r="D429" t="s">
        <v>2</v>
      </c>
      <c r="E429">
        <v>0.4</v>
      </c>
      <c r="F429" t="s">
        <v>49</v>
      </c>
    </row>
    <row r="430" spans="1:6" x14ac:dyDescent="0.3">
      <c r="A430" t="s">
        <v>255</v>
      </c>
      <c r="B430">
        <v>2</v>
      </c>
      <c r="C430">
        <v>10</v>
      </c>
      <c r="D430" t="s">
        <v>2</v>
      </c>
      <c r="E430">
        <v>0.3</v>
      </c>
      <c r="F430" t="s">
        <v>49</v>
      </c>
    </row>
    <row r="431" spans="1:6" x14ac:dyDescent="0.3">
      <c r="A431" t="s">
        <v>255</v>
      </c>
      <c r="B431">
        <v>2</v>
      </c>
      <c r="C431">
        <v>15</v>
      </c>
      <c r="D431" t="s">
        <v>2</v>
      </c>
      <c r="E431">
        <v>0.2</v>
      </c>
      <c r="F431" t="s">
        <v>49</v>
      </c>
    </row>
    <row r="432" spans="1:6" x14ac:dyDescent="0.3">
      <c r="A432" t="s">
        <v>255</v>
      </c>
      <c r="B432">
        <v>2</v>
      </c>
      <c r="C432">
        <v>20</v>
      </c>
      <c r="D432" t="s">
        <v>2</v>
      </c>
      <c r="E432">
        <v>0.3</v>
      </c>
      <c r="F432" t="s">
        <v>49</v>
      </c>
    </row>
    <row r="433" spans="1:6" x14ac:dyDescent="0.3">
      <c r="A433" t="s">
        <v>255</v>
      </c>
      <c r="B433">
        <v>2</v>
      </c>
      <c r="C433">
        <v>25</v>
      </c>
      <c r="D433" t="s">
        <v>2</v>
      </c>
      <c r="E433">
        <v>0.3</v>
      </c>
      <c r="F433" t="s">
        <v>49</v>
      </c>
    </row>
    <row r="434" spans="1:6" x14ac:dyDescent="0.3">
      <c r="A434" t="s">
        <v>255</v>
      </c>
      <c r="B434">
        <v>2</v>
      </c>
      <c r="C434">
        <v>30</v>
      </c>
      <c r="D434" t="s">
        <v>2</v>
      </c>
      <c r="E434">
        <v>0.3</v>
      </c>
      <c r="F434" t="s">
        <v>49</v>
      </c>
    </row>
    <row r="435" spans="1:6" x14ac:dyDescent="0.3">
      <c r="A435" t="s">
        <v>255</v>
      </c>
      <c r="B435">
        <v>2</v>
      </c>
      <c r="C435">
        <v>35</v>
      </c>
      <c r="D435" t="s">
        <v>2</v>
      </c>
      <c r="E435">
        <v>0.5</v>
      </c>
      <c r="F435" t="s">
        <v>49</v>
      </c>
    </row>
    <row r="436" spans="1:6" x14ac:dyDescent="0.3">
      <c r="A436" t="s">
        <v>255</v>
      </c>
      <c r="B436">
        <v>2</v>
      </c>
      <c r="C436">
        <v>40</v>
      </c>
      <c r="D436" t="s">
        <v>2</v>
      </c>
      <c r="E436">
        <v>0.4</v>
      </c>
      <c r="F436" t="s">
        <v>49</v>
      </c>
    </row>
    <row r="437" spans="1:6" x14ac:dyDescent="0.3">
      <c r="A437" t="s">
        <v>255</v>
      </c>
      <c r="B437">
        <v>2</v>
      </c>
      <c r="C437">
        <v>45</v>
      </c>
      <c r="D437" t="s">
        <v>2</v>
      </c>
      <c r="E437">
        <v>0.3</v>
      </c>
      <c r="F437" t="s">
        <v>49</v>
      </c>
    </row>
    <row r="438" spans="1:6" x14ac:dyDescent="0.3">
      <c r="A438" t="s">
        <v>255</v>
      </c>
      <c r="B438">
        <v>2</v>
      </c>
      <c r="C438">
        <v>45</v>
      </c>
      <c r="D438" t="s">
        <v>61</v>
      </c>
      <c r="E438">
        <v>0.3</v>
      </c>
      <c r="F438" t="s">
        <v>49</v>
      </c>
    </row>
    <row r="439" spans="1:6" x14ac:dyDescent="0.3">
      <c r="A439" t="s">
        <v>255</v>
      </c>
      <c r="B439">
        <v>3</v>
      </c>
      <c r="C439">
        <v>5</v>
      </c>
      <c r="D439" t="s">
        <v>2</v>
      </c>
      <c r="E439">
        <v>0.4</v>
      </c>
      <c r="F439" t="s">
        <v>49</v>
      </c>
    </row>
    <row r="440" spans="1:6" x14ac:dyDescent="0.3">
      <c r="A440" t="s">
        <v>255</v>
      </c>
      <c r="B440">
        <v>3</v>
      </c>
      <c r="C440">
        <v>10</v>
      </c>
      <c r="D440" t="s">
        <v>2</v>
      </c>
      <c r="E440">
        <v>0.1</v>
      </c>
      <c r="F440" t="s">
        <v>49</v>
      </c>
    </row>
    <row r="441" spans="1:6" x14ac:dyDescent="0.3">
      <c r="A441" t="s">
        <v>255</v>
      </c>
      <c r="B441">
        <v>3</v>
      </c>
      <c r="C441">
        <v>15</v>
      </c>
      <c r="D441" t="s">
        <v>2</v>
      </c>
      <c r="E441">
        <v>0.4</v>
      </c>
      <c r="F441" t="s">
        <v>49</v>
      </c>
    </row>
    <row r="442" spans="1:6" x14ac:dyDescent="0.3">
      <c r="A442" t="s">
        <v>255</v>
      </c>
      <c r="B442">
        <v>3</v>
      </c>
      <c r="C442">
        <v>15</v>
      </c>
      <c r="D442" t="s">
        <v>61</v>
      </c>
      <c r="E442">
        <v>0.5</v>
      </c>
      <c r="F442" t="s">
        <v>49</v>
      </c>
    </row>
    <row r="443" spans="1:6" x14ac:dyDescent="0.3">
      <c r="A443" t="s">
        <v>255</v>
      </c>
      <c r="B443">
        <v>3</v>
      </c>
      <c r="C443">
        <v>20</v>
      </c>
      <c r="D443" t="s">
        <v>2</v>
      </c>
      <c r="E443">
        <v>0.1</v>
      </c>
      <c r="F443" t="s">
        <v>49</v>
      </c>
    </row>
    <row r="444" spans="1:6" x14ac:dyDescent="0.3">
      <c r="A444" t="s">
        <v>255</v>
      </c>
      <c r="B444">
        <v>3</v>
      </c>
      <c r="C444">
        <v>25</v>
      </c>
      <c r="D444" t="s">
        <v>2</v>
      </c>
      <c r="E444">
        <v>0.4</v>
      </c>
      <c r="F444" t="s">
        <v>49</v>
      </c>
    </row>
    <row r="445" spans="1:6" x14ac:dyDescent="0.3">
      <c r="A445" t="s">
        <v>255</v>
      </c>
      <c r="B445">
        <v>3</v>
      </c>
      <c r="C445">
        <v>30</v>
      </c>
      <c r="D445" t="s">
        <v>2</v>
      </c>
      <c r="E445">
        <v>0.2</v>
      </c>
      <c r="F445" t="s">
        <v>49</v>
      </c>
    </row>
    <row r="446" spans="1:6" x14ac:dyDescent="0.3">
      <c r="A446" t="s">
        <v>255</v>
      </c>
      <c r="B446">
        <v>3</v>
      </c>
      <c r="C446">
        <v>35</v>
      </c>
      <c r="D446" t="s">
        <v>2</v>
      </c>
      <c r="E446">
        <v>0.2</v>
      </c>
      <c r="F446" t="s">
        <v>49</v>
      </c>
    </row>
    <row r="447" spans="1:6" x14ac:dyDescent="0.3">
      <c r="A447" t="s">
        <v>255</v>
      </c>
      <c r="B447">
        <v>3</v>
      </c>
      <c r="C447">
        <v>40</v>
      </c>
      <c r="D447" t="s">
        <v>2</v>
      </c>
      <c r="E447">
        <v>0.5</v>
      </c>
      <c r="F447" t="s">
        <v>49</v>
      </c>
    </row>
    <row r="448" spans="1:6" x14ac:dyDescent="0.3">
      <c r="A448" t="s">
        <v>255</v>
      </c>
      <c r="B448">
        <v>2</v>
      </c>
      <c r="C448">
        <v>35</v>
      </c>
      <c r="D448" t="s">
        <v>18</v>
      </c>
      <c r="E448">
        <v>0.1</v>
      </c>
      <c r="F448" t="s">
        <v>49</v>
      </c>
    </row>
    <row r="449" spans="1:6" x14ac:dyDescent="0.3">
      <c r="A449" t="s">
        <v>255</v>
      </c>
      <c r="B449">
        <v>3</v>
      </c>
      <c r="C449">
        <v>30</v>
      </c>
      <c r="D449" t="s">
        <v>18</v>
      </c>
      <c r="E449">
        <v>0.2</v>
      </c>
      <c r="F449" t="s">
        <v>49</v>
      </c>
    </row>
    <row r="450" spans="1:6" x14ac:dyDescent="0.3">
      <c r="A450" t="s">
        <v>255</v>
      </c>
      <c r="B450">
        <v>2</v>
      </c>
      <c r="C450">
        <v>45</v>
      </c>
      <c r="D450" t="s">
        <v>18</v>
      </c>
      <c r="E450">
        <v>0.2</v>
      </c>
      <c r="F450" t="s">
        <v>49</v>
      </c>
    </row>
    <row r="451" spans="1:6" x14ac:dyDescent="0.3">
      <c r="A451" t="s">
        <v>255</v>
      </c>
      <c r="B451">
        <v>2</v>
      </c>
      <c r="C451">
        <v>40</v>
      </c>
      <c r="D451" t="s">
        <v>18</v>
      </c>
      <c r="E451">
        <v>0.1</v>
      </c>
      <c r="F451" t="s">
        <v>49</v>
      </c>
    </row>
    <row r="452" spans="1:6" x14ac:dyDescent="0.3">
      <c r="A452" t="s">
        <v>255</v>
      </c>
      <c r="B452">
        <v>2</v>
      </c>
      <c r="C452">
        <v>30</v>
      </c>
      <c r="D452" t="s">
        <v>18</v>
      </c>
      <c r="E452">
        <v>0.1</v>
      </c>
      <c r="F452" t="s">
        <v>49</v>
      </c>
    </row>
    <row r="453" spans="1:6" x14ac:dyDescent="0.3">
      <c r="A453" t="s">
        <v>255</v>
      </c>
      <c r="B453">
        <v>1</v>
      </c>
      <c r="C453">
        <v>40</v>
      </c>
      <c r="D453" t="s">
        <v>18</v>
      </c>
      <c r="E453">
        <v>0.1</v>
      </c>
      <c r="F453" t="s">
        <v>49</v>
      </c>
    </row>
    <row r="454" spans="1:6" x14ac:dyDescent="0.3">
      <c r="A454" t="s">
        <v>261</v>
      </c>
      <c r="B454">
        <v>1</v>
      </c>
      <c r="C454">
        <v>5</v>
      </c>
      <c r="D454" t="s">
        <v>2</v>
      </c>
      <c r="E454">
        <v>1.2</v>
      </c>
      <c r="F454" t="s">
        <v>49</v>
      </c>
    </row>
    <row r="455" spans="1:6" x14ac:dyDescent="0.3">
      <c r="A455" t="s">
        <v>261</v>
      </c>
      <c r="B455">
        <v>1</v>
      </c>
      <c r="C455">
        <v>10</v>
      </c>
      <c r="D455" t="s">
        <v>2</v>
      </c>
      <c r="E455">
        <v>0.8</v>
      </c>
      <c r="F455" t="s">
        <v>49</v>
      </c>
    </row>
    <row r="456" spans="1:6" x14ac:dyDescent="0.3">
      <c r="A456" t="s">
        <v>261</v>
      </c>
      <c r="B456">
        <v>1</v>
      </c>
      <c r="C456">
        <v>15</v>
      </c>
      <c r="D456" t="s">
        <v>2</v>
      </c>
      <c r="E456">
        <v>1.1000000000000001</v>
      </c>
      <c r="F456" t="s">
        <v>49</v>
      </c>
    </row>
    <row r="457" spans="1:6" x14ac:dyDescent="0.3">
      <c r="A457" t="s">
        <v>261</v>
      </c>
      <c r="B457">
        <v>1</v>
      </c>
      <c r="C457">
        <v>20</v>
      </c>
      <c r="D457" t="s">
        <v>2</v>
      </c>
      <c r="E457">
        <v>1.1000000000000001</v>
      </c>
      <c r="F457" t="s">
        <v>49</v>
      </c>
    </row>
    <row r="458" spans="1:6" x14ac:dyDescent="0.3">
      <c r="A458" t="s">
        <v>261</v>
      </c>
      <c r="B458">
        <v>1</v>
      </c>
      <c r="C458">
        <v>25</v>
      </c>
      <c r="D458" t="s">
        <v>2</v>
      </c>
      <c r="E458">
        <v>1.3</v>
      </c>
      <c r="F458" t="s">
        <v>49</v>
      </c>
    </row>
    <row r="459" spans="1:6" x14ac:dyDescent="0.3">
      <c r="A459" t="s">
        <v>261</v>
      </c>
      <c r="B459">
        <v>1</v>
      </c>
      <c r="C459">
        <v>30</v>
      </c>
      <c r="D459" t="s">
        <v>2</v>
      </c>
      <c r="E459">
        <v>1</v>
      </c>
      <c r="F459" t="s">
        <v>49</v>
      </c>
    </row>
    <row r="460" spans="1:6" x14ac:dyDescent="0.3">
      <c r="A460" t="s">
        <v>261</v>
      </c>
      <c r="B460">
        <v>1</v>
      </c>
      <c r="C460">
        <v>35</v>
      </c>
      <c r="D460" t="s">
        <v>2</v>
      </c>
      <c r="E460">
        <v>1.1000000000000001</v>
      </c>
      <c r="F460" t="s">
        <v>49</v>
      </c>
    </row>
    <row r="461" spans="1:6" x14ac:dyDescent="0.3">
      <c r="A461" t="s">
        <v>261</v>
      </c>
      <c r="B461">
        <v>1</v>
      </c>
      <c r="C461">
        <v>40</v>
      </c>
      <c r="D461" t="s">
        <v>2</v>
      </c>
      <c r="E461">
        <v>0.7</v>
      </c>
      <c r="F461" t="s">
        <v>49</v>
      </c>
    </row>
    <row r="462" spans="1:6" x14ac:dyDescent="0.3">
      <c r="A462" t="s">
        <v>261</v>
      </c>
      <c r="B462">
        <v>2</v>
      </c>
      <c r="C462">
        <v>15</v>
      </c>
      <c r="D462" t="s">
        <v>2</v>
      </c>
      <c r="E462">
        <v>1.3</v>
      </c>
      <c r="F462" t="s">
        <v>49</v>
      </c>
    </row>
    <row r="463" spans="1:6" x14ac:dyDescent="0.3">
      <c r="A463" t="s">
        <v>261</v>
      </c>
      <c r="B463">
        <v>2</v>
      </c>
      <c r="C463">
        <v>25</v>
      </c>
      <c r="D463" t="s">
        <v>2</v>
      </c>
      <c r="E463">
        <v>0.4</v>
      </c>
      <c r="F463" t="s">
        <v>49</v>
      </c>
    </row>
    <row r="464" spans="1:6" x14ac:dyDescent="0.3">
      <c r="A464" t="s">
        <v>261</v>
      </c>
      <c r="B464">
        <v>2</v>
      </c>
      <c r="C464">
        <v>35</v>
      </c>
      <c r="D464" t="s">
        <v>2</v>
      </c>
      <c r="E464">
        <v>0.7</v>
      </c>
      <c r="F464" t="s">
        <v>49</v>
      </c>
    </row>
    <row r="465" spans="1:6" x14ac:dyDescent="0.3">
      <c r="A465" t="s">
        <v>261</v>
      </c>
      <c r="B465">
        <v>2</v>
      </c>
      <c r="C465">
        <v>40</v>
      </c>
      <c r="D465" t="s">
        <v>2</v>
      </c>
      <c r="E465">
        <v>0.5</v>
      </c>
      <c r="F465" t="s">
        <v>49</v>
      </c>
    </row>
    <row r="466" spans="1:6" x14ac:dyDescent="0.3">
      <c r="A466" t="s">
        <v>261</v>
      </c>
      <c r="B466">
        <v>2</v>
      </c>
      <c r="C466">
        <v>45</v>
      </c>
      <c r="D466" t="s">
        <v>2</v>
      </c>
      <c r="E466">
        <v>0.5</v>
      </c>
      <c r="F466" t="s">
        <v>49</v>
      </c>
    </row>
    <row r="467" spans="1:6" x14ac:dyDescent="0.3">
      <c r="A467" t="s">
        <v>261</v>
      </c>
      <c r="B467">
        <v>3</v>
      </c>
      <c r="C467">
        <v>5</v>
      </c>
      <c r="D467" t="s">
        <v>2</v>
      </c>
      <c r="E467">
        <v>0.6</v>
      </c>
      <c r="F467" t="s">
        <v>49</v>
      </c>
    </row>
    <row r="468" spans="1:6" x14ac:dyDescent="0.3">
      <c r="A468" t="s">
        <v>261</v>
      </c>
      <c r="B468">
        <v>3</v>
      </c>
      <c r="C468">
        <v>10</v>
      </c>
      <c r="D468" t="s">
        <v>2</v>
      </c>
      <c r="E468">
        <v>0.3</v>
      </c>
      <c r="F468" t="s">
        <v>49</v>
      </c>
    </row>
    <row r="469" spans="1:6" x14ac:dyDescent="0.3">
      <c r="A469" t="s">
        <v>261</v>
      </c>
      <c r="B469">
        <v>3</v>
      </c>
      <c r="C469">
        <v>30</v>
      </c>
      <c r="D469" t="s">
        <v>2</v>
      </c>
      <c r="E469">
        <v>0.8</v>
      </c>
      <c r="F469" t="s">
        <v>49</v>
      </c>
    </row>
    <row r="470" spans="1:6" x14ac:dyDescent="0.3">
      <c r="A470" t="s">
        <v>261</v>
      </c>
      <c r="B470">
        <v>3</v>
      </c>
      <c r="C470">
        <v>35</v>
      </c>
      <c r="D470" t="s">
        <v>2</v>
      </c>
      <c r="E470">
        <v>1.1000000000000001</v>
      </c>
      <c r="F470" t="s">
        <v>49</v>
      </c>
    </row>
    <row r="471" spans="1:6" x14ac:dyDescent="0.3">
      <c r="A471" t="s">
        <v>261</v>
      </c>
      <c r="B471">
        <v>2</v>
      </c>
      <c r="C471">
        <v>20</v>
      </c>
      <c r="D471" t="s">
        <v>7</v>
      </c>
      <c r="E471">
        <v>0.1</v>
      </c>
      <c r="F471" t="s">
        <v>49</v>
      </c>
    </row>
    <row r="472" spans="1:6" x14ac:dyDescent="0.3">
      <c r="A472" t="s">
        <v>261</v>
      </c>
      <c r="B472">
        <v>3</v>
      </c>
      <c r="C472">
        <v>10</v>
      </c>
      <c r="D472" t="s">
        <v>7</v>
      </c>
      <c r="E472">
        <v>0.2</v>
      </c>
      <c r="F472" t="s">
        <v>49</v>
      </c>
    </row>
    <row r="473" spans="1:6" x14ac:dyDescent="0.3">
      <c r="A473" t="s">
        <v>267</v>
      </c>
      <c r="B473">
        <v>1</v>
      </c>
      <c r="C473">
        <v>5</v>
      </c>
      <c r="D473" t="s">
        <v>2</v>
      </c>
      <c r="E473">
        <v>0.5</v>
      </c>
      <c r="F473" t="s">
        <v>49</v>
      </c>
    </row>
    <row r="474" spans="1:6" x14ac:dyDescent="0.3">
      <c r="A474" t="s">
        <v>267</v>
      </c>
      <c r="B474">
        <v>1</v>
      </c>
      <c r="C474">
        <v>10</v>
      </c>
      <c r="D474" t="s">
        <v>2</v>
      </c>
      <c r="E474">
        <v>0.6</v>
      </c>
      <c r="F474" t="s">
        <v>49</v>
      </c>
    </row>
    <row r="475" spans="1:6" x14ac:dyDescent="0.3">
      <c r="A475" t="s">
        <v>267</v>
      </c>
      <c r="B475">
        <v>1</v>
      </c>
      <c r="C475">
        <v>15</v>
      </c>
      <c r="D475" t="s">
        <v>2</v>
      </c>
      <c r="E475">
        <v>0.7</v>
      </c>
      <c r="F475" t="s">
        <v>49</v>
      </c>
    </row>
    <row r="476" spans="1:6" x14ac:dyDescent="0.3">
      <c r="A476" t="s">
        <v>267</v>
      </c>
      <c r="B476">
        <v>1</v>
      </c>
      <c r="C476">
        <v>20</v>
      </c>
      <c r="D476" t="s">
        <v>2</v>
      </c>
      <c r="E476">
        <v>0.7</v>
      </c>
      <c r="F476" t="s">
        <v>49</v>
      </c>
    </row>
    <row r="477" spans="1:6" x14ac:dyDescent="0.3">
      <c r="A477" t="s">
        <v>267</v>
      </c>
      <c r="B477">
        <v>1</v>
      </c>
      <c r="C477">
        <v>25</v>
      </c>
      <c r="D477" t="s">
        <v>2</v>
      </c>
      <c r="E477">
        <v>1</v>
      </c>
      <c r="F477" t="s">
        <v>49</v>
      </c>
    </row>
    <row r="478" spans="1:6" x14ac:dyDescent="0.3">
      <c r="A478" t="s">
        <v>267</v>
      </c>
      <c r="B478">
        <v>1</v>
      </c>
      <c r="C478">
        <v>30</v>
      </c>
      <c r="D478" t="s">
        <v>2</v>
      </c>
      <c r="E478">
        <v>1</v>
      </c>
      <c r="F478" t="s">
        <v>49</v>
      </c>
    </row>
    <row r="479" spans="1:6" x14ac:dyDescent="0.3">
      <c r="A479" t="s">
        <v>267</v>
      </c>
      <c r="B479">
        <v>1</v>
      </c>
      <c r="C479">
        <v>35</v>
      </c>
      <c r="D479" t="s">
        <v>2</v>
      </c>
      <c r="E479">
        <v>0.7</v>
      </c>
      <c r="F479" t="s">
        <v>49</v>
      </c>
    </row>
    <row r="480" spans="1:6" x14ac:dyDescent="0.3">
      <c r="A480" t="s">
        <v>267</v>
      </c>
      <c r="B480">
        <v>1</v>
      </c>
      <c r="C480">
        <v>40</v>
      </c>
      <c r="D480" t="s">
        <v>2</v>
      </c>
      <c r="E480">
        <v>0.6</v>
      </c>
      <c r="F480" t="s">
        <v>49</v>
      </c>
    </row>
    <row r="481" spans="1:6" x14ac:dyDescent="0.3">
      <c r="A481" t="s">
        <v>267</v>
      </c>
      <c r="B481">
        <v>2</v>
      </c>
      <c r="C481">
        <v>5</v>
      </c>
      <c r="D481" t="s">
        <v>2</v>
      </c>
      <c r="E481">
        <v>0.7</v>
      </c>
      <c r="F481" t="s">
        <v>49</v>
      </c>
    </row>
    <row r="482" spans="1:6" x14ac:dyDescent="0.3">
      <c r="A482" t="s">
        <v>267</v>
      </c>
      <c r="B482">
        <v>2</v>
      </c>
      <c r="C482">
        <v>10</v>
      </c>
      <c r="D482" t="s">
        <v>2</v>
      </c>
      <c r="E482">
        <v>0.6</v>
      </c>
      <c r="F482" t="s">
        <v>49</v>
      </c>
    </row>
    <row r="483" spans="1:6" x14ac:dyDescent="0.3">
      <c r="A483" t="s">
        <v>267</v>
      </c>
      <c r="B483">
        <v>2</v>
      </c>
      <c r="C483">
        <v>15</v>
      </c>
      <c r="D483" t="s">
        <v>61</v>
      </c>
      <c r="E483">
        <v>1</v>
      </c>
      <c r="F483" t="s">
        <v>49</v>
      </c>
    </row>
    <row r="484" spans="1:6" x14ac:dyDescent="0.3">
      <c r="A484" t="s">
        <v>267</v>
      </c>
      <c r="B484">
        <v>2</v>
      </c>
      <c r="C484">
        <v>30</v>
      </c>
      <c r="D484" t="s">
        <v>2</v>
      </c>
      <c r="E484">
        <v>0.8</v>
      </c>
      <c r="F484" t="s">
        <v>49</v>
      </c>
    </row>
    <row r="485" spans="1:6" x14ac:dyDescent="0.3">
      <c r="A485" t="s">
        <v>267</v>
      </c>
      <c r="B485">
        <v>2</v>
      </c>
      <c r="C485">
        <v>35</v>
      </c>
      <c r="D485" t="s">
        <v>2</v>
      </c>
      <c r="E485">
        <v>0.5</v>
      </c>
      <c r="F485" t="s">
        <v>49</v>
      </c>
    </row>
    <row r="486" spans="1:6" x14ac:dyDescent="0.3">
      <c r="A486" t="s">
        <v>267</v>
      </c>
      <c r="B486">
        <v>2</v>
      </c>
      <c r="C486">
        <v>40</v>
      </c>
      <c r="D486" t="s">
        <v>2</v>
      </c>
      <c r="E486">
        <v>0.7</v>
      </c>
      <c r="F486" t="s">
        <v>49</v>
      </c>
    </row>
    <row r="487" spans="1:6" x14ac:dyDescent="0.3">
      <c r="A487" t="s">
        <v>267</v>
      </c>
      <c r="B487">
        <v>2</v>
      </c>
      <c r="C487">
        <v>45</v>
      </c>
      <c r="D487" t="s">
        <v>2</v>
      </c>
      <c r="E487">
        <v>0.3</v>
      </c>
      <c r="F487" t="s">
        <v>49</v>
      </c>
    </row>
    <row r="488" spans="1:6" x14ac:dyDescent="0.3">
      <c r="A488" t="s">
        <v>267</v>
      </c>
      <c r="B488">
        <v>3</v>
      </c>
      <c r="C488">
        <v>5</v>
      </c>
      <c r="D488" t="s">
        <v>2</v>
      </c>
      <c r="E488">
        <v>0.6</v>
      </c>
      <c r="F488" t="s">
        <v>49</v>
      </c>
    </row>
    <row r="489" spans="1:6" x14ac:dyDescent="0.3">
      <c r="A489" t="s">
        <v>267</v>
      </c>
      <c r="B489">
        <v>3</v>
      </c>
      <c r="C489">
        <v>15</v>
      </c>
      <c r="D489" t="s">
        <v>2</v>
      </c>
      <c r="E489">
        <v>0.3</v>
      </c>
      <c r="F489" t="s">
        <v>49</v>
      </c>
    </row>
    <row r="490" spans="1:6" x14ac:dyDescent="0.3">
      <c r="A490" t="s">
        <v>267</v>
      </c>
      <c r="B490">
        <v>3</v>
      </c>
      <c r="C490">
        <v>25</v>
      </c>
      <c r="D490" t="s">
        <v>2</v>
      </c>
      <c r="E490">
        <v>0.2</v>
      </c>
      <c r="F490" t="s">
        <v>49</v>
      </c>
    </row>
    <row r="491" spans="1:6" x14ac:dyDescent="0.3">
      <c r="A491" t="s">
        <v>267</v>
      </c>
      <c r="B491">
        <v>3</v>
      </c>
      <c r="C491">
        <v>30</v>
      </c>
      <c r="D491" t="s">
        <v>2</v>
      </c>
      <c r="E491">
        <v>0.8</v>
      </c>
      <c r="F491" t="s">
        <v>49</v>
      </c>
    </row>
    <row r="492" spans="1:6" x14ac:dyDescent="0.3">
      <c r="A492" t="s">
        <v>267</v>
      </c>
      <c r="B492">
        <v>3</v>
      </c>
      <c r="C492">
        <v>35</v>
      </c>
      <c r="D492" t="s">
        <v>2</v>
      </c>
      <c r="E492">
        <v>0.6</v>
      </c>
      <c r="F492" t="s">
        <v>49</v>
      </c>
    </row>
    <row r="493" spans="1:6" x14ac:dyDescent="0.3">
      <c r="A493" t="s">
        <v>267</v>
      </c>
      <c r="B493">
        <v>3</v>
      </c>
      <c r="C493">
        <v>30</v>
      </c>
      <c r="D493" t="s">
        <v>7</v>
      </c>
      <c r="E493">
        <v>0.6</v>
      </c>
      <c r="F493" t="s">
        <v>49</v>
      </c>
    </row>
    <row r="494" spans="1:6" x14ac:dyDescent="0.3">
      <c r="A494" t="s">
        <v>267</v>
      </c>
      <c r="B494">
        <v>3</v>
      </c>
      <c r="C494">
        <v>15</v>
      </c>
      <c r="D494" t="s">
        <v>7</v>
      </c>
      <c r="E494">
        <v>0.3</v>
      </c>
      <c r="F494" t="s">
        <v>49</v>
      </c>
    </row>
    <row r="495" spans="1:6" x14ac:dyDescent="0.3">
      <c r="A495" t="s">
        <v>267</v>
      </c>
      <c r="B495">
        <v>3</v>
      </c>
      <c r="C495">
        <v>10</v>
      </c>
      <c r="D495" t="s">
        <v>7</v>
      </c>
      <c r="E495">
        <v>0.3</v>
      </c>
      <c r="F495" t="s">
        <v>49</v>
      </c>
    </row>
    <row r="496" spans="1:6" x14ac:dyDescent="0.3">
      <c r="A496" t="s">
        <v>267</v>
      </c>
      <c r="B496">
        <v>2</v>
      </c>
      <c r="C496">
        <v>20</v>
      </c>
      <c r="D496" t="s">
        <v>7</v>
      </c>
      <c r="E496">
        <v>0.4</v>
      </c>
      <c r="F496" t="s">
        <v>49</v>
      </c>
    </row>
    <row r="497" spans="1:6" x14ac:dyDescent="0.3">
      <c r="A497" t="s">
        <v>267</v>
      </c>
      <c r="B497">
        <v>2</v>
      </c>
      <c r="C497">
        <v>35</v>
      </c>
      <c r="D497" t="s">
        <v>7</v>
      </c>
      <c r="E497">
        <v>0.7</v>
      </c>
      <c r="F497" t="s">
        <v>49</v>
      </c>
    </row>
    <row r="498" spans="1:6" x14ac:dyDescent="0.3">
      <c r="A498" t="s">
        <v>267</v>
      </c>
      <c r="B498">
        <v>2</v>
      </c>
      <c r="C498">
        <v>45</v>
      </c>
      <c r="D498" t="s">
        <v>7</v>
      </c>
      <c r="E498">
        <v>0.7</v>
      </c>
      <c r="F498" t="s">
        <v>49</v>
      </c>
    </row>
    <row r="499" spans="1:6" x14ac:dyDescent="0.3">
      <c r="A499" t="s">
        <v>267</v>
      </c>
      <c r="B499">
        <v>1</v>
      </c>
      <c r="C499">
        <v>25</v>
      </c>
      <c r="D499" t="s">
        <v>7</v>
      </c>
      <c r="E499">
        <v>0.5</v>
      </c>
      <c r="F499" t="s">
        <v>49</v>
      </c>
    </row>
    <row r="500" spans="1:6" x14ac:dyDescent="0.3">
      <c r="A500" t="s">
        <v>267</v>
      </c>
      <c r="B500">
        <v>1</v>
      </c>
      <c r="C500">
        <v>5</v>
      </c>
      <c r="D500" t="s">
        <v>7</v>
      </c>
      <c r="E500">
        <v>0.4</v>
      </c>
      <c r="F500" t="s">
        <v>49</v>
      </c>
    </row>
    <row r="501" spans="1:6" x14ac:dyDescent="0.3">
      <c r="A501" t="s">
        <v>273</v>
      </c>
      <c r="B501">
        <v>1</v>
      </c>
      <c r="C501">
        <v>5</v>
      </c>
      <c r="D501" t="s">
        <v>2</v>
      </c>
      <c r="E501">
        <v>0.9</v>
      </c>
      <c r="F501" t="s">
        <v>49</v>
      </c>
    </row>
    <row r="502" spans="1:6" x14ac:dyDescent="0.3">
      <c r="A502" t="s">
        <v>273</v>
      </c>
      <c r="B502">
        <v>1</v>
      </c>
      <c r="C502">
        <v>15</v>
      </c>
      <c r="D502" t="s">
        <v>2</v>
      </c>
      <c r="E502">
        <v>1</v>
      </c>
      <c r="F502" t="s">
        <v>49</v>
      </c>
    </row>
    <row r="503" spans="1:6" x14ac:dyDescent="0.3">
      <c r="A503" t="s">
        <v>273</v>
      </c>
      <c r="B503">
        <v>1</v>
      </c>
      <c r="C503">
        <v>20</v>
      </c>
      <c r="D503" t="s">
        <v>2</v>
      </c>
      <c r="E503">
        <v>0.8</v>
      </c>
      <c r="F503" t="s">
        <v>49</v>
      </c>
    </row>
    <row r="504" spans="1:6" x14ac:dyDescent="0.3">
      <c r="A504" t="s">
        <v>273</v>
      </c>
      <c r="B504">
        <v>1</v>
      </c>
      <c r="C504">
        <v>25</v>
      </c>
      <c r="D504" t="s">
        <v>2</v>
      </c>
      <c r="E504">
        <v>1.1000000000000001</v>
      </c>
      <c r="F504" t="s">
        <v>49</v>
      </c>
    </row>
    <row r="505" spans="1:6" x14ac:dyDescent="0.3">
      <c r="A505" t="s">
        <v>273</v>
      </c>
      <c r="B505">
        <v>1</v>
      </c>
      <c r="C505">
        <v>35</v>
      </c>
      <c r="D505" t="s">
        <v>2</v>
      </c>
      <c r="E505">
        <v>0.5</v>
      </c>
      <c r="F505" t="s">
        <v>49</v>
      </c>
    </row>
    <row r="506" spans="1:6" x14ac:dyDescent="0.3">
      <c r="A506" t="s">
        <v>273</v>
      </c>
      <c r="B506">
        <v>1</v>
      </c>
      <c r="C506">
        <v>40</v>
      </c>
      <c r="D506" t="s">
        <v>2</v>
      </c>
      <c r="E506">
        <v>0.6</v>
      </c>
      <c r="F506" t="s">
        <v>49</v>
      </c>
    </row>
    <row r="507" spans="1:6" x14ac:dyDescent="0.3">
      <c r="A507" t="s">
        <v>273</v>
      </c>
      <c r="B507">
        <v>2</v>
      </c>
      <c r="C507">
        <v>5</v>
      </c>
      <c r="D507" t="s">
        <v>2</v>
      </c>
      <c r="E507">
        <v>0.5</v>
      </c>
      <c r="F507" t="s">
        <v>49</v>
      </c>
    </row>
    <row r="508" spans="1:6" x14ac:dyDescent="0.3">
      <c r="A508" t="s">
        <v>273</v>
      </c>
      <c r="B508">
        <v>2</v>
      </c>
      <c r="C508">
        <v>10</v>
      </c>
      <c r="D508" t="s">
        <v>2</v>
      </c>
      <c r="E508">
        <v>0.5</v>
      </c>
      <c r="F508" t="s">
        <v>49</v>
      </c>
    </row>
    <row r="509" spans="1:6" x14ac:dyDescent="0.3">
      <c r="A509" t="s">
        <v>273</v>
      </c>
      <c r="B509">
        <v>2</v>
      </c>
      <c r="C509">
        <v>15</v>
      </c>
      <c r="D509" t="s">
        <v>2</v>
      </c>
      <c r="E509">
        <v>0.3</v>
      </c>
      <c r="F509" t="s">
        <v>49</v>
      </c>
    </row>
    <row r="510" spans="1:6" x14ac:dyDescent="0.3">
      <c r="A510" t="s">
        <v>273</v>
      </c>
      <c r="B510">
        <v>2</v>
      </c>
      <c r="C510">
        <v>20</v>
      </c>
      <c r="D510" t="s">
        <v>2</v>
      </c>
      <c r="E510">
        <v>0.6</v>
      </c>
      <c r="F510" t="s">
        <v>49</v>
      </c>
    </row>
    <row r="511" spans="1:6" x14ac:dyDescent="0.3">
      <c r="A511" t="s">
        <v>273</v>
      </c>
      <c r="B511">
        <v>2</v>
      </c>
      <c r="C511">
        <v>25</v>
      </c>
      <c r="D511" t="s">
        <v>2</v>
      </c>
      <c r="E511">
        <v>0.6</v>
      </c>
      <c r="F511" t="s">
        <v>49</v>
      </c>
    </row>
    <row r="512" spans="1:6" x14ac:dyDescent="0.3">
      <c r="A512" t="s">
        <v>273</v>
      </c>
      <c r="B512">
        <v>2</v>
      </c>
      <c r="C512">
        <v>30</v>
      </c>
      <c r="D512" t="s">
        <v>2</v>
      </c>
      <c r="E512">
        <v>0.8</v>
      </c>
      <c r="F512" t="s">
        <v>49</v>
      </c>
    </row>
    <row r="513" spans="1:6" x14ac:dyDescent="0.3">
      <c r="A513" t="s">
        <v>273</v>
      </c>
      <c r="B513">
        <v>2</v>
      </c>
      <c r="C513">
        <v>35</v>
      </c>
      <c r="D513" t="s">
        <v>2</v>
      </c>
      <c r="E513">
        <v>0.6</v>
      </c>
      <c r="F513" t="s">
        <v>49</v>
      </c>
    </row>
    <row r="514" spans="1:6" x14ac:dyDescent="0.3">
      <c r="A514" t="s">
        <v>273</v>
      </c>
      <c r="B514">
        <v>2</v>
      </c>
      <c r="C514">
        <v>40</v>
      </c>
      <c r="D514" t="s">
        <v>2</v>
      </c>
      <c r="E514">
        <v>0.6</v>
      </c>
      <c r="F514" t="s">
        <v>49</v>
      </c>
    </row>
    <row r="515" spans="1:6" x14ac:dyDescent="0.3">
      <c r="A515" t="s">
        <v>273</v>
      </c>
      <c r="B515">
        <v>2</v>
      </c>
      <c r="C515">
        <v>45</v>
      </c>
      <c r="D515" t="s">
        <v>2</v>
      </c>
      <c r="E515">
        <v>0.5</v>
      </c>
      <c r="F515" t="s">
        <v>49</v>
      </c>
    </row>
    <row r="516" spans="1:6" x14ac:dyDescent="0.3">
      <c r="A516" t="s">
        <v>273</v>
      </c>
      <c r="B516">
        <v>3</v>
      </c>
      <c r="C516">
        <v>5</v>
      </c>
      <c r="D516" t="s">
        <v>2</v>
      </c>
      <c r="E516">
        <v>0.3</v>
      </c>
      <c r="F516" t="s">
        <v>49</v>
      </c>
    </row>
    <row r="517" spans="1:6" x14ac:dyDescent="0.3">
      <c r="A517" t="s">
        <v>273</v>
      </c>
      <c r="B517">
        <v>3</v>
      </c>
      <c r="C517">
        <v>10</v>
      </c>
      <c r="D517" t="s">
        <v>2</v>
      </c>
      <c r="E517">
        <v>0.6</v>
      </c>
      <c r="F517" t="s">
        <v>49</v>
      </c>
    </row>
    <row r="518" spans="1:6" x14ac:dyDescent="0.3">
      <c r="A518" t="s">
        <v>273</v>
      </c>
      <c r="B518">
        <v>3</v>
      </c>
      <c r="C518">
        <v>15</v>
      </c>
      <c r="D518" t="s">
        <v>2</v>
      </c>
      <c r="E518">
        <v>0.6</v>
      </c>
      <c r="F518" t="s">
        <v>49</v>
      </c>
    </row>
    <row r="519" spans="1:6" x14ac:dyDescent="0.3">
      <c r="A519" t="s">
        <v>273</v>
      </c>
      <c r="B519">
        <v>3</v>
      </c>
      <c r="C519">
        <v>20</v>
      </c>
      <c r="D519" t="s">
        <v>2</v>
      </c>
      <c r="E519">
        <v>0.3</v>
      </c>
      <c r="F519" t="s">
        <v>49</v>
      </c>
    </row>
    <row r="520" spans="1:6" x14ac:dyDescent="0.3">
      <c r="A520" t="s">
        <v>273</v>
      </c>
      <c r="B520">
        <v>3</v>
      </c>
      <c r="C520">
        <v>25</v>
      </c>
      <c r="D520" t="s">
        <v>2</v>
      </c>
      <c r="E520">
        <v>0.4</v>
      </c>
      <c r="F520" t="s">
        <v>49</v>
      </c>
    </row>
    <row r="521" spans="1:6" x14ac:dyDescent="0.3">
      <c r="A521" t="s">
        <v>273</v>
      </c>
      <c r="B521">
        <v>3</v>
      </c>
      <c r="C521">
        <v>30</v>
      </c>
      <c r="D521" t="s">
        <v>2</v>
      </c>
      <c r="E521">
        <v>0.5</v>
      </c>
      <c r="F521" t="s">
        <v>49</v>
      </c>
    </row>
    <row r="522" spans="1:6" x14ac:dyDescent="0.3">
      <c r="A522" t="s">
        <v>273</v>
      </c>
      <c r="B522">
        <v>3</v>
      </c>
      <c r="C522">
        <v>35</v>
      </c>
      <c r="D522" t="s">
        <v>2</v>
      </c>
      <c r="E522">
        <v>0.6</v>
      </c>
      <c r="F522" t="s">
        <v>49</v>
      </c>
    </row>
    <row r="523" spans="1:6" x14ac:dyDescent="0.3">
      <c r="A523" t="s">
        <v>273</v>
      </c>
      <c r="B523">
        <v>1</v>
      </c>
      <c r="C523">
        <v>20</v>
      </c>
      <c r="D523" t="s">
        <v>15</v>
      </c>
      <c r="E523">
        <v>0.3</v>
      </c>
      <c r="F523" t="s">
        <v>49</v>
      </c>
    </row>
    <row r="524" spans="1:6" x14ac:dyDescent="0.3">
      <c r="A524" t="s">
        <v>273</v>
      </c>
      <c r="B524">
        <v>1</v>
      </c>
      <c r="C524">
        <v>25</v>
      </c>
      <c r="D524" t="s">
        <v>23</v>
      </c>
      <c r="E524">
        <v>0.2</v>
      </c>
      <c r="F524" t="s">
        <v>49</v>
      </c>
    </row>
    <row r="525" spans="1:6" x14ac:dyDescent="0.3">
      <c r="A525" t="s">
        <v>273</v>
      </c>
      <c r="B525">
        <v>3</v>
      </c>
      <c r="C525">
        <v>30</v>
      </c>
      <c r="D525" t="s">
        <v>23</v>
      </c>
      <c r="E525">
        <v>0.3</v>
      </c>
      <c r="F525" t="s">
        <v>49</v>
      </c>
    </row>
    <row r="526" spans="1:6" x14ac:dyDescent="0.3">
      <c r="A526" t="s">
        <v>277</v>
      </c>
      <c r="B526">
        <v>1</v>
      </c>
      <c r="C526">
        <v>5</v>
      </c>
      <c r="D526" t="s">
        <v>2</v>
      </c>
      <c r="E526">
        <v>0.2</v>
      </c>
      <c r="F526" t="s">
        <v>49</v>
      </c>
    </row>
    <row r="527" spans="1:6" x14ac:dyDescent="0.3">
      <c r="A527" t="s">
        <v>277</v>
      </c>
      <c r="B527">
        <v>1</v>
      </c>
      <c r="C527">
        <v>10</v>
      </c>
      <c r="D527" t="s">
        <v>2</v>
      </c>
      <c r="E527">
        <v>1.1000000000000001</v>
      </c>
      <c r="F527" t="s">
        <v>49</v>
      </c>
    </row>
    <row r="528" spans="1:6" x14ac:dyDescent="0.3">
      <c r="A528" t="s">
        <v>277</v>
      </c>
      <c r="B528">
        <v>1</v>
      </c>
      <c r="C528">
        <v>15</v>
      </c>
      <c r="D528" t="s">
        <v>2</v>
      </c>
      <c r="E528">
        <v>0.9</v>
      </c>
      <c r="F528" t="s">
        <v>49</v>
      </c>
    </row>
    <row r="529" spans="1:6" x14ac:dyDescent="0.3">
      <c r="A529" t="s">
        <v>277</v>
      </c>
      <c r="B529">
        <v>1</v>
      </c>
      <c r="C529">
        <v>20</v>
      </c>
      <c r="D529" t="s">
        <v>2</v>
      </c>
      <c r="E529">
        <v>0.5</v>
      </c>
      <c r="F529" t="s">
        <v>49</v>
      </c>
    </row>
    <row r="530" spans="1:6" x14ac:dyDescent="0.3">
      <c r="A530" t="s">
        <v>277</v>
      </c>
      <c r="B530">
        <v>1</v>
      </c>
      <c r="C530">
        <v>25</v>
      </c>
      <c r="D530" t="s">
        <v>2</v>
      </c>
      <c r="E530">
        <v>1.2</v>
      </c>
      <c r="F530" t="s">
        <v>49</v>
      </c>
    </row>
    <row r="531" spans="1:6" x14ac:dyDescent="0.3">
      <c r="A531" t="s">
        <v>277</v>
      </c>
      <c r="B531">
        <v>1</v>
      </c>
      <c r="C531">
        <v>30</v>
      </c>
      <c r="D531" t="s">
        <v>2</v>
      </c>
      <c r="E531">
        <v>0.6</v>
      </c>
      <c r="F531" t="s">
        <v>49</v>
      </c>
    </row>
    <row r="532" spans="1:6" x14ac:dyDescent="0.3">
      <c r="A532" t="s">
        <v>277</v>
      </c>
      <c r="B532">
        <v>1</v>
      </c>
      <c r="C532">
        <v>40</v>
      </c>
      <c r="D532" t="s">
        <v>2</v>
      </c>
      <c r="E532">
        <v>0.8</v>
      </c>
      <c r="F532" t="s">
        <v>49</v>
      </c>
    </row>
    <row r="533" spans="1:6" x14ac:dyDescent="0.3">
      <c r="A533" t="s">
        <v>277</v>
      </c>
      <c r="B533">
        <v>2</v>
      </c>
      <c r="C533">
        <v>5</v>
      </c>
      <c r="D533" t="s">
        <v>2</v>
      </c>
      <c r="E533">
        <v>1.3</v>
      </c>
      <c r="F533" t="s">
        <v>49</v>
      </c>
    </row>
    <row r="534" spans="1:6" x14ac:dyDescent="0.3">
      <c r="A534" t="s">
        <v>277</v>
      </c>
      <c r="B534">
        <v>2</v>
      </c>
      <c r="C534">
        <v>10</v>
      </c>
      <c r="D534" t="s">
        <v>2</v>
      </c>
      <c r="E534">
        <v>1.3</v>
      </c>
      <c r="F534" t="s">
        <v>49</v>
      </c>
    </row>
    <row r="535" spans="1:6" x14ac:dyDescent="0.3">
      <c r="A535" t="s">
        <v>277</v>
      </c>
      <c r="B535">
        <v>2</v>
      </c>
      <c r="C535">
        <v>15</v>
      </c>
      <c r="D535" t="s">
        <v>2</v>
      </c>
      <c r="E535">
        <v>0.3</v>
      </c>
      <c r="F535" t="s">
        <v>49</v>
      </c>
    </row>
    <row r="536" spans="1:6" x14ac:dyDescent="0.3">
      <c r="A536" t="s">
        <v>277</v>
      </c>
      <c r="B536">
        <v>2</v>
      </c>
      <c r="C536">
        <v>20</v>
      </c>
      <c r="D536" t="s">
        <v>2</v>
      </c>
      <c r="E536">
        <v>0.1</v>
      </c>
      <c r="F536" t="s">
        <v>49</v>
      </c>
    </row>
    <row r="537" spans="1:6" x14ac:dyDescent="0.3">
      <c r="A537" t="s">
        <v>277</v>
      </c>
      <c r="B537">
        <v>2</v>
      </c>
      <c r="C537">
        <v>25</v>
      </c>
      <c r="D537" t="s">
        <v>2</v>
      </c>
      <c r="E537">
        <v>1</v>
      </c>
      <c r="F537" t="s">
        <v>49</v>
      </c>
    </row>
    <row r="538" spans="1:6" x14ac:dyDescent="0.3">
      <c r="A538" t="s">
        <v>277</v>
      </c>
      <c r="B538">
        <v>2</v>
      </c>
      <c r="C538">
        <v>30</v>
      </c>
      <c r="D538" t="s">
        <v>2</v>
      </c>
      <c r="E538">
        <v>1</v>
      </c>
      <c r="F538" t="s">
        <v>49</v>
      </c>
    </row>
    <row r="539" spans="1:6" x14ac:dyDescent="0.3">
      <c r="A539" t="s">
        <v>277</v>
      </c>
      <c r="B539">
        <v>2</v>
      </c>
      <c r="C539">
        <v>35</v>
      </c>
      <c r="D539" t="s">
        <v>2</v>
      </c>
      <c r="E539">
        <v>1.1000000000000001</v>
      </c>
      <c r="F539" t="s">
        <v>49</v>
      </c>
    </row>
    <row r="540" spans="1:6" x14ac:dyDescent="0.3">
      <c r="A540" t="s">
        <v>277</v>
      </c>
      <c r="B540">
        <v>2</v>
      </c>
      <c r="C540">
        <v>40</v>
      </c>
      <c r="D540" t="s">
        <v>2</v>
      </c>
      <c r="E540">
        <v>0.9</v>
      </c>
      <c r="F540" t="s">
        <v>49</v>
      </c>
    </row>
    <row r="541" spans="1:6" x14ac:dyDescent="0.3">
      <c r="A541" t="s">
        <v>277</v>
      </c>
      <c r="B541">
        <v>2</v>
      </c>
      <c r="C541">
        <v>45</v>
      </c>
      <c r="D541" t="s">
        <v>2</v>
      </c>
      <c r="E541">
        <v>0.9</v>
      </c>
      <c r="F541" t="s">
        <v>49</v>
      </c>
    </row>
    <row r="542" spans="1:6" x14ac:dyDescent="0.3">
      <c r="A542" t="s">
        <v>277</v>
      </c>
      <c r="B542">
        <v>3</v>
      </c>
      <c r="C542">
        <v>5</v>
      </c>
      <c r="D542" t="s">
        <v>2</v>
      </c>
      <c r="E542">
        <v>1</v>
      </c>
      <c r="F542" t="s">
        <v>49</v>
      </c>
    </row>
    <row r="543" spans="1:6" x14ac:dyDescent="0.3">
      <c r="A543" t="s">
        <v>277</v>
      </c>
      <c r="B543">
        <v>3</v>
      </c>
      <c r="C543">
        <v>10</v>
      </c>
      <c r="D543" t="s">
        <v>2</v>
      </c>
      <c r="E543">
        <v>1.3</v>
      </c>
      <c r="F543" t="s">
        <v>49</v>
      </c>
    </row>
    <row r="544" spans="1:6" x14ac:dyDescent="0.3">
      <c r="A544" t="s">
        <v>277</v>
      </c>
      <c r="B544">
        <v>3</v>
      </c>
      <c r="C544">
        <v>15</v>
      </c>
      <c r="D544" t="s">
        <v>2</v>
      </c>
      <c r="E544">
        <v>0.9</v>
      </c>
      <c r="F544" t="s">
        <v>49</v>
      </c>
    </row>
    <row r="545" spans="1:6" x14ac:dyDescent="0.3">
      <c r="A545" t="s">
        <v>277</v>
      </c>
      <c r="B545">
        <v>3</v>
      </c>
      <c r="C545">
        <v>20</v>
      </c>
      <c r="D545" t="s">
        <v>2</v>
      </c>
      <c r="E545">
        <v>0.8</v>
      </c>
      <c r="F545" t="s">
        <v>49</v>
      </c>
    </row>
    <row r="546" spans="1:6" x14ac:dyDescent="0.3">
      <c r="A546" t="s">
        <v>277</v>
      </c>
      <c r="B546">
        <v>3</v>
      </c>
      <c r="C546">
        <v>25</v>
      </c>
      <c r="D546" t="s">
        <v>2</v>
      </c>
      <c r="E546">
        <v>1.3</v>
      </c>
      <c r="F546" t="s">
        <v>49</v>
      </c>
    </row>
    <row r="547" spans="1:6" x14ac:dyDescent="0.3">
      <c r="A547" t="s">
        <v>277</v>
      </c>
      <c r="B547">
        <v>3</v>
      </c>
      <c r="C547">
        <v>30</v>
      </c>
      <c r="D547" t="s">
        <v>2</v>
      </c>
      <c r="E547">
        <v>0.9</v>
      </c>
      <c r="F547" t="s">
        <v>49</v>
      </c>
    </row>
    <row r="548" spans="1:6" x14ac:dyDescent="0.3">
      <c r="A548" t="s">
        <v>277</v>
      </c>
      <c r="B548">
        <v>3</v>
      </c>
      <c r="C548">
        <v>35</v>
      </c>
      <c r="D548" t="s">
        <v>2</v>
      </c>
      <c r="E548">
        <v>0.3</v>
      </c>
      <c r="F548" t="s">
        <v>49</v>
      </c>
    </row>
    <row r="549" spans="1:6" x14ac:dyDescent="0.3">
      <c r="A549" t="s">
        <v>277</v>
      </c>
      <c r="B549">
        <v>3</v>
      </c>
      <c r="C549">
        <v>40</v>
      </c>
      <c r="D549" t="s">
        <v>2</v>
      </c>
      <c r="E549">
        <v>1.2</v>
      </c>
      <c r="F549" t="s">
        <v>49</v>
      </c>
    </row>
    <row r="550" spans="1:6" x14ac:dyDescent="0.3">
      <c r="A550" t="s">
        <v>277</v>
      </c>
      <c r="B550">
        <v>3</v>
      </c>
      <c r="C550">
        <v>35</v>
      </c>
      <c r="D550" t="s">
        <v>15</v>
      </c>
      <c r="E550">
        <v>0.2</v>
      </c>
      <c r="F550" t="s">
        <v>49</v>
      </c>
    </row>
    <row r="551" spans="1:6" x14ac:dyDescent="0.3">
      <c r="A551" t="s">
        <v>277</v>
      </c>
      <c r="B551">
        <v>3</v>
      </c>
      <c r="C551">
        <v>5</v>
      </c>
      <c r="D551" t="s">
        <v>15</v>
      </c>
      <c r="E551">
        <v>0.3</v>
      </c>
      <c r="F551" t="s">
        <v>49</v>
      </c>
    </row>
    <row r="552" spans="1:6" x14ac:dyDescent="0.3">
      <c r="A552" t="s">
        <v>281</v>
      </c>
      <c r="B552">
        <v>1</v>
      </c>
      <c r="C552">
        <v>5</v>
      </c>
      <c r="D552" t="s">
        <v>2</v>
      </c>
      <c r="E552">
        <v>0.7</v>
      </c>
      <c r="F552" t="s">
        <v>49</v>
      </c>
    </row>
    <row r="553" spans="1:6" x14ac:dyDescent="0.3">
      <c r="A553" t="s">
        <v>281</v>
      </c>
      <c r="B553">
        <v>1</v>
      </c>
      <c r="C553">
        <v>10</v>
      </c>
      <c r="D553" t="s">
        <v>2</v>
      </c>
      <c r="E553">
        <v>0.3</v>
      </c>
      <c r="F553" t="s">
        <v>49</v>
      </c>
    </row>
    <row r="554" spans="1:6" x14ac:dyDescent="0.3">
      <c r="A554" t="s">
        <v>281</v>
      </c>
      <c r="B554">
        <v>1</v>
      </c>
      <c r="C554">
        <v>15</v>
      </c>
      <c r="D554" t="s">
        <v>2</v>
      </c>
      <c r="E554">
        <v>0.7</v>
      </c>
      <c r="F554" t="s">
        <v>49</v>
      </c>
    </row>
    <row r="555" spans="1:6" x14ac:dyDescent="0.3">
      <c r="A555" t="s">
        <v>281</v>
      </c>
      <c r="B555">
        <v>1</v>
      </c>
      <c r="C555">
        <v>20</v>
      </c>
      <c r="D555" t="s">
        <v>2</v>
      </c>
      <c r="E555">
        <v>0.3</v>
      </c>
      <c r="F555" t="s">
        <v>49</v>
      </c>
    </row>
    <row r="556" spans="1:6" x14ac:dyDescent="0.3">
      <c r="A556" t="s">
        <v>281</v>
      </c>
      <c r="B556">
        <v>1</v>
      </c>
      <c r="C556">
        <v>25</v>
      </c>
      <c r="D556" t="s">
        <v>2</v>
      </c>
      <c r="E556">
        <v>1</v>
      </c>
      <c r="F556" t="s">
        <v>49</v>
      </c>
    </row>
    <row r="557" spans="1:6" x14ac:dyDescent="0.3">
      <c r="A557" t="s">
        <v>281</v>
      </c>
      <c r="B557">
        <v>1</v>
      </c>
      <c r="C557">
        <v>30</v>
      </c>
      <c r="D557" t="s">
        <v>2</v>
      </c>
      <c r="E557">
        <v>0.8</v>
      </c>
      <c r="F557" t="s">
        <v>49</v>
      </c>
    </row>
    <row r="558" spans="1:6" x14ac:dyDescent="0.3">
      <c r="A558" t="s">
        <v>281</v>
      </c>
      <c r="B558">
        <v>1</v>
      </c>
      <c r="C558">
        <v>35</v>
      </c>
      <c r="D558" t="s">
        <v>2</v>
      </c>
      <c r="E558">
        <v>1.3</v>
      </c>
      <c r="F558" t="s">
        <v>49</v>
      </c>
    </row>
    <row r="559" spans="1:6" x14ac:dyDescent="0.3">
      <c r="A559" t="s">
        <v>281</v>
      </c>
      <c r="B559">
        <v>1</v>
      </c>
      <c r="C559">
        <v>40</v>
      </c>
      <c r="D559" t="s">
        <v>2</v>
      </c>
      <c r="E559">
        <v>0.7</v>
      </c>
      <c r="F559" t="s">
        <v>49</v>
      </c>
    </row>
    <row r="560" spans="1:6" x14ac:dyDescent="0.3">
      <c r="A560" t="s">
        <v>281</v>
      </c>
      <c r="B560">
        <v>2</v>
      </c>
      <c r="C560">
        <v>5</v>
      </c>
      <c r="D560" t="s">
        <v>2</v>
      </c>
      <c r="E560">
        <v>0.5</v>
      </c>
      <c r="F560" t="s">
        <v>49</v>
      </c>
    </row>
    <row r="561" spans="1:6" x14ac:dyDescent="0.3">
      <c r="A561" t="s">
        <v>281</v>
      </c>
      <c r="B561">
        <v>2</v>
      </c>
      <c r="C561">
        <v>10</v>
      </c>
      <c r="D561" t="s">
        <v>2</v>
      </c>
      <c r="E561">
        <v>0.3</v>
      </c>
      <c r="F561" t="s">
        <v>49</v>
      </c>
    </row>
    <row r="562" spans="1:6" x14ac:dyDescent="0.3">
      <c r="A562" t="s">
        <v>281</v>
      </c>
      <c r="B562">
        <v>2</v>
      </c>
      <c r="C562">
        <v>15</v>
      </c>
      <c r="D562" t="s">
        <v>2</v>
      </c>
      <c r="E562">
        <v>0.2</v>
      </c>
      <c r="F562" t="s">
        <v>49</v>
      </c>
    </row>
    <row r="563" spans="1:6" x14ac:dyDescent="0.3">
      <c r="A563" t="s">
        <v>281</v>
      </c>
      <c r="B563">
        <v>2</v>
      </c>
      <c r="C563">
        <v>20</v>
      </c>
      <c r="D563" t="s">
        <v>2</v>
      </c>
      <c r="E563">
        <v>0.2</v>
      </c>
      <c r="F563" t="s">
        <v>49</v>
      </c>
    </row>
    <row r="564" spans="1:6" x14ac:dyDescent="0.3">
      <c r="A564" t="s">
        <v>281</v>
      </c>
      <c r="B564">
        <v>2</v>
      </c>
      <c r="C564">
        <v>25</v>
      </c>
      <c r="D564" t="s">
        <v>2</v>
      </c>
      <c r="E564">
        <v>1.3</v>
      </c>
      <c r="F564" t="s">
        <v>49</v>
      </c>
    </row>
    <row r="565" spans="1:6" x14ac:dyDescent="0.3">
      <c r="A565" t="s">
        <v>281</v>
      </c>
      <c r="B565">
        <v>2</v>
      </c>
      <c r="C565">
        <v>30</v>
      </c>
      <c r="D565" t="s">
        <v>2</v>
      </c>
      <c r="E565">
        <v>0.4</v>
      </c>
      <c r="F565" t="s">
        <v>49</v>
      </c>
    </row>
    <row r="566" spans="1:6" x14ac:dyDescent="0.3">
      <c r="A566" t="s">
        <v>281</v>
      </c>
      <c r="B566">
        <v>2</v>
      </c>
      <c r="C566">
        <v>35</v>
      </c>
      <c r="D566" t="s">
        <v>2</v>
      </c>
      <c r="E566">
        <v>1</v>
      </c>
      <c r="F566" t="s">
        <v>49</v>
      </c>
    </row>
    <row r="567" spans="1:6" x14ac:dyDescent="0.3">
      <c r="A567" t="s">
        <v>281</v>
      </c>
      <c r="B567">
        <v>2</v>
      </c>
      <c r="C567">
        <v>40</v>
      </c>
      <c r="D567" t="s">
        <v>2</v>
      </c>
      <c r="E567">
        <v>1.1000000000000001</v>
      </c>
      <c r="F567" t="s">
        <v>49</v>
      </c>
    </row>
    <row r="568" spans="1:6" x14ac:dyDescent="0.3">
      <c r="A568" t="s">
        <v>281</v>
      </c>
      <c r="B568">
        <v>2</v>
      </c>
      <c r="C568">
        <v>45</v>
      </c>
      <c r="D568" t="s">
        <v>2</v>
      </c>
      <c r="E568">
        <v>1.2</v>
      </c>
      <c r="F568" t="s">
        <v>49</v>
      </c>
    </row>
    <row r="569" spans="1:6" x14ac:dyDescent="0.3">
      <c r="A569" t="s">
        <v>281</v>
      </c>
      <c r="B569">
        <v>3</v>
      </c>
      <c r="C569">
        <v>5</v>
      </c>
      <c r="D569" t="s">
        <v>2</v>
      </c>
      <c r="E569">
        <v>0.2</v>
      </c>
      <c r="F569" t="s">
        <v>49</v>
      </c>
    </row>
    <row r="570" spans="1:6" x14ac:dyDescent="0.3">
      <c r="A570" t="s">
        <v>281</v>
      </c>
      <c r="B570">
        <v>3</v>
      </c>
      <c r="C570">
        <v>10</v>
      </c>
      <c r="D570" t="s">
        <v>2</v>
      </c>
      <c r="E570">
        <v>0.5</v>
      </c>
      <c r="F570" t="s">
        <v>49</v>
      </c>
    </row>
    <row r="571" spans="1:6" x14ac:dyDescent="0.3">
      <c r="A571" t="s">
        <v>281</v>
      </c>
      <c r="B571">
        <v>3</v>
      </c>
      <c r="C571">
        <v>15</v>
      </c>
      <c r="D571" t="s">
        <v>2</v>
      </c>
      <c r="E571">
        <v>0.2</v>
      </c>
      <c r="F571" t="s">
        <v>49</v>
      </c>
    </row>
    <row r="572" spans="1:6" x14ac:dyDescent="0.3">
      <c r="A572" t="s">
        <v>281</v>
      </c>
      <c r="B572">
        <v>3</v>
      </c>
      <c r="C572">
        <v>20</v>
      </c>
      <c r="D572" t="s">
        <v>2</v>
      </c>
      <c r="E572">
        <v>0.6</v>
      </c>
      <c r="F572" t="s">
        <v>49</v>
      </c>
    </row>
    <row r="573" spans="1:6" x14ac:dyDescent="0.3">
      <c r="A573" t="s">
        <v>281</v>
      </c>
      <c r="B573">
        <v>3</v>
      </c>
      <c r="C573">
        <v>25</v>
      </c>
      <c r="D573" t="s">
        <v>2</v>
      </c>
      <c r="E573">
        <v>0.1</v>
      </c>
      <c r="F573" t="s">
        <v>166</v>
      </c>
    </row>
    <row r="574" spans="1:6" x14ac:dyDescent="0.3">
      <c r="A574" t="s">
        <v>281</v>
      </c>
      <c r="B574">
        <v>3</v>
      </c>
      <c r="C574">
        <v>30</v>
      </c>
      <c r="D574" t="s">
        <v>2</v>
      </c>
      <c r="E574">
        <v>0.8</v>
      </c>
      <c r="F574" t="s">
        <v>49</v>
      </c>
    </row>
    <row r="575" spans="1:6" x14ac:dyDescent="0.3">
      <c r="A575" t="s">
        <v>281</v>
      </c>
      <c r="B575">
        <v>3</v>
      </c>
      <c r="C575">
        <v>35</v>
      </c>
      <c r="D575" t="s">
        <v>2</v>
      </c>
      <c r="E575">
        <v>0.4</v>
      </c>
      <c r="F575" t="s">
        <v>49</v>
      </c>
    </row>
    <row r="576" spans="1:6" x14ac:dyDescent="0.3">
      <c r="A576" t="s">
        <v>281</v>
      </c>
      <c r="B576">
        <v>3</v>
      </c>
      <c r="C576">
        <v>40</v>
      </c>
      <c r="D576" t="s">
        <v>2</v>
      </c>
      <c r="E576">
        <v>0.4</v>
      </c>
      <c r="F576" t="s">
        <v>49</v>
      </c>
    </row>
    <row r="577" spans="1:6" x14ac:dyDescent="0.3">
      <c r="A577" t="s">
        <v>281</v>
      </c>
      <c r="B577">
        <v>1</v>
      </c>
      <c r="C577">
        <v>40</v>
      </c>
      <c r="D577" t="s">
        <v>15</v>
      </c>
      <c r="E577">
        <v>0.3</v>
      </c>
      <c r="F577" t="s">
        <v>49</v>
      </c>
    </row>
    <row r="578" spans="1:6" x14ac:dyDescent="0.3">
      <c r="A578" t="s">
        <v>281</v>
      </c>
      <c r="B578">
        <v>1</v>
      </c>
      <c r="C578">
        <v>10</v>
      </c>
      <c r="D578" t="s">
        <v>12</v>
      </c>
      <c r="E578">
        <v>0.1</v>
      </c>
      <c r="F578" t="s">
        <v>166</v>
      </c>
    </row>
    <row r="579" spans="1:6" x14ac:dyDescent="0.3">
      <c r="A579" t="s">
        <v>281</v>
      </c>
      <c r="B579">
        <v>1</v>
      </c>
      <c r="C579">
        <v>5</v>
      </c>
      <c r="D579" t="s">
        <v>12</v>
      </c>
      <c r="E579">
        <v>0.2</v>
      </c>
      <c r="F579" t="s">
        <v>49</v>
      </c>
    </row>
    <row r="580" spans="1:6" x14ac:dyDescent="0.3">
      <c r="A580" t="s">
        <v>281</v>
      </c>
      <c r="B580">
        <v>1</v>
      </c>
      <c r="C580">
        <v>5</v>
      </c>
      <c r="D580" t="s">
        <v>23</v>
      </c>
      <c r="E580">
        <v>0.6</v>
      </c>
      <c r="F580" t="s">
        <v>49</v>
      </c>
    </row>
    <row r="581" spans="1:6" x14ac:dyDescent="0.3">
      <c r="A581" t="s">
        <v>281</v>
      </c>
      <c r="B581">
        <v>2</v>
      </c>
      <c r="C581">
        <v>25</v>
      </c>
      <c r="D581" t="s">
        <v>15</v>
      </c>
      <c r="E581">
        <v>0.3</v>
      </c>
      <c r="F581" t="s">
        <v>49</v>
      </c>
    </row>
    <row r="582" spans="1:6" x14ac:dyDescent="0.3">
      <c r="A582" t="s">
        <v>281</v>
      </c>
      <c r="B582">
        <v>2</v>
      </c>
      <c r="C582">
        <v>20</v>
      </c>
      <c r="D582" t="s">
        <v>15</v>
      </c>
      <c r="E582">
        <v>0.2</v>
      </c>
      <c r="F582" t="s">
        <v>49</v>
      </c>
    </row>
    <row r="583" spans="1:6" x14ac:dyDescent="0.3">
      <c r="A583" t="s">
        <v>281</v>
      </c>
      <c r="B583">
        <v>2</v>
      </c>
      <c r="C583">
        <v>15</v>
      </c>
      <c r="D583" t="s">
        <v>15</v>
      </c>
      <c r="E583">
        <v>0.2</v>
      </c>
      <c r="F583" t="s">
        <v>49</v>
      </c>
    </row>
    <row r="584" spans="1:6" x14ac:dyDescent="0.3">
      <c r="A584" t="s">
        <v>281</v>
      </c>
      <c r="B584">
        <v>2</v>
      </c>
      <c r="C584">
        <v>20</v>
      </c>
      <c r="D584" t="s">
        <v>23</v>
      </c>
      <c r="E584">
        <v>0.5</v>
      </c>
      <c r="F584" t="s">
        <v>49</v>
      </c>
    </row>
    <row r="585" spans="1:6" x14ac:dyDescent="0.3">
      <c r="A585" t="s">
        <v>281</v>
      </c>
      <c r="B585">
        <v>2</v>
      </c>
      <c r="C585">
        <v>35</v>
      </c>
      <c r="D585" t="s">
        <v>15</v>
      </c>
      <c r="E585">
        <v>0.1</v>
      </c>
      <c r="F585" t="s">
        <v>49</v>
      </c>
    </row>
    <row r="586" spans="1:6" x14ac:dyDescent="0.3">
      <c r="A586" t="s">
        <v>281</v>
      </c>
      <c r="B586">
        <v>2</v>
      </c>
      <c r="C586">
        <v>40</v>
      </c>
      <c r="D586" t="s">
        <v>23</v>
      </c>
      <c r="E586">
        <v>0.2</v>
      </c>
      <c r="F586" t="s">
        <v>49</v>
      </c>
    </row>
    <row r="587" spans="1:6" x14ac:dyDescent="0.3">
      <c r="A587" t="s">
        <v>281</v>
      </c>
      <c r="B587">
        <v>3</v>
      </c>
      <c r="C587">
        <v>35</v>
      </c>
      <c r="D587" t="s">
        <v>15</v>
      </c>
      <c r="E587">
        <v>0.3</v>
      </c>
      <c r="F587" t="s">
        <v>49</v>
      </c>
    </row>
    <row r="588" spans="1:6" x14ac:dyDescent="0.3">
      <c r="A588" t="s">
        <v>285</v>
      </c>
      <c r="B588">
        <v>1</v>
      </c>
      <c r="C588">
        <v>5</v>
      </c>
      <c r="D588" t="s">
        <v>2</v>
      </c>
      <c r="E588">
        <v>0.9</v>
      </c>
      <c r="F588" t="s">
        <v>49</v>
      </c>
    </row>
    <row r="589" spans="1:6" x14ac:dyDescent="0.3">
      <c r="A589" t="s">
        <v>285</v>
      </c>
      <c r="B589">
        <v>1</v>
      </c>
      <c r="C589">
        <v>10</v>
      </c>
      <c r="D589" t="s">
        <v>2</v>
      </c>
      <c r="E589">
        <v>0.9</v>
      </c>
      <c r="F589" t="s">
        <v>49</v>
      </c>
    </row>
    <row r="590" spans="1:6" x14ac:dyDescent="0.3">
      <c r="A590" t="s">
        <v>285</v>
      </c>
      <c r="B590">
        <v>1</v>
      </c>
      <c r="C590">
        <v>15</v>
      </c>
      <c r="D590" t="s">
        <v>2</v>
      </c>
      <c r="E590">
        <v>0.7</v>
      </c>
      <c r="F590" t="s">
        <v>49</v>
      </c>
    </row>
    <row r="591" spans="1:6" x14ac:dyDescent="0.3">
      <c r="A591" t="s">
        <v>285</v>
      </c>
      <c r="B591">
        <v>1</v>
      </c>
      <c r="C591">
        <v>20</v>
      </c>
      <c r="D591" t="s">
        <v>2</v>
      </c>
      <c r="E591">
        <v>0.8</v>
      </c>
      <c r="F591" t="s">
        <v>49</v>
      </c>
    </row>
    <row r="592" spans="1:6" x14ac:dyDescent="0.3">
      <c r="A592" t="s">
        <v>285</v>
      </c>
      <c r="B592">
        <v>1</v>
      </c>
      <c r="C592">
        <v>25</v>
      </c>
      <c r="D592" t="s">
        <v>2</v>
      </c>
      <c r="E592">
        <v>0.1</v>
      </c>
      <c r="F592" t="s">
        <v>49</v>
      </c>
    </row>
    <row r="593" spans="1:6" x14ac:dyDescent="0.3">
      <c r="A593" t="s">
        <v>285</v>
      </c>
      <c r="B593">
        <v>1</v>
      </c>
      <c r="C593">
        <v>30</v>
      </c>
      <c r="D593" t="s">
        <v>2</v>
      </c>
      <c r="E593">
        <v>0.3</v>
      </c>
      <c r="F593" t="s">
        <v>49</v>
      </c>
    </row>
    <row r="594" spans="1:6" x14ac:dyDescent="0.3">
      <c r="A594" t="s">
        <v>285</v>
      </c>
      <c r="B594">
        <v>1</v>
      </c>
      <c r="C594">
        <v>35</v>
      </c>
      <c r="D594" t="s">
        <v>2</v>
      </c>
      <c r="E594">
        <v>1.1000000000000001</v>
      </c>
      <c r="F594" t="s">
        <v>49</v>
      </c>
    </row>
    <row r="595" spans="1:6" x14ac:dyDescent="0.3">
      <c r="A595" t="s">
        <v>285</v>
      </c>
      <c r="B595">
        <v>1</v>
      </c>
      <c r="C595">
        <v>40</v>
      </c>
      <c r="D595" t="s">
        <v>2</v>
      </c>
      <c r="E595">
        <v>0.5</v>
      </c>
      <c r="F595" t="s">
        <v>49</v>
      </c>
    </row>
    <row r="596" spans="1:6" x14ac:dyDescent="0.3">
      <c r="A596" t="s">
        <v>285</v>
      </c>
      <c r="B596">
        <v>2</v>
      </c>
      <c r="C596">
        <v>5</v>
      </c>
      <c r="D596" t="s">
        <v>2</v>
      </c>
      <c r="E596">
        <v>0.1</v>
      </c>
      <c r="F596" t="s">
        <v>166</v>
      </c>
    </row>
    <row r="597" spans="1:6" x14ac:dyDescent="0.3">
      <c r="A597" t="s">
        <v>285</v>
      </c>
      <c r="B597">
        <v>2</v>
      </c>
      <c r="C597">
        <v>10</v>
      </c>
      <c r="D597" t="s">
        <v>2</v>
      </c>
      <c r="E597">
        <v>1.2</v>
      </c>
      <c r="F597" t="s">
        <v>49</v>
      </c>
    </row>
    <row r="598" spans="1:6" x14ac:dyDescent="0.3">
      <c r="A598" t="s">
        <v>285</v>
      </c>
      <c r="B598">
        <v>2</v>
      </c>
      <c r="C598">
        <v>15</v>
      </c>
      <c r="D598" t="s">
        <v>2</v>
      </c>
      <c r="E598">
        <v>1</v>
      </c>
      <c r="F598" t="s">
        <v>49</v>
      </c>
    </row>
    <row r="599" spans="1:6" x14ac:dyDescent="0.3">
      <c r="A599" t="s">
        <v>285</v>
      </c>
      <c r="B599">
        <v>2</v>
      </c>
      <c r="C599">
        <v>20</v>
      </c>
      <c r="D599" t="s">
        <v>2</v>
      </c>
      <c r="E599">
        <v>0.8</v>
      </c>
      <c r="F599" t="s">
        <v>49</v>
      </c>
    </row>
    <row r="600" spans="1:6" x14ac:dyDescent="0.3">
      <c r="A600" t="s">
        <v>285</v>
      </c>
      <c r="B600">
        <v>2</v>
      </c>
      <c r="C600">
        <v>25</v>
      </c>
      <c r="D600" t="s">
        <v>2</v>
      </c>
      <c r="E600">
        <v>0.8</v>
      </c>
      <c r="F600" t="s">
        <v>49</v>
      </c>
    </row>
    <row r="601" spans="1:6" x14ac:dyDescent="0.3">
      <c r="A601" t="s">
        <v>285</v>
      </c>
      <c r="B601">
        <v>2</v>
      </c>
      <c r="C601">
        <v>30</v>
      </c>
      <c r="D601" t="s">
        <v>2</v>
      </c>
      <c r="E601">
        <v>0.9</v>
      </c>
      <c r="F601" t="s">
        <v>49</v>
      </c>
    </row>
    <row r="602" spans="1:6" x14ac:dyDescent="0.3">
      <c r="A602" t="s">
        <v>285</v>
      </c>
      <c r="B602">
        <v>2</v>
      </c>
      <c r="C602">
        <v>35</v>
      </c>
      <c r="D602" t="s">
        <v>2</v>
      </c>
      <c r="E602">
        <v>1</v>
      </c>
      <c r="F602" t="s">
        <v>49</v>
      </c>
    </row>
    <row r="603" spans="1:6" x14ac:dyDescent="0.3">
      <c r="A603" t="s">
        <v>285</v>
      </c>
      <c r="B603">
        <v>2</v>
      </c>
      <c r="C603">
        <v>40</v>
      </c>
      <c r="D603" t="s">
        <v>2</v>
      </c>
      <c r="E603">
        <v>0.9</v>
      </c>
      <c r="F603" t="s">
        <v>49</v>
      </c>
    </row>
    <row r="604" spans="1:6" x14ac:dyDescent="0.3">
      <c r="A604" t="s">
        <v>285</v>
      </c>
      <c r="B604">
        <v>2</v>
      </c>
      <c r="C604">
        <v>45</v>
      </c>
      <c r="D604" t="s">
        <v>2</v>
      </c>
      <c r="E604">
        <v>1.1000000000000001</v>
      </c>
      <c r="F604" t="s">
        <v>49</v>
      </c>
    </row>
    <row r="605" spans="1:6" x14ac:dyDescent="0.3">
      <c r="A605" t="s">
        <v>285</v>
      </c>
      <c r="B605">
        <v>3</v>
      </c>
      <c r="C605">
        <v>5</v>
      </c>
      <c r="D605" t="s">
        <v>2</v>
      </c>
      <c r="E605">
        <v>0.4</v>
      </c>
      <c r="F605" t="s">
        <v>49</v>
      </c>
    </row>
    <row r="606" spans="1:6" x14ac:dyDescent="0.3">
      <c r="A606" t="s">
        <v>285</v>
      </c>
      <c r="B606">
        <v>3</v>
      </c>
      <c r="C606">
        <v>10</v>
      </c>
      <c r="D606" t="s">
        <v>2</v>
      </c>
      <c r="E606">
        <v>0.5</v>
      </c>
      <c r="F606" t="s">
        <v>49</v>
      </c>
    </row>
    <row r="607" spans="1:6" x14ac:dyDescent="0.3">
      <c r="A607" t="s">
        <v>285</v>
      </c>
      <c r="B607">
        <v>3</v>
      </c>
      <c r="C607">
        <v>15</v>
      </c>
      <c r="D607" t="s">
        <v>2</v>
      </c>
      <c r="E607">
        <v>1.3</v>
      </c>
      <c r="F607" t="s">
        <v>49</v>
      </c>
    </row>
    <row r="608" spans="1:6" x14ac:dyDescent="0.3">
      <c r="A608" t="s">
        <v>285</v>
      </c>
      <c r="B608">
        <v>3</v>
      </c>
      <c r="C608">
        <v>20</v>
      </c>
      <c r="D608" t="s">
        <v>2</v>
      </c>
      <c r="E608">
        <v>1.2</v>
      </c>
      <c r="F608" t="s">
        <v>49</v>
      </c>
    </row>
    <row r="609" spans="1:6" x14ac:dyDescent="0.3">
      <c r="A609" t="s">
        <v>285</v>
      </c>
      <c r="B609">
        <v>3</v>
      </c>
      <c r="C609">
        <v>25</v>
      </c>
      <c r="D609" t="s">
        <v>2</v>
      </c>
      <c r="E609">
        <v>0.7</v>
      </c>
      <c r="F609" t="s">
        <v>49</v>
      </c>
    </row>
    <row r="610" spans="1:6" x14ac:dyDescent="0.3">
      <c r="A610" t="s">
        <v>285</v>
      </c>
      <c r="B610">
        <v>3</v>
      </c>
      <c r="C610">
        <v>35</v>
      </c>
      <c r="D610" t="s">
        <v>2</v>
      </c>
      <c r="E610">
        <v>0.5</v>
      </c>
      <c r="F610" t="s">
        <v>49</v>
      </c>
    </row>
    <row r="611" spans="1:6" x14ac:dyDescent="0.3">
      <c r="A611" t="s">
        <v>285</v>
      </c>
      <c r="B611">
        <v>3</v>
      </c>
      <c r="C611">
        <v>35</v>
      </c>
      <c r="D611" t="s">
        <v>2</v>
      </c>
      <c r="E611">
        <v>1</v>
      </c>
      <c r="F611" t="s">
        <v>49</v>
      </c>
    </row>
    <row r="612" spans="1:6" x14ac:dyDescent="0.3">
      <c r="A612" t="s">
        <v>285</v>
      </c>
      <c r="B612">
        <v>3</v>
      </c>
      <c r="C612">
        <v>40</v>
      </c>
      <c r="D612" t="s">
        <v>2</v>
      </c>
      <c r="E612">
        <v>1.1000000000000001</v>
      </c>
      <c r="F612" t="s">
        <v>49</v>
      </c>
    </row>
    <row r="613" spans="1:6" x14ac:dyDescent="0.3">
      <c r="A613" t="s">
        <v>285</v>
      </c>
      <c r="B613">
        <v>2</v>
      </c>
      <c r="C613">
        <v>45</v>
      </c>
      <c r="D613" t="s">
        <v>23</v>
      </c>
      <c r="E613">
        <v>0.3</v>
      </c>
      <c r="F613" t="s">
        <v>49</v>
      </c>
    </row>
    <row r="614" spans="1:6" x14ac:dyDescent="0.3">
      <c r="A614" t="s">
        <v>285</v>
      </c>
      <c r="B614">
        <v>1</v>
      </c>
      <c r="C614">
        <v>40</v>
      </c>
      <c r="D614" t="s">
        <v>23</v>
      </c>
      <c r="E614">
        <v>0.5</v>
      </c>
      <c r="F614" t="s">
        <v>49</v>
      </c>
    </row>
    <row r="615" spans="1:6" x14ac:dyDescent="0.3">
      <c r="A615" t="s">
        <v>285</v>
      </c>
      <c r="B615">
        <v>1</v>
      </c>
      <c r="C615">
        <v>10</v>
      </c>
      <c r="D615" t="s">
        <v>23</v>
      </c>
      <c r="E615">
        <v>0.3</v>
      </c>
      <c r="F615" t="s">
        <v>49</v>
      </c>
    </row>
    <row r="616" spans="1:6" x14ac:dyDescent="0.3">
      <c r="A616" t="s">
        <v>285</v>
      </c>
      <c r="B616">
        <v>1</v>
      </c>
      <c r="C616">
        <v>15</v>
      </c>
      <c r="D616" t="s">
        <v>23</v>
      </c>
      <c r="E616">
        <v>0.3</v>
      </c>
      <c r="F616" t="s">
        <v>49</v>
      </c>
    </row>
    <row r="617" spans="1:6" x14ac:dyDescent="0.3">
      <c r="A617" t="s">
        <v>285</v>
      </c>
      <c r="B617">
        <v>3</v>
      </c>
      <c r="C617">
        <v>40</v>
      </c>
      <c r="D617" t="s">
        <v>15</v>
      </c>
      <c r="E617">
        <v>0.4</v>
      </c>
      <c r="F617" t="s">
        <v>49</v>
      </c>
    </row>
    <row r="618" spans="1:6" x14ac:dyDescent="0.3">
      <c r="A618" t="s">
        <v>285</v>
      </c>
      <c r="B618">
        <v>3</v>
      </c>
      <c r="C618">
        <v>20</v>
      </c>
      <c r="D618" t="s">
        <v>15</v>
      </c>
      <c r="E618">
        <v>0.3</v>
      </c>
      <c r="F618" t="s">
        <v>49</v>
      </c>
    </row>
    <row r="619" spans="1:6" x14ac:dyDescent="0.3">
      <c r="A619" t="s">
        <v>290</v>
      </c>
      <c r="B619">
        <v>1</v>
      </c>
      <c r="C619">
        <v>20</v>
      </c>
      <c r="D619" t="s">
        <v>2</v>
      </c>
      <c r="E619">
        <v>0.9</v>
      </c>
      <c r="F619" t="s">
        <v>49</v>
      </c>
    </row>
    <row r="620" spans="1:6" x14ac:dyDescent="0.3">
      <c r="A620" t="s">
        <v>290</v>
      </c>
      <c r="B620">
        <v>2</v>
      </c>
      <c r="C620">
        <v>30</v>
      </c>
      <c r="D620" t="s">
        <v>2</v>
      </c>
      <c r="E620">
        <v>1.2</v>
      </c>
      <c r="F620" t="s">
        <v>49</v>
      </c>
    </row>
    <row r="621" spans="1:6" x14ac:dyDescent="0.3">
      <c r="A621" t="s">
        <v>290</v>
      </c>
      <c r="B621">
        <v>3</v>
      </c>
      <c r="C621">
        <v>10</v>
      </c>
      <c r="D621" t="s">
        <v>2</v>
      </c>
      <c r="E621">
        <v>0.2</v>
      </c>
      <c r="F621" t="s">
        <v>49</v>
      </c>
    </row>
    <row r="622" spans="1:6" x14ac:dyDescent="0.3">
      <c r="A622" t="s">
        <v>290</v>
      </c>
      <c r="B622">
        <v>1</v>
      </c>
      <c r="C622">
        <v>25</v>
      </c>
      <c r="D622" t="s">
        <v>4</v>
      </c>
      <c r="E622">
        <v>0.1</v>
      </c>
      <c r="F622" t="s">
        <v>166</v>
      </c>
    </row>
    <row r="623" spans="1:6" x14ac:dyDescent="0.3">
      <c r="A623" t="s">
        <v>295</v>
      </c>
      <c r="B623">
        <v>1</v>
      </c>
      <c r="C623">
        <v>20</v>
      </c>
      <c r="D623" t="s">
        <v>2</v>
      </c>
      <c r="E623">
        <v>1.2</v>
      </c>
      <c r="F623" t="s">
        <v>49</v>
      </c>
    </row>
    <row r="624" spans="1:6" x14ac:dyDescent="0.3">
      <c r="A624" t="s">
        <v>295</v>
      </c>
      <c r="B624">
        <v>1</v>
      </c>
      <c r="C624">
        <v>25</v>
      </c>
      <c r="D624" t="s">
        <v>2</v>
      </c>
      <c r="E624">
        <v>0.7</v>
      </c>
      <c r="F624" t="s">
        <v>49</v>
      </c>
    </row>
    <row r="625" spans="1:6" x14ac:dyDescent="0.3">
      <c r="A625" t="s">
        <v>295</v>
      </c>
      <c r="B625">
        <v>1</v>
      </c>
      <c r="C625">
        <v>40</v>
      </c>
      <c r="D625" t="s">
        <v>2</v>
      </c>
      <c r="E625">
        <v>1.3</v>
      </c>
      <c r="F625" t="s">
        <v>49</v>
      </c>
    </row>
    <row r="626" spans="1:6" x14ac:dyDescent="0.3">
      <c r="A626" t="s">
        <v>295</v>
      </c>
      <c r="B626">
        <v>2</v>
      </c>
      <c r="C626">
        <v>15</v>
      </c>
      <c r="D626" t="s">
        <v>2</v>
      </c>
      <c r="E626">
        <v>0.9</v>
      </c>
      <c r="F626" t="s">
        <v>49</v>
      </c>
    </row>
    <row r="627" spans="1:6" x14ac:dyDescent="0.3">
      <c r="A627" t="s">
        <v>295</v>
      </c>
      <c r="B627">
        <v>2</v>
      </c>
      <c r="C627">
        <v>25</v>
      </c>
      <c r="D627" t="s">
        <v>2</v>
      </c>
      <c r="E627">
        <v>1.3</v>
      </c>
      <c r="F627" t="s">
        <v>49</v>
      </c>
    </row>
    <row r="628" spans="1:6" x14ac:dyDescent="0.3">
      <c r="A628" t="s">
        <v>295</v>
      </c>
      <c r="B628">
        <v>2</v>
      </c>
      <c r="C628">
        <v>35</v>
      </c>
      <c r="D628" t="s">
        <v>2</v>
      </c>
      <c r="E628">
        <v>1.2</v>
      </c>
      <c r="F628" t="s">
        <v>49</v>
      </c>
    </row>
    <row r="629" spans="1:6" x14ac:dyDescent="0.3">
      <c r="A629" t="s">
        <v>295</v>
      </c>
      <c r="B629">
        <v>2</v>
      </c>
      <c r="C629">
        <v>45</v>
      </c>
      <c r="D629" t="s">
        <v>2</v>
      </c>
      <c r="E629">
        <v>1.1000000000000001</v>
      </c>
      <c r="F629" t="s">
        <v>49</v>
      </c>
    </row>
    <row r="630" spans="1:6" x14ac:dyDescent="0.3">
      <c r="A630" t="s">
        <v>295</v>
      </c>
      <c r="B630">
        <v>3</v>
      </c>
      <c r="C630">
        <v>10</v>
      </c>
      <c r="D630" t="s">
        <v>61</v>
      </c>
      <c r="E630">
        <v>1.1000000000000001</v>
      </c>
      <c r="F630" t="s">
        <v>49</v>
      </c>
    </row>
    <row r="631" spans="1:6" x14ac:dyDescent="0.3">
      <c r="A631" t="s">
        <v>295</v>
      </c>
      <c r="B631">
        <v>3</v>
      </c>
      <c r="C631">
        <v>25</v>
      </c>
      <c r="D631" t="s">
        <v>2</v>
      </c>
      <c r="E631">
        <v>1.2</v>
      </c>
      <c r="F631" t="s">
        <v>49</v>
      </c>
    </row>
    <row r="632" spans="1:6" x14ac:dyDescent="0.3">
      <c r="A632" t="s">
        <v>295</v>
      </c>
      <c r="B632">
        <v>3</v>
      </c>
      <c r="C632">
        <v>30</v>
      </c>
      <c r="D632" t="s">
        <v>2</v>
      </c>
      <c r="E632">
        <v>0.9</v>
      </c>
      <c r="F632" t="s">
        <v>49</v>
      </c>
    </row>
    <row r="633" spans="1:6" x14ac:dyDescent="0.3">
      <c r="A633" t="s">
        <v>295</v>
      </c>
      <c r="B633">
        <v>3</v>
      </c>
      <c r="C633">
        <v>35</v>
      </c>
      <c r="D633" t="s">
        <v>2</v>
      </c>
      <c r="E633">
        <v>1.3</v>
      </c>
      <c r="F633" t="s">
        <v>49</v>
      </c>
    </row>
    <row r="634" spans="1:6" x14ac:dyDescent="0.3">
      <c r="A634" t="s">
        <v>300</v>
      </c>
      <c r="B634">
        <v>1</v>
      </c>
      <c r="C634">
        <v>10</v>
      </c>
      <c r="D634" t="s">
        <v>2</v>
      </c>
      <c r="E634">
        <v>0.9</v>
      </c>
      <c r="F634" t="s">
        <v>49</v>
      </c>
    </row>
    <row r="635" spans="1:6" x14ac:dyDescent="0.3">
      <c r="A635" t="s">
        <v>300</v>
      </c>
      <c r="B635">
        <v>1</v>
      </c>
      <c r="C635">
        <v>15</v>
      </c>
      <c r="D635" t="s">
        <v>2</v>
      </c>
      <c r="E635">
        <v>1.1000000000000001</v>
      </c>
      <c r="F635" t="s">
        <v>49</v>
      </c>
    </row>
    <row r="636" spans="1:6" x14ac:dyDescent="0.3">
      <c r="A636" t="s">
        <v>300</v>
      </c>
      <c r="B636">
        <v>1</v>
      </c>
      <c r="C636">
        <v>20</v>
      </c>
      <c r="D636" t="s">
        <v>2</v>
      </c>
      <c r="E636">
        <v>1</v>
      </c>
      <c r="F636" t="s">
        <v>49</v>
      </c>
    </row>
    <row r="637" spans="1:6" x14ac:dyDescent="0.3">
      <c r="A637" t="s">
        <v>300</v>
      </c>
      <c r="B637">
        <v>1</v>
      </c>
      <c r="C637">
        <v>25</v>
      </c>
      <c r="D637" t="s">
        <v>2</v>
      </c>
      <c r="E637">
        <v>0.7</v>
      </c>
      <c r="F637" t="s">
        <v>49</v>
      </c>
    </row>
    <row r="638" spans="1:6" x14ac:dyDescent="0.3">
      <c r="A638" t="s">
        <v>300</v>
      </c>
      <c r="B638">
        <v>1</v>
      </c>
      <c r="C638">
        <v>30</v>
      </c>
      <c r="D638" t="s">
        <v>2</v>
      </c>
      <c r="E638">
        <v>0.8</v>
      </c>
      <c r="F638" t="s">
        <v>49</v>
      </c>
    </row>
    <row r="639" spans="1:6" x14ac:dyDescent="0.3">
      <c r="A639" t="s">
        <v>300</v>
      </c>
      <c r="B639">
        <v>1</v>
      </c>
      <c r="C639">
        <v>35</v>
      </c>
      <c r="D639" t="s">
        <v>2</v>
      </c>
      <c r="E639">
        <v>0.5</v>
      </c>
      <c r="F639" t="s">
        <v>49</v>
      </c>
    </row>
    <row r="640" spans="1:6" x14ac:dyDescent="0.3">
      <c r="A640" t="s">
        <v>300</v>
      </c>
      <c r="B640">
        <v>1</v>
      </c>
      <c r="C640">
        <v>40</v>
      </c>
      <c r="D640" t="s">
        <v>2</v>
      </c>
      <c r="E640">
        <v>1.1000000000000001</v>
      </c>
      <c r="F640" t="s">
        <v>49</v>
      </c>
    </row>
    <row r="641" spans="1:6" x14ac:dyDescent="0.3">
      <c r="A641" t="s">
        <v>300</v>
      </c>
      <c r="B641">
        <v>2</v>
      </c>
      <c r="C641">
        <v>5</v>
      </c>
      <c r="D641" t="s">
        <v>2</v>
      </c>
      <c r="E641">
        <v>1.1000000000000001</v>
      </c>
      <c r="F641" t="s">
        <v>49</v>
      </c>
    </row>
    <row r="642" spans="1:6" x14ac:dyDescent="0.3">
      <c r="A642" t="s">
        <v>300</v>
      </c>
      <c r="B642">
        <v>2</v>
      </c>
      <c r="C642">
        <v>10</v>
      </c>
      <c r="D642" t="s">
        <v>2</v>
      </c>
      <c r="E642">
        <v>0.9</v>
      </c>
      <c r="F642" t="s">
        <v>49</v>
      </c>
    </row>
    <row r="643" spans="1:6" x14ac:dyDescent="0.3">
      <c r="A643" t="s">
        <v>300</v>
      </c>
      <c r="B643">
        <v>2</v>
      </c>
      <c r="C643">
        <v>15</v>
      </c>
      <c r="D643" t="s">
        <v>2</v>
      </c>
      <c r="E643">
        <v>0.7</v>
      </c>
      <c r="F643" t="s">
        <v>49</v>
      </c>
    </row>
    <row r="644" spans="1:6" x14ac:dyDescent="0.3">
      <c r="A644" t="s">
        <v>300</v>
      </c>
      <c r="B644">
        <v>2</v>
      </c>
      <c r="C644">
        <v>20</v>
      </c>
      <c r="D644" t="s">
        <v>2</v>
      </c>
      <c r="E644">
        <v>0.7</v>
      </c>
      <c r="F644" t="s">
        <v>49</v>
      </c>
    </row>
    <row r="645" spans="1:6" x14ac:dyDescent="0.3">
      <c r="A645" t="s">
        <v>300</v>
      </c>
      <c r="B645">
        <v>2</v>
      </c>
      <c r="C645">
        <v>25</v>
      </c>
      <c r="D645" t="s">
        <v>2</v>
      </c>
      <c r="E645">
        <v>0.3</v>
      </c>
      <c r="F645" t="s">
        <v>49</v>
      </c>
    </row>
    <row r="646" spans="1:6" x14ac:dyDescent="0.3">
      <c r="A646" t="s">
        <v>300</v>
      </c>
      <c r="B646">
        <v>2</v>
      </c>
      <c r="C646">
        <v>30</v>
      </c>
      <c r="D646" t="s">
        <v>2</v>
      </c>
      <c r="E646">
        <v>0.1</v>
      </c>
      <c r="F646" t="s">
        <v>49</v>
      </c>
    </row>
    <row r="647" spans="1:6" x14ac:dyDescent="0.3">
      <c r="A647" t="s">
        <v>300</v>
      </c>
      <c r="B647">
        <v>2</v>
      </c>
      <c r="C647">
        <v>35</v>
      </c>
      <c r="D647" t="s">
        <v>2</v>
      </c>
      <c r="E647">
        <v>0.3</v>
      </c>
      <c r="F647" t="s">
        <v>49</v>
      </c>
    </row>
    <row r="648" spans="1:6" x14ac:dyDescent="0.3">
      <c r="A648" t="s">
        <v>300</v>
      </c>
      <c r="B648">
        <v>2</v>
      </c>
      <c r="C648">
        <v>40</v>
      </c>
      <c r="D648" t="s">
        <v>2</v>
      </c>
      <c r="E648">
        <v>0.8</v>
      </c>
      <c r="F648" t="s">
        <v>49</v>
      </c>
    </row>
    <row r="649" spans="1:6" x14ac:dyDescent="0.3">
      <c r="A649" t="s">
        <v>300</v>
      </c>
      <c r="B649">
        <v>2</v>
      </c>
      <c r="C649">
        <v>45</v>
      </c>
      <c r="D649" t="s">
        <v>2</v>
      </c>
      <c r="E649">
        <v>0.3</v>
      </c>
      <c r="F649" t="s">
        <v>49</v>
      </c>
    </row>
    <row r="650" spans="1:6" x14ac:dyDescent="0.3">
      <c r="A650" t="s">
        <v>300</v>
      </c>
      <c r="B650">
        <v>3</v>
      </c>
      <c r="C650">
        <v>10</v>
      </c>
      <c r="D650" t="s">
        <v>2</v>
      </c>
      <c r="E650">
        <v>1</v>
      </c>
      <c r="F650" t="s">
        <v>49</v>
      </c>
    </row>
    <row r="651" spans="1:6" x14ac:dyDescent="0.3">
      <c r="A651" t="s">
        <v>300</v>
      </c>
      <c r="B651">
        <v>3</v>
      </c>
      <c r="C651">
        <v>15</v>
      </c>
      <c r="D651" t="s">
        <v>2</v>
      </c>
      <c r="E651">
        <v>1</v>
      </c>
      <c r="F651" t="s">
        <v>49</v>
      </c>
    </row>
    <row r="652" spans="1:6" x14ac:dyDescent="0.3">
      <c r="A652" t="s">
        <v>300</v>
      </c>
      <c r="B652">
        <v>3</v>
      </c>
      <c r="C652">
        <v>20</v>
      </c>
      <c r="D652" t="s">
        <v>2</v>
      </c>
      <c r="E652">
        <v>0.2</v>
      </c>
      <c r="F652" t="s">
        <v>49</v>
      </c>
    </row>
    <row r="653" spans="1:6" x14ac:dyDescent="0.3">
      <c r="A653" t="s">
        <v>300</v>
      </c>
      <c r="B653">
        <v>3</v>
      </c>
      <c r="C653">
        <v>25</v>
      </c>
      <c r="D653" t="s">
        <v>2</v>
      </c>
      <c r="E653">
        <v>0.6</v>
      </c>
      <c r="F653" t="s">
        <v>49</v>
      </c>
    </row>
    <row r="654" spans="1:6" x14ac:dyDescent="0.3">
      <c r="A654" t="s">
        <v>300</v>
      </c>
      <c r="B654">
        <v>3</v>
      </c>
      <c r="C654">
        <v>30</v>
      </c>
      <c r="D654" t="s">
        <v>2</v>
      </c>
      <c r="E654">
        <v>1.1000000000000001</v>
      </c>
      <c r="F654" t="s">
        <v>49</v>
      </c>
    </row>
    <row r="655" spans="1:6" x14ac:dyDescent="0.3">
      <c r="A655" t="s">
        <v>300</v>
      </c>
      <c r="B655">
        <v>3</v>
      </c>
      <c r="C655">
        <v>35</v>
      </c>
      <c r="D655" t="s">
        <v>2</v>
      </c>
      <c r="E655">
        <v>0.1</v>
      </c>
      <c r="F655" t="s">
        <v>166</v>
      </c>
    </row>
    <row r="656" spans="1:6" x14ac:dyDescent="0.3">
      <c r="A656" t="s">
        <v>300</v>
      </c>
      <c r="B656">
        <v>3</v>
      </c>
      <c r="C656">
        <v>40</v>
      </c>
      <c r="D656" t="s">
        <v>2</v>
      </c>
      <c r="E656">
        <v>1.1000000000000001</v>
      </c>
      <c r="F656" t="s">
        <v>49</v>
      </c>
    </row>
    <row r="657" spans="1:6" x14ac:dyDescent="0.3">
      <c r="A657" t="s">
        <v>300</v>
      </c>
      <c r="B657">
        <v>1</v>
      </c>
      <c r="C657">
        <v>35</v>
      </c>
      <c r="D657" t="s">
        <v>12</v>
      </c>
      <c r="E657">
        <v>0.1</v>
      </c>
      <c r="F657" t="s">
        <v>49</v>
      </c>
    </row>
    <row r="658" spans="1:6" x14ac:dyDescent="0.3">
      <c r="A658" t="s">
        <v>300</v>
      </c>
      <c r="B658">
        <v>1</v>
      </c>
      <c r="C658">
        <v>35</v>
      </c>
      <c r="D658" t="s">
        <v>7</v>
      </c>
      <c r="E658">
        <v>0.5</v>
      </c>
      <c r="F658" t="s">
        <v>49</v>
      </c>
    </row>
    <row r="659" spans="1:6" x14ac:dyDescent="0.3">
      <c r="A659" t="s">
        <v>300</v>
      </c>
      <c r="B659">
        <v>1</v>
      </c>
      <c r="C659">
        <v>10</v>
      </c>
      <c r="D659" t="s">
        <v>7</v>
      </c>
      <c r="E659">
        <v>0.3</v>
      </c>
      <c r="F659" t="s">
        <v>49</v>
      </c>
    </row>
    <row r="660" spans="1:6" x14ac:dyDescent="0.3">
      <c r="A660" t="s">
        <v>300</v>
      </c>
      <c r="B660">
        <v>2</v>
      </c>
      <c r="C660">
        <v>10</v>
      </c>
      <c r="D660" t="s">
        <v>4</v>
      </c>
      <c r="E660">
        <v>0.4</v>
      </c>
      <c r="F660" t="s">
        <v>49</v>
      </c>
    </row>
    <row r="661" spans="1:6" x14ac:dyDescent="0.3">
      <c r="A661" t="s">
        <v>300</v>
      </c>
      <c r="B661">
        <v>2</v>
      </c>
      <c r="C661">
        <v>15</v>
      </c>
      <c r="D661" t="s">
        <v>7</v>
      </c>
      <c r="E661">
        <v>0.2</v>
      </c>
      <c r="F661" t="s">
        <v>49</v>
      </c>
    </row>
    <row r="662" spans="1:6" x14ac:dyDescent="0.3">
      <c r="A662" t="s">
        <v>300</v>
      </c>
      <c r="B662">
        <v>2</v>
      </c>
      <c r="C662">
        <v>20</v>
      </c>
      <c r="D662" t="s">
        <v>7</v>
      </c>
      <c r="E662">
        <v>0.1</v>
      </c>
      <c r="F662" t="s">
        <v>166</v>
      </c>
    </row>
    <row r="663" spans="1:6" x14ac:dyDescent="0.3">
      <c r="A663" t="s">
        <v>300</v>
      </c>
      <c r="B663">
        <v>2</v>
      </c>
      <c r="C663">
        <v>40</v>
      </c>
      <c r="D663" t="s">
        <v>7</v>
      </c>
      <c r="E663">
        <v>0.3</v>
      </c>
      <c r="F663" t="s">
        <v>49</v>
      </c>
    </row>
    <row r="664" spans="1:6" x14ac:dyDescent="0.3">
      <c r="A664" t="s">
        <v>300</v>
      </c>
      <c r="B664">
        <v>2</v>
      </c>
      <c r="C664">
        <v>45</v>
      </c>
      <c r="D664" t="s">
        <v>12</v>
      </c>
      <c r="E664">
        <v>0.6</v>
      </c>
      <c r="F664" t="s">
        <v>49</v>
      </c>
    </row>
    <row r="665" spans="1:6" x14ac:dyDescent="0.3">
      <c r="A665" t="s">
        <v>300</v>
      </c>
      <c r="B665">
        <v>3</v>
      </c>
      <c r="C665">
        <v>25</v>
      </c>
      <c r="D665" t="s">
        <v>7</v>
      </c>
      <c r="E665">
        <v>0.4</v>
      </c>
      <c r="F665" t="s">
        <v>49</v>
      </c>
    </row>
    <row r="666" spans="1:6" x14ac:dyDescent="0.3">
      <c r="A666" t="s">
        <v>305</v>
      </c>
      <c r="B666">
        <v>1</v>
      </c>
      <c r="C666">
        <v>10</v>
      </c>
      <c r="D666" t="s">
        <v>2</v>
      </c>
      <c r="E666">
        <v>0.3</v>
      </c>
      <c r="F666" t="s">
        <v>49</v>
      </c>
    </row>
    <row r="667" spans="1:6" x14ac:dyDescent="0.3">
      <c r="A667" t="s">
        <v>305</v>
      </c>
      <c r="B667">
        <v>1</v>
      </c>
      <c r="C667">
        <v>15</v>
      </c>
      <c r="D667" t="s">
        <v>2</v>
      </c>
      <c r="E667">
        <v>0.9</v>
      </c>
      <c r="F667" t="s">
        <v>49</v>
      </c>
    </row>
    <row r="668" spans="1:6" x14ac:dyDescent="0.3">
      <c r="A668" t="s">
        <v>305</v>
      </c>
      <c r="B668">
        <v>1</v>
      </c>
      <c r="C668">
        <v>20</v>
      </c>
      <c r="D668" t="s">
        <v>2</v>
      </c>
      <c r="E668">
        <v>0.8</v>
      </c>
      <c r="F668" t="s">
        <v>49</v>
      </c>
    </row>
    <row r="669" spans="1:6" x14ac:dyDescent="0.3">
      <c r="A669" t="s">
        <v>305</v>
      </c>
      <c r="B669">
        <v>1</v>
      </c>
      <c r="C669">
        <v>25</v>
      </c>
      <c r="D669" t="s">
        <v>2</v>
      </c>
      <c r="E669">
        <v>0.4</v>
      </c>
      <c r="F669" t="s">
        <v>49</v>
      </c>
    </row>
    <row r="670" spans="1:6" x14ac:dyDescent="0.3">
      <c r="A670" t="s">
        <v>305</v>
      </c>
      <c r="B670">
        <v>1</v>
      </c>
      <c r="C670">
        <v>30</v>
      </c>
      <c r="D670" t="s">
        <v>2</v>
      </c>
      <c r="E670">
        <v>1.2</v>
      </c>
      <c r="F670" t="s">
        <v>49</v>
      </c>
    </row>
    <row r="671" spans="1:6" x14ac:dyDescent="0.3">
      <c r="A671" t="s">
        <v>305</v>
      </c>
      <c r="B671">
        <v>1</v>
      </c>
      <c r="C671">
        <v>35</v>
      </c>
      <c r="D671" t="s">
        <v>2</v>
      </c>
      <c r="E671">
        <v>0.1</v>
      </c>
      <c r="F671" t="s">
        <v>166</v>
      </c>
    </row>
    <row r="672" spans="1:6" x14ac:dyDescent="0.3">
      <c r="A672" t="s">
        <v>305</v>
      </c>
      <c r="B672">
        <v>1</v>
      </c>
      <c r="C672">
        <v>40</v>
      </c>
      <c r="D672" t="s">
        <v>2</v>
      </c>
      <c r="E672">
        <v>1.1000000000000001</v>
      </c>
      <c r="F672" t="s">
        <v>49</v>
      </c>
    </row>
    <row r="673" spans="1:6" x14ac:dyDescent="0.3">
      <c r="A673" t="s">
        <v>305</v>
      </c>
      <c r="B673">
        <v>2</v>
      </c>
      <c r="C673">
        <v>5</v>
      </c>
      <c r="D673" t="s">
        <v>2</v>
      </c>
      <c r="E673">
        <v>0.2</v>
      </c>
      <c r="F673" t="s">
        <v>49</v>
      </c>
    </row>
    <row r="674" spans="1:6" x14ac:dyDescent="0.3">
      <c r="A674" t="s">
        <v>305</v>
      </c>
      <c r="B674">
        <v>2</v>
      </c>
      <c r="C674">
        <v>10</v>
      </c>
      <c r="D674" t="s">
        <v>2</v>
      </c>
      <c r="E674">
        <v>0.3</v>
      </c>
      <c r="F674" t="s">
        <v>49</v>
      </c>
    </row>
    <row r="675" spans="1:6" x14ac:dyDescent="0.3">
      <c r="A675" t="s">
        <v>305</v>
      </c>
      <c r="B675">
        <v>2</v>
      </c>
      <c r="C675">
        <v>15</v>
      </c>
      <c r="D675" t="s">
        <v>2</v>
      </c>
      <c r="E675">
        <v>1.2</v>
      </c>
      <c r="F675" t="s">
        <v>49</v>
      </c>
    </row>
    <row r="676" spans="1:6" x14ac:dyDescent="0.3">
      <c r="A676" t="s">
        <v>305</v>
      </c>
      <c r="B676">
        <v>2</v>
      </c>
      <c r="C676">
        <v>20</v>
      </c>
      <c r="D676" t="s">
        <v>2</v>
      </c>
      <c r="E676">
        <v>1.1000000000000001</v>
      </c>
      <c r="F676" t="s">
        <v>49</v>
      </c>
    </row>
    <row r="677" spans="1:6" x14ac:dyDescent="0.3">
      <c r="A677" t="s">
        <v>305</v>
      </c>
      <c r="B677">
        <v>2</v>
      </c>
      <c r="C677">
        <v>25</v>
      </c>
      <c r="D677" t="s">
        <v>2</v>
      </c>
      <c r="E677">
        <v>0.8</v>
      </c>
      <c r="F677" t="s">
        <v>49</v>
      </c>
    </row>
    <row r="678" spans="1:6" x14ac:dyDescent="0.3">
      <c r="A678" t="s">
        <v>305</v>
      </c>
      <c r="B678">
        <v>2</v>
      </c>
      <c r="C678">
        <v>30</v>
      </c>
      <c r="D678" t="s">
        <v>2</v>
      </c>
      <c r="E678">
        <v>1</v>
      </c>
      <c r="F678" t="s">
        <v>49</v>
      </c>
    </row>
    <row r="679" spans="1:6" x14ac:dyDescent="0.3">
      <c r="A679" t="s">
        <v>305</v>
      </c>
      <c r="B679">
        <v>2</v>
      </c>
      <c r="C679">
        <v>40</v>
      </c>
      <c r="D679" t="s">
        <v>2</v>
      </c>
      <c r="E679">
        <v>0.7</v>
      </c>
      <c r="F679" t="s">
        <v>49</v>
      </c>
    </row>
    <row r="680" spans="1:6" x14ac:dyDescent="0.3">
      <c r="A680" t="s">
        <v>305</v>
      </c>
      <c r="B680">
        <v>2</v>
      </c>
      <c r="C680">
        <v>45</v>
      </c>
      <c r="D680" t="s">
        <v>2</v>
      </c>
      <c r="E680">
        <v>1.2</v>
      </c>
      <c r="F680" t="s">
        <v>49</v>
      </c>
    </row>
    <row r="681" spans="1:6" x14ac:dyDescent="0.3">
      <c r="A681" t="s">
        <v>305</v>
      </c>
      <c r="B681">
        <v>3</v>
      </c>
      <c r="C681">
        <v>5</v>
      </c>
      <c r="D681" t="s">
        <v>2</v>
      </c>
      <c r="E681">
        <v>0.4</v>
      </c>
      <c r="F681" t="s">
        <v>49</v>
      </c>
    </row>
    <row r="682" spans="1:6" x14ac:dyDescent="0.3">
      <c r="A682" t="s">
        <v>305</v>
      </c>
      <c r="B682">
        <v>3</v>
      </c>
      <c r="C682">
        <v>10</v>
      </c>
      <c r="D682" t="s">
        <v>2</v>
      </c>
      <c r="E682">
        <v>0.2</v>
      </c>
      <c r="F682" t="s">
        <v>49</v>
      </c>
    </row>
    <row r="683" spans="1:6" x14ac:dyDescent="0.3">
      <c r="A683" t="s">
        <v>305</v>
      </c>
      <c r="B683">
        <v>3</v>
      </c>
      <c r="C683">
        <v>15</v>
      </c>
      <c r="D683" t="s">
        <v>2</v>
      </c>
      <c r="E683">
        <v>0.3</v>
      </c>
      <c r="F683" t="s">
        <v>49</v>
      </c>
    </row>
    <row r="684" spans="1:6" x14ac:dyDescent="0.3">
      <c r="A684" t="s">
        <v>305</v>
      </c>
      <c r="B684">
        <v>3</v>
      </c>
      <c r="C684">
        <v>25</v>
      </c>
      <c r="D684" t="s">
        <v>2</v>
      </c>
      <c r="E684">
        <v>0.3</v>
      </c>
      <c r="F684" t="s">
        <v>49</v>
      </c>
    </row>
    <row r="685" spans="1:6" x14ac:dyDescent="0.3">
      <c r="A685" t="s">
        <v>305</v>
      </c>
      <c r="B685">
        <v>3</v>
      </c>
      <c r="C685">
        <v>30</v>
      </c>
      <c r="D685" t="s">
        <v>2</v>
      </c>
      <c r="E685">
        <v>0.5</v>
      </c>
      <c r="F685" t="s">
        <v>49</v>
      </c>
    </row>
    <row r="686" spans="1:6" x14ac:dyDescent="0.3">
      <c r="A686" t="s">
        <v>305</v>
      </c>
      <c r="B686">
        <v>3</v>
      </c>
      <c r="C686">
        <v>35</v>
      </c>
      <c r="D686" t="s">
        <v>2</v>
      </c>
      <c r="E686">
        <v>0.5</v>
      </c>
      <c r="F686" t="s">
        <v>49</v>
      </c>
    </row>
    <row r="687" spans="1:6" x14ac:dyDescent="0.3">
      <c r="A687" t="s">
        <v>305</v>
      </c>
      <c r="B687">
        <v>3</v>
      </c>
      <c r="C687">
        <v>40</v>
      </c>
      <c r="D687" t="s">
        <v>2</v>
      </c>
      <c r="E687">
        <v>1.1000000000000001</v>
      </c>
      <c r="F687" t="s">
        <v>49</v>
      </c>
    </row>
    <row r="688" spans="1:6" x14ac:dyDescent="0.3">
      <c r="A688" t="s">
        <v>305</v>
      </c>
      <c r="B688">
        <v>1</v>
      </c>
      <c r="C688">
        <v>40</v>
      </c>
      <c r="D688" t="s">
        <v>7</v>
      </c>
      <c r="E688">
        <v>0.7</v>
      </c>
      <c r="F688" t="s">
        <v>49</v>
      </c>
    </row>
    <row r="689" spans="1:6" x14ac:dyDescent="0.3">
      <c r="A689" t="s">
        <v>305</v>
      </c>
      <c r="B689">
        <v>1</v>
      </c>
      <c r="C689">
        <v>40</v>
      </c>
      <c r="D689" t="s">
        <v>4</v>
      </c>
      <c r="E689">
        <v>0.4</v>
      </c>
      <c r="F689" t="s">
        <v>49</v>
      </c>
    </row>
    <row r="690" spans="1:6" x14ac:dyDescent="0.3">
      <c r="A690" t="s">
        <v>305</v>
      </c>
      <c r="B690">
        <v>1</v>
      </c>
      <c r="C690">
        <v>20</v>
      </c>
      <c r="D690" t="s">
        <v>7</v>
      </c>
      <c r="E690">
        <v>0.5</v>
      </c>
      <c r="F690" t="s">
        <v>49</v>
      </c>
    </row>
    <row r="691" spans="1:6" x14ac:dyDescent="0.3">
      <c r="A691" t="s">
        <v>305</v>
      </c>
      <c r="B691">
        <v>1</v>
      </c>
      <c r="C691">
        <v>15</v>
      </c>
      <c r="D691" t="s">
        <v>7</v>
      </c>
      <c r="E691">
        <v>0.6</v>
      </c>
      <c r="F691" t="s">
        <v>49</v>
      </c>
    </row>
    <row r="692" spans="1:6" x14ac:dyDescent="0.3">
      <c r="A692" t="s">
        <v>305</v>
      </c>
      <c r="B692">
        <v>1</v>
      </c>
      <c r="C692">
        <v>15</v>
      </c>
      <c r="D692" t="s">
        <v>12</v>
      </c>
      <c r="E692">
        <v>1.2</v>
      </c>
      <c r="F692" t="s">
        <v>49</v>
      </c>
    </row>
    <row r="693" spans="1:6" x14ac:dyDescent="0.3">
      <c r="A693" t="s">
        <v>305</v>
      </c>
      <c r="B693">
        <v>1</v>
      </c>
      <c r="C693">
        <v>10</v>
      </c>
      <c r="D693" t="s">
        <v>12</v>
      </c>
      <c r="E693">
        <v>1.1000000000000001</v>
      </c>
      <c r="F693" t="s">
        <v>49</v>
      </c>
    </row>
    <row r="694" spans="1:6" x14ac:dyDescent="0.3">
      <c r="A694" t="s">
        <v>305</v>
      </c>
      <c r="B694">
        <v>1</v>
      </c>
      <c r="C694">
        <v>10</v>
      </c>
      <c r="D694" t="s">
        <v>7</v>
      </c>
      <c r="E694">
        <v>1</v>
      </c>
      <c r="F694" t="s">
        <v>49</v>
      </c>
    </row>
    <row r="695" spans="1:6" x14ac:dyDescent="0.3">
      <c r="A695" t="s">
        <v>305</v>
      </c>
      <c r="B695">
        <v>1</v>
      </c>
      <c r="C695">
        <v>5</v>
      </c>
      <c r="D695" t="s">
        <v>7</v>
      </c>
      <c r="E695">
        <v>0.9</v>
      </c>
      <c r="F695" t="s">
        <v>49</v>
      </c>
    </row>
    <row r="696" spans="1:6" x14ac:dyDescent="0.3">
      <c r="A696" t="s">
        <v>305</v>
      </c>
      <c r="B696">
        <v>2</v>
      </c>
      <c r="C696">
        <v>5</v>
      </c>
      <c r="D696" t="s">
        <v>12</v>
      </c>
      <c r="E696">
        <v>1.2</v>
      </c>
      <c r="F696" t="s">
        <v>49</v>
      </c>
    </row>
    <row r="697" spans="1:6" x14ac:dyDescent="0.3">
      <c r="A697" t="s">
        <v>305</v>
      </c>
      <c r="B697">
        <v>2</v>
      </c>
      <c r="C697">
        <v>20</v>
      </c>
      <c r="D697" t="s">
        <v>12</v>
      </c>
      <c r="E697">
        <v>0.6</v>
      </c>
      <c r="F697" t="s">
        <v>49</v>
      </c>
    </row>
    <row r="698" spans="1:6" x14ac:dyDescent="0.3">
      <c r="A698" t="s">
        <v>305</v>
      </c>
      <c r="B698">
        <v>2</v>
      </c>
      <c r="C698">
        <v>20</v>
      </c>
      <c r="D698" t="s">
        <v>7</v>
      </c>
      <c r="E698">
        <v>0.4</v>
      </c>
      <c r="F698" t="s">
        <v>49</v>
      </c>
    </row>
    <row r="699" spans="1:6" x14ac:dyDescent="0.3">
      <c r="A699" t="s">
        <v>305</v>
      </c>
      <c r="B699">
        <v>2</v>
      </c>
      <c r="C699">
        <v>25</v>
      </c>
      <c r="D699" t="s">
        <v>12</v>
      </c>
      <c r="E699">
        <v>0.1</v>
      </c>
      <c r="F699" t="s">
        <v>166</v>
      </c>
    </row>
    <row r="700" spans="1:6" x14ac:dyDescent="0.3">
      <c r="A700" t="s">
        <v>305</v>
      </c>
      <c r="B700">
        <v>2</v>
      </c>
      <c r="C700">
        <v>30</v>
      </c>
      <c r="D700" t="s">
        <v>12</v>
      </c>
      <c r="E700">
        <v>0.6</v>
      </c>
      <c r="F700" t="s">
        <v>49</v>
      </c>
    </row>
    <row r="701" spans="1:6" x14ac:dyDescent="0.3">
      <c r="A701" t="s">
        <v>305</v>
      </c>
      <c r="B701">
        <v>3</v>
      </c>
      <c r="C701">
        <v>40</v>
      </c>
      <c r="D701" t="s">
        <v>7</v>
      </c>
      <c r="E701">
        <v>0.2</v>
      </c>
      <c r="F701" t="s">
        <v>49</v>
      </c>
    </row>
    <row r="702" spans="1:6" x14ac:dyDescent="0.3">
      <c r="A702" t="s">
        <v>305</v>
      </c>
      <c r="B702">
        <v>3</v>
      </c>
      <c r="C702">
        <v>25</v>
      </c>
      <c r="D702" t="s">
        <v>7</v>
      </c>
      <c r="E702">
        <v>0.4</v>
      </c>
      <c r="F702" t="s">
        <v>49</v>
      </c>
    </row>
    <row r="703" spans="1:6" x14ac:dyDescent="0.3">
      <c r="A703" t="s">
        <v>305</v>
      </c>
      <c r="B703">
        <v>3</v>
      </c>
      <c r="C703">
        <v>20</v>
      </c>
      <c r="D703" t="s">
        <v>7</v>
      </c>
      <c r="E703">
        <v>0.1</v>
      </c>
      <c r="F703" t="s">
        <v>49</v>
      </c>
    </row>
    <row r="704" spans="1:6" x14ac:dyDescent="0.3">
      <c r="A704" t="s">
        <v>305</v>
      </c>
      <c r="B704">
        <v>3</v>
      </c>
      <c r="C704">
        <v>10</v>
      </c>
      <c r="D704" t="s">
        <v>7</v>
      </c>
      <c r="E704">
        <v>0.3</v>
      </c>
      <c r="F704" t="s">
        <v>49</v>
      </c>
    </row>
    <row r="705" spans="1:6" x14ac:dyDescent="0.3">
      <c r="A705" t="s">
        <v>305</v>
      </c>
      <c r="B705">
        <v>3</v>
      </c>
      <c r="C705">
        <v>10</v>
      </c>
      <c r="D705" t="s">
        <v>12</v>
      </c>
      <c r="E705">
        <v>0.1</v>
      </c>
      <c r="F705" t="s">
        <v>49</v>
      </c>
    </row>
    <row r="706" spans="1:6" x14ac:dyDescent="0.3">
      <c r="A706" t="s">
        <v>305</v>
      </c>
      <c r="B706">
        <v>3</v>
      </c>
      <c r="C706">
        <v>5</v>
      </c>
      <c r="D706" t="s">
        <v>12</v>
      </c>
      <c r="E706">
        <v>0.6</v>
      </c>
      <c r="F706" t="s">
        <v>49</v>
      </c>
    </row>
    <row r="707" spans="1:6" x14ac:dyDescent="0.3">
      <c r="A707" t="s">
        <v>310</v>
      </c>
      <c r="B707">
        <v>1</v>
      </c>
      <c r="C707">
        <v>5</v>
      </c>
      <c r="D707" t="s">
        <v>2</v>
      </c>
      <c r="E707">
        <v>0.4</v>
      </c>
      <c r="F707" t="s">
        <v>49</v>
      </c>
    </row>
    <row r="708" spans="1:6" x14ac:dyDescent="0.3">
      <c r="A708" t="s">
        <v>310</v>
      </c>
      <c r="B708">
        <v>1</v>
      </c>
      <c r="C708">
        <v>15</v>
      </c>
      <c r="D708" t="s">
        <v>2</v>
      </c>
      <c r="E708">
        <v>0.9</v>
      </c>
      <c r="F708" t="s">
        <v>49</v>
      </c>
    </row>
    <row r="709" spans="1:6" x14ac:dyDescent="0.3">
      <c r="A709" t="s">
        <v>310</v>
      </c>
      <c r="B709">
        <v>1</v>
      </c>
      <c r="C709">
        <v>20</v>
      </c>
      <c r="D709" t="s">
        <v>2</v>
      </c>
      <c r="E709">
        <v>0.3</v>
      </c>
      <c r="F709" t="s">
        <v>49</v>
      </c>
    </row>
    <row r="710" spans="1:6" x14ac:dyDescent="0.3">
      <c r="A710" t="s">
        <v>310</v>
      </c>
      <c r="B710">
        <v>1</v>
      </c>
      <c r="C710">
        <v>30</v>
      </c>
      <c r="D710" t="s">
        <v>2</v>
      </c>
      <c r="E710">
        <v>0.1</v>
      </c>
      <c r="F710" t="s">
        <v>166</v>
      </c>
    </row>
    <row r="711" spans="1:6" x14ac:dyDescent="0.3">
      <c r="A711" t="s">
        <v>310</v>
      </c>
      <c r="B711">
        <v>1</v>
      </c>
      <c r="C711">
        <v>35</v>
      </c>
      <c r="D711" t="s">
        <v>2</v>
      </c>
      <c r="E711">
        <v>0.1</v>
      </c>
      <c r="F711" t="s">
        <v>166</v>
      </c>
    </row>
    <row r="712" spans="1:6" x14ac:dyDescent="0.3">
      <c r="A712" t="s">
        <v>310</v>
      </c>
      <c r="B712">
        <v>1</v>
      </c>
      <c r="C712">
        <v>40</v>
      </c>
      <c r="D712" t="s">
        <v>2</v>
      </c>
      <c r="E712">
        <v>0.1</v>
      </c>
      <c r="F712" t="s">
        <v>166</v>
      </c>
    </row>
    <row r="713" spans="1:6" x14ac:dyDescent="0.3">
      <c r="A713" t="s">
        <v>310</v>
      </c>
      <c r="B713">
        <v>2</v>
      </c>
      <c r="C713">
        <v>35</v>
      </c>
      <c r="D713" t="s">
        <v>2</v>
      </c>
      <c r="E713">
        <v>0.1</v>
      </c>
      <c r="F713" t="s">
        <v>166</v>
      </c>
    </row>
    <row r="714" spans="1:6" x14ac:dyDescent="0.3">
      <c r="A714" t="s">
        <v>310</v>
      </c>
      <c r="B714">
        <v>3</v>
      </c>
      <c r="C714">
        <v>40</v>
      </c>
      <c r="D714" t="s">
        <v>2</v>
      </c>
      <c r="E714">
        <v>0.1</v>
      </c>
      <c r="F714" t="s">
        <v>166</v>
      </c>
    </row>
    <row r="715" spans="1:6" x14ac:dyDescent="0.3">
      <c r="A715" t="s">
        <v>310</v>
      </c>
      <c r="B715">
        <v>1</v>
      </c>
      <c r="C715">
        <v>40</v>
      </c>
      <c r="D715" t="s">
        <v>7</v>
      </c>
      <c r="E715">
        <v>0.1</v>
      </c>
      <c r="F715" t="s">
        <v>49</v>
      </c>
    </row>
    <row r="716" spans="1:6" x14ac:dyDescent="0.3">
      <c r="A716" t="s">
        <v>310</v>
      </c>
      <c r="B716">
        <v>1</v>
      </c>
      <c r="C716">
        <v>35</v>
      </c>
      <c r="D716" t="s">
        <v>7</v>
      </c>
      <c r="E716">
        <v>0.1</v>
      </c>
      <c r="F716" t="s">
        <v>166</v>
      </c>
    </row>
    <row r="717" spans="1:6" x14ac:dyDescent="0.3">
      <c r="A717" t="s">
        <v>310</v>
      </c>
      <c r="B717">
        <v>1</v>
      </c>
      <c r="C717">
        <v>25</v>
      </c>
      <c r="D717" t="s">
        <v>7</v>
      </c>
      <c r="E717">
        <v>0.1</v>
      </c>
      <c r="F717" t="s">
        <v>49</v>
      </c>
    </row>
    <row r="718" spans="1:6" x14ac:dyDescent="0.3">
      <c r="A718" t="s">
        <v>310</v>
      </c>
      <c r="B718">
        <v>1</v>
      </c>
      <c r="C718">
        <v>20</v>
      </c>
      <c r="D718" t="s">
        <v>7</v>
      </c>
      <c r="E718">
        <v>0.1</v>
      </c>
      <c r="F718" t="s">
        <v>166</v>
      </c>
    </row>
    <row r="719" spans="1:6" x14ac:dyDescent="0.3">
      <c r="A719" t="s">
        <v>315</v>
      </c>
      <c r="B719">
        <v>1</v>
      </c>
      <c r="C719">
        <v>10</v>
      </c>
      <c r="D719" t="s">
        <v>61</v>
      </c>
      <c r="E719">
        <v>0.1</v>
      </c>
      <c r="F719" t="s">
        <v>166</v>
      </c>
    </row>
    <row r="720" spans="1:6" x14ac:dyDescent="0.3">
      <c r="A720" t="s">
        <v>315</v>
      </c>
      <c r="B720">
        <v>2</v>
      </c>
      <c r="C720">
        <v>35</v>
      </c>
      <c r="D720" t="s">
        <v>2</v>
      </c>
      <c r="E720">
        <v>0.1</v>
      </c>
      <c r="F720" t="s">
        <v>49</v>
      </c>
    </row>
    <row r="721" spans="1:6" x14ac:dyDescent="0.3">
      <c r="A721" t="s">
        <v>315</v>
      </c>
      <c r="B721">
        <v>1</v>
      </c>
      <c r="C721">
        <v>10</v>
      </c>
      <c r="D721" t="s">
        <v>7</v>
      </c>
      <c r="E721">
        <v>0.1</v>
      </c>
      <c r="F721" t="s">
        <v>166</v>
      </c>
    </row>
    <row r="722" spans="1:6" x14ac:dyDescent="0.3">
      <c r="A722" t="s">
        <v>315</v>
      </c>
      <c r="B722">
        <v>1</v>
      </c>
      <c r="C722">
        <v>20</v>
      </c>
      <c r="D722" t="s">
        <v>12</v>
      </c>
      <c r="E722">
        <v>0.1</v>
      </c>
      <c r="F722" t="s">
        <v>49</v>
      </c>
    </row>
    <row r="723" spans="1:6" x14ac:dyDescent="0.3">
      <c r="A723" t="s">
        <v>315</v>
      </c>
      <c r="B723">
        <v>2</v>
      </c>
      <c r="C723">
        <v>15</v>
      </c>
      <c r="D723" t="s">
        <v>7</v>
      </c>
      <c r="E723">
        <v>0.1</v>
      </c>
      <c r="F723" t="s">
        <v>166</v>
      </c>
    </row>
    <row r="724" spans="1:6" x14ac:dyDescent="0.3">
      <c r="A724" t="s">
        <v>315</v>
      </c>
      <c r="B724">
        <v>3</v>
      </c>
      <c r="C724">
        <v>40</v>
      </c>
      <c r="D724" t="s">
        <v>7</v>
      </c>
      <c r="E724">
        <v>0.1</v>
      </c>
      <c r="F724" t="s">
        <v>166</v>
      </c>
    </row>
    <row r="725" spans="1:6" x14ac:dyDescent="0.3">
      <c r="A725" t="s">
        <v>320</v>
      </c>
      <c r="B725">
        <v>1</v>
      </c>
      <c r="C725">
        <v>5</v>
      </c>
      <c r="D725" t="s">
        <v>2</v>
      </c>
      <c r="E725">
        <v>0.1</v>
      </c>
      <c r="F725" t="s">
        <v>49</v>
      </c>
    </row>
    <row r="726" spans="1:6" x14ac:dyDescent="0.3">
      <c r="A726" t="s">
        <v>320</v>
      </c>
      <c r="B726">
        <v>1</v>
      </c>
      <c r="C726">
        <v>5</v>
      </c>
      <c r="D726" t="s">
        <v>61</v>
      </c>
      <c r="E726">
        <v>1.1000000000000001</v>
      </c>
      <c r="F726" t="s">
        <v>2</v>
      </c>
    </row>
    <row r="727" spans="1:6" x14ac:dyDescent="0.3">
      <c r="A727" t="s">
        <v>320</v>
      </c>
      <c r="B727">
        <v>1</v>
      </c>
      <c r="C727">
        <v>10</v>
      </c>
      <c r="D727" t="s">
        <v>2</v>
      </c>
      <c r="E727">
        <v>0.1</v>
      </c>
      <c r="F727" t="s">
        <v>49</v>
      </c>
    </row>
    <row r="728" spans="1:6" x14ac:dyDescent="0.3">
      <c r="A728" t="s">
        <v>320</v>
      </c>
      <c r="B728">
        <v>1</v>
      </c>
      <c r="C728">
        <v>15</v>
      </c>
      <c r="D728" t="s">
        <v>2</v>
      </c>
      <c r="E728">
        <v>0.1</v>
      </c>
      <c r="F728" t="s">
        <v>166</v>
      </c>
    </row>
    <row r="729" spans="1:6" x14ac:dyDescent="0.3">
      <c r="A729" t="s">
        <v>320</v>
      </c>
      <c r="B729">
        <v>1</v>
      </c>
      <c r="C729">
        <v>20</v>
      </c>
      <c r="D729" t="s">
        <v>2</v>
      </c>
      <c r="E729">
        <v>0.1</v>
      </c>
      <c r="F729" t="s">
        <v>49</v>
      </c>
    </row>
    <row r="730" spans="1:6" x14ac:dyDescent="0.3">
      <c r="A730" t="s">
        <v>320</v>
      </c>
      <c r="B730">
        <v>1</v>
      </c>
      <c r="C730">
        <v>25</v>
      </c>
      <c r="D730" t="s">
        <v>2</v>
      </c>
      <c r="E730">
        <v>0.4</v>
      </c>
      <c r="F730" t="s">
        <v>49</v>
      </c>
    </row>
    <row r="731" spans="1:6" x14ac:dyDescent="0.3">
      <c r="A731" t="s">
        <v>320</v>
      </c>
      <c r="B731">
        <v>1</v>
      </c>
      <c r="C731">
        <v>30</v>
      </c>
      <c r="D731" t="s">
        <v>2</v>
      </c>
      <c r="E731">
        <v>0.1</v>
      </c>
      <c r="F731" t="s">
        <v>49</v>
      </c>
    </row>
    <row r="732" spans="1:6" x14ac:dyDescent="0.3">
      <c r="A732" t="s">
        <v>320</v>
      </c>
      <c r="B732">
        <v>1</v>
      </c>
      <c r="C732">
        <v>35</v>
      </c>
      <c r="D732" t="s">
        <v>2</v>
      </c>
      <c r="E732">
        <v>0.1</v>
      </c>
      <c r="F732" t="s">
        <v>166</v>
      </c>
    </row>
    <row r="733" spans="1:6" x14ac:dyDescent="0.3">
      <c r="A733" t="s">
        <v>320</v>
      </c>
      <c r="B733">
        <v>1</v>
      </c>
      <c r="C733">
        <v>35</v>
      </c>
      <c r="D733" t="s">
        <v>61</v>
      </c>
      <c r="E733">
        <v>0.1</v>
      </c>
      <c r="F733" t="s">
        <v>327</v>
      </c>
    </row>
    <row r="734" spans="1:6" x14ac:dyDescent="0.3">
      <c r="A734" t="s">
        <v>320</v>
      </c>
      <c r="B734">
        <v>1</v>
      </c>
      <c r="C734">
        <v>40</v>
      </c>
      <c r="D734" t="s">
        <v>2</v>
      </c>
      <c r="E734">
        <v>0.1</v>
      </c>
      <c r="F734" t="s">
        <v>49</v>
      </c>
    </row>
    <row r="735" spans="1:6" x14ac:dyDescent="0.3">
      <c r="A735" t="s">
        <v>320</v>
      </c>
      <c r="B735">
        <v>1</v>
      </c>
      <c r="C735">
        <v>40</v>
      </c>
      <c r="D735" t="s">
        <v>61</v>
      </c>
      <c r="E735">
        <v>0.1</v>
      </c>
      <c r="F735" t="s">
        <v>2</v>
      </c>
    </row>
    <row r="736" spans="1:6" x14ac:dyDescent="0.3">
      <c r="A736" t="s">
        <v>320</v>
      </c>
      <c r="B736">
        <v>2</v>
      </c>
      <c r="C736">
        <v>5</v>
      </c>
      <c r="D736" t="s">
        <v>2</v>
      </c>
      <c r="E736">
        <v>0.1</v>
      </c>
      <c r="F736" t="s">
        <v>166</v>
      </c>
    </row>
    <row r="737" spans="1:6" x14ac:dyDescent="0.3">
      <c r="A737" t="s">
        <v>320</v>
      </c>
      <c r="B737">
        <v>2</v>
      </c>
      <c r="C737">
        <v>10</v>
      </c>
      <c r="D737" t="s">
        <v>2</v>
      </c>
      <c r="E737">
        <v>0.1</v>
      </c>
      <c r="F737" t="s">
        <v>166</v>
      </c>
    </row>
    <row r="738" spans="1:6" x14ac:dyDescent="0.3">
      <c r="A738" t="s">
        <v>320</v>
      </c>
      <c r="B738">
        <v>2</v>
      </c>
      <c r="C738">
        <v>15</v>
      </c>
      <c r="D738" t="s">
        <v>2</v>
      </c>
      <c r="E738">
        <v>0.1</v>
      </c>
      <c r="F738" t="s">
        <v>49</v>
      </c>
    </row>
    <row r="739" spans="1:6" x14ac:dyDescent="0.3">
      <c r="A739" t="s">
        <v>320</v>
      </c>
      <c r="B739">
        <v>2</v>
      </c>
      <c r="C739">
        <v>20</v>
      </c>
      <c r="D739" t="s">
        <v>2</v>
      </c>
      <c r="E739">
        <v>0.1</v>
      </c>
      <c r="F739" t="s">
        <v>166</v>
      </c>
    </row>
    <row r="740" spans="1:6" x14ac:dyDescent="0.3">
      <c r="A740" t="s">
        <v>320</v>
      </c>
      <c r="B740">
        <v>2</v>
      </c>
      <c r="C740">
        <v>25</v>
      </c>
      <c r="D740" t="s">
        <v>2</v>
      </c>
      <c r="E740">
        <v>0.1</v>
      </c>
      <c r="F740" t="s">
        <v>49</v>
      </c>
    </row>
    <row r="741" spans="1:6" x14ac:dyDescent="0.3">
      <c r="A741" t="s">
        <v>320</v>
      </c>
      <c r="B741">
        <v>2</v>
      </c>
      <c r="C741">
        <v>30</v>
      </c>
      <c r="D741" t="s">
        <v>2</v>
      </c>
      <c r="E741">
        <v>0.1</v>
      </c>
      <c r="F741" t="s">
        <v>166</v>
      </c>
    </row>
    <row r="742" spans="1:6" x14ac:dyDescent="0.3">
      <c r="A742" t="s">
        <v>320</v>
      </c>
      <c r="B742">
        <v>2</v>
      </c>
      <c r="C742">
        <v>35</v>
      </c>
      <c r="D742" t="s">
        <v>2</v>
      </c>
      <c r="E742">
        <v>0.2</v>
      </c>
      <c r="F742" t="s">
        <v>49</v>
      </c>
    </row>
    <row r="743" spans="1:6" x14ac:dyDescent="0.3">
      <c r="A743" t="s">
        <v>320</v>
      </c>
      <c r="B743">
        <v>2</v>
      </c>
      <c r="C743">
        <v>40</v>
      </c>
      <c r="D743" t="s">
        <v>2</v>
      </c>
      <c r="E743">
        <v>0.5</v>
      </c>
      <c r="F743" t="s">
        <v>49</v>
      </c>
    </row>
    <row r="744" spans="1:6" x14ac:dyDescent="0.3">
      <c r="A744" t="s">
        <v>320</v>
      </c>
      <c r="B744">
        <v>2</v>
      </c>
      <c r="C744">
        <v>45</v>
      </c>
      <c r="D744" t="s">
        <v>2</v>
      </c>
      <c r="E744">
        <v>0.2</v>
      </c>
      <c r="F744" t="s">
        <v>49</v>
      </c>
    </row>
    <row r="745" spans="1:6" x14ac:dyDescent="0.3">
      <c r="A745" t="s">
        <v>320</v>
      </c>
      <c r="B745">
        <v>1</v>
      </c>
      <c r="C745">
        <v>5</v>
      </c>
      <c r="D745" t="s">
        <v>4</v>
      </c>
      <c r="E745">
        <v>0.1</v>
      </c>
      <c r="F745" t="s">
        <v>166</v>
      </c>
    </row>
    <row r="746" spans="1:6" x14ac:dyDescent="0.3">
      <c r="A746" t="s">
        <v>320</v>
      </c>
      <c r="B746">
        <v>1</v>
      </c>
      <c r="C746">
        <v>5</v>
      </c>
      <c r="D746" t="s">
        <v>12</v>
      </c>
      <c r="E746">
        <v>0.1</v>
      </c>
      <c r="F746" t="s">
        <v>166</v>
      </c>
    </row>
    <row r="747" spans="1:6" x14ac:dyDescent="0.3">
      <c r="A747" t="s">
        <v>320</v>
      </c>
      <c r="B747">
        <v>2</v>
      </c>
      <c r="C747">
        <v>20</v>
      </c>
      <c r="D747" t="s">
        <v>4</v>
      </c>
      <c r="E747">
        <v>0.2</v>
      </c>
      <c r="F747" t="s">
        <v>166</v>
      </c>
    </row>
    <row r="748" spans="1:6" x14ac:dyDescent="0.3">
      <c r="A748" t="s">
        <v>320</v>
      </c>
      <c r="B748">
        <v>2</v>
      </c>
      <c r="C748">
        <v>35</v>
      </c>
      <c r="D748" t="s">
        <v>4</v>
      </c>
      <c r="E748">
        <v>0.1</v>
      </c>
      <c r="F748" t="s">
        <v>166</v>
      </c>
    </row>
    <row r="749" spans="1:6" x14ac:dyDescent="0.3">
      <c r="A749" t="s">
        <v>320</v>
      </c>
      <c r="B749">
        <v>3</v>
      </c>
      <c r="C749">
        <v>20</v>
      </c>
      <c r="D749" t="s">
        <v>12</v>
      </c>
      <c r="E749">
        <v>0.1</v>
      </c>
      <c r="F749" t="s">
        <v>49</v>
      </c>
    </row>
    <row r="750" spans="1:6" x14ac:dyDescent="0.3">
      <c r="A750" t="s">
        <v>328</v>
      </c>
      <c r="B750">
        <v>1</v>
      </c>
      <c r="C750">
        <v>5</v>
      </c>
      <c r="D750" t="s">
        <v>2</v>
      </c>
      <c r="E750">
        <v>0.1</v>
      </c>
      <c r="F750" t="s">
        <v>49</v>
      </c>
    </row>
    <row r="751" spans="1:6" x14ac:dyDescent="0.3">
      <c r="A751" t="s">
        <v>328</v>
      </c>
      <c r="B751">
        <v>1</v>
      </c>
      <c r="C751">
        <v>10</v>
      </c>
      <c r="D751" t="s">
        <v>2</v>
      </c>
      <c r="E751">
        <v>0.1</v>
      </c>
      <c r="F751" t="s">
        <v>49</v>
      </c>
    </row>
    <row r="752" spans="1:6" x14ac:dyDescent="0.3">
      <c r="A752" t="s">
        <v>328</v>
      </c>
      <c r="B752">
        <v>1</v>
      </c>
      <c r="C752">
        <v>15</v>
      </c>
      <c r="D752" t="s">
        <v>2</v>
      </c>
      <c r="E752">
        <v>0.3</v>
      </c>
      <c r="F752" t="s">
        <v>49</v>
      </c>
    </row>
    <row r="753" spans="1:6" x14ac:dyDescent="0.3">
      <c r="A753" t="s">
        <v>328</v>
      </c>
      <c r="B753">
        <v>1</v>
      </c>
      <c r="C753">
        <v>20</v>
      </c>
      <c r="D753" t="s">
        <v>2</v>
      </c>
      <c r="E753">
        <v>0.7</v>
      </c>
      <c r="F753" t="s">
        <v>49</v>
      </c>
    </row>
    <row r="754" spans="1:6" x14ac:dyDescent="0.3">
      <c r="A754" t="s">
        <v>328</v>
      </c>
      <c r="B754">
        <v>1</v>
      </c>
      <c r="C754">
        <v>25</v>
      </c>
      <c r="D754" t="s">
        <v>2</v>
      </c>
      <c r="E754">
        <v>0.1</v>
      </c>
      <c r="F754" t="s">
        <v>166</v>
      </c>
    </row>
    <row r="755" spans="1:6" x14ac:dyDescent="0.3">
      <c r="A755" t="s">
        <v>328</v>
      </c>
      <c r="B755">
        <v>1</v>
      </c>
      <c r="C755">
        <v>30</v>
      </c>
      <c r="D755" t="s">
        <v>2</v>
      </c>
      <c r="E755">
        <v>0.1</v>
      </c>
      <c r="F755" t="s">
        <v>166</v>
      </c>
    </row>
    <row r="756" spans="1:6" x14ac:dyDescent="0.3">
      <c r="A756" t="s">
        <v>328</v>
      </c>
      <c r="B756">
        <v>1</v>
      </c>
      <c r="C756">
        <v>35</v>
      </c>
      <c r="D756" t="s">
        <v>2</v>
      </c>
      <c r="E756">
        <v>0.1</v>
      </c>
      <c r="F756" t="s">
        <v>166</v>
      </c>
    </row>
    <row r="757" spans="1:6" x14ac:dyDescent="0.3">
      <c r="A757" t="s">
        <v>328</v>
      </c>
      <c r="B757">
        <v>1</v>
      </c>
      <c r="C757">
        <v>40</v>
      </c>
      <c r="D757" t="s">
        <v>2</v>
      </c>
      <c r="E757">
        <v>1.1000000000000001</v>
      </c>
      <c r="F757" t="s">
        <v>49</v>
      </c>
    </row>
    <row r="758" spans="1:6" x14ac:dyDescent="0.3">
      <c r="A758" t="s">
        <v>328</v>
      </c>
      <c r="B758">
        <v>2</v>
      </c>
      <c r="C758">
        <v>5</v>
      </c>
      <c r="D758" t="s">
        <v>2</v>
      </c>
      <c r="E758">
        <v>0.1</v>
      </c>
      <c r="F758" t="s">
        <v>49</v>
      </c>
    </row>
    <row r="759" spans="1:6" x14ac:dyDescent="0.3">
      <c r="A759" t="s">
        <v>328</v>
      </c>
      <c r="B759">
        <v>2</v>
      </c>
      <c r="C759">
        <v>10</v>
      </c>
      <c r="D759" t="s">
        <v>2</v>
      </c>
      <c r="E759">
        <v>0.1</v>
      </c>
      <c r="F759" t="s">
        <v>49</v>
      </c>
    </row>
    <row r="760" spans="1:6" x14ac:dyDescent="0.3">
      <c r="A760" t="s">
        <v>328</v>
      </c>
      <c r="B760">
        <v>2</v>
      </c>
      <c r="C760">
        <v>15</v>
      </c>
      <c r="D760" t="s">
        <v>2</v>
      </c>
      <c r="E760">
        <v>0.1</v>
      </c>
      <c r="F760" t="s">
        <v>49</v>
      </c>
    </row>
    <row r="761" spans="1:6" x14ac:dyDescent="0.3">
      <c r="A761" t="s">
        <v>328</v>
      </c>
      <c r="B761">
        <v>2</v>
      </c>
      <c r="C761">
        <v>20</v>
      </c>
      <c r="D761" t="s">
        <v>2</v>
      </c>
      <c r="E761">
        <v>0.2</v>
      </c>
      <c r="F761" t="s">
        <v>49</v>
      </c>
    </row>
    <row r="762" spans="1:6" x14ac:dyDescent="0.3">
      <c r="A762" t="s">
        <v>328</v>
      </c>
      <c r="B762">
        <v>2</v>
      </c>
      <c r="C762">
        <v>25</v>
      </c>
      <c r="D762" t="s">
        <v>2</v>
      </c>
      <c r="E762">
        <v>0.3</v>
      </c>
      <c r="F762" t="s">
        <v>49</v>
      </c>
    </row>
    <row r="763" spans="1:6" x14ac:dyDescent="0.3">
      <c r="A763" t="s">
        <v>328</v>
      </c>
      <c r="B763">
        <v>2</v>
      </c>
      <c r="C763">
        <v>30</v>
      </c>
      <c r="D763" t="s">
        <v>2</v>
      </c>
      <c r="E763">
        <v>1</v>
      </c>
      <c r="F763" t="s">
        <v>49</v>
      </c>
    </row>
    <row r="764" spans="1:6" x14ac:dyDescent="0.3">
      <c r="A764" t="s">
        <v>328</v>
      </c>
      <c r="B764">
        <v>2</v>
      </c>
      <c r="C764">
        <v>35</v>
      </c>
      <c r="D764" t="s">
        <v>61</v>
      </c>
      <c r="E764">
        <v>1.1000000000000001</v>
      </c>
      <c r="F764" t="s">
        <v>49</v>
      </c>
    </row>
    <row r="765" spans="1:6" x14ac:dyDescent="0.3">
      <c r="A765" t="s">
        <v>328</v>
      </c>
      <c r="B765">
        <v>2</v>
      </c>
      <c r="C765">
        <v>40</v>
      </c>
      <c r="D765" t="s">
        <v>2</v>
      </c>
      <c r="E765">
        <v>0.5</v>
      </c>
      <c r="F765" t="s">
        <v>49</v>
      </c>
    </row>
    <row r="766" spans="1:6" x14ac:dyDescent="0.3">
      <c r="A766" t="s">
        <v>328</v>
      </c>
      <c r="B766">
        <v>2</v>
      </c>
      <c r="C766">
        <v>40</v>
      </c>
      <c r="D766" t="s">
        <v>61</v>
      </c>
      <c r="E766">
        <v>0.8</v>
      </c>
      <c r="F766" t="s">
        <v>49</v>
      </c>
    </row>
    <row r="767" spans="1:6" x14ac:dyDescent="0.3">
      <c r="A767" t="s">
        <v>328</v>
      </c>
      <c r="B767">
        <v>2</v>
      </c>
      <c r="C767">
        <v>45</v>
      </c>
      <c r="D767" t="s">
        <v>2</v>
      </c>
      <c r="E767">
        <v>1.2</v>
      </c>
      <c r="F767" t="s">
        <v>49</v>
      </c>
    </row>
    <row r="768" spans="1:6" x14ac:dyDescent="0.3">
      <c r="A768" t="s">
        <v>328</v>
      </c>
      <c r="B768">
        <v>3</v>
      </c>
      <c r="C768">
        <v>5</v>
      </c>
      <c r="D768" t="s">
        <v>2</v>
      </c>
      <c r="E768">
        <v>0.2</v>
      </c>
      <c r="F768" t="s">
        <v>49</v>
      </c>
    </row>
    <row r="769" spans="1:6" x14ac:dyDescent="0.3">
      <c r="A769" t="s">
        <v>328</v>
      </c>
      <c r="B769">
        <v>3</v>
      </c>
      <c r="C769">
        <v>10</v>
      </c>
      <c r="D769" t="s">
        <v>2</v>
      </c>
      <c r="E769">
        <v>0.1</v>
      </c>
      <c r="F769" t="s">
        <v>166</v>
      </c>
    </row>
    <row r="770" spans="1:6" x14ac:dyDescent="0.3">
      <c r="A770" t="s">
        <v>328</v>
      </c>
      <c r="B770">
        <v>3</v>
      </c>
      <c r="C770">
        <v>30</v>
      </c>
      <c r="D770" t="s">
        <v>2</v>
      </c>
      <c r="E770">
        <v>1.2</v>
      </c>
      <c r="F770" t="s">
        <v>49</v>
      </c>
    </row>
    <row r="771" spans="1:6" x14ac:dyDescent="0.3">
      <c r="A771" t="s">
        <v>328</v>
      </c>
      <c r="B771">
        <v>3</v>
      </c>
      <c r="C771">
        <v>30</v>
      </c>
      <c r="D771" t="s">
        <v>61</v>
      </c>
      <c r="E771">
        <v>0.5</v>
      </c>
      <c r="F771" t="s">
        <v>49</v>
      </c>
    </row>
    <row r="772" spans="1:6" x14ac:dyDescent="0.3">
      <c r="A772" t="s">
        <v>328</v>
      </c>
      <c r="B772">
        <v>3</v>
      </c>
      <c r="C772">
        <v>40</v>
      </c>
      <c r="D772" t="s">
        <v>61</v>
      </c>
      <c r="E772">
        <v>1.3</v>
      </c>
      <c r="F772" t="s">
        <v>49</v>
      </c>
    </row>
    <row r="773" spans="1:6" x14ac:dyDescent="0.3">
      <c r="A773" t="s">
        <v>328</v>
      </c>
      <c r="B773">
        <v>1</v>
      </c>
      <c r="C773">
        <v>30</v>
      </c>
      <c r="D773" t="s">
        <v>12</v>
      </c>
      <c r="E773">
        <v>0.1</v>
      </c>
      <c r="F773" t="s">
        <v>166</v>
      </c>
    </row>
    <row r="774" spans="1:6" x14ac:dyDescent="0.3">
      <c r="A774" t="s">
        <v>328</v>
      </c>
      <c r="B774">
        <v>1</v>
      </c>
      <c r="C774">
        <v>35</v>
      </c>
      <c r="D774" t="s">
        <v>12</v>
      </c>
      <c r="E774">
        <v>0.2</v>
      </c>
      <c r="F774" t="s">
        <v>49</v>
      </c>
    </row>
    <row r="775" spans="1:6" x14ac:dyDescent="0.3">
      <c r="A775" t="s">
        <v>328</v>
      </c>
      <c r="B775">
        <v>1</v>
      </c>
      <c r="C775">
        <v>40</v>
      </c>
      <c r="D775" t="s">
        <v>4</v>
      </c>
      <c r="E775">
        <v>0.1</v>
      </c>
      <c r="F775" t="s">
        <v>166</v>
      </c>
    </row>
    <row r="776" spans="1:6" x14ac:dyDescent="0.3">
      <c r="A776" t="s">
        <v>328</v>
      </c>
      <c r="B776">
        <v>1</v>
      </c>
      <c r="C776">
        <v>40</v>
      </c>
      <c r="D776" t="s">
        <v>12</v>
      </c>
      <c r="E776">
        <v>0.1</v>
      </c>
      <c r="F776" t="s">
        <v>49</v>
      </c>
    </row>
    <row r="777" spans="1:6" x14ac:dyDescent="0.3">
      <c r="A777" t="s">
        <v>328</v>
      </c>
      <c r="B777">
        <v>1</v>
      </c>
      <c r="C777">
        <v>5</v>
      </c>
      <c r="D777" t="s">
        <v>4</v>
      </c>
      <c r="E777">
        <v>0.2</v>
      </c>
      <c r="F777" t="s">
        <v>49</v>
      </c>
    </row>
    <row r="778" spans="1:6" x14ac:dyDescent="0.3">
      <c r="A778" t="s">
        <v>328</v>
      </c>
      <c r="B778">
        <v>1</v>
      </c>
      <c r="C778">
        <v>5</v>
      </c>
      <c r="D778" t="s">
        <v>12</v>
      </c>
      <c r="E778">
        <v>0.2</v>
      </c>
      <c r="F778" t="s">
        <v>49</v>
      </c>
    </row>
    <row r="779" spans="1:6" x14ac:dyDescent="0.3">
      <c r="A779" t="s">
        <v>328</v>
      </c>
      <c r="B779">
        <v>1</v>
      </c>
      <c r="C779">
        <v>5</v>
      </c>
      <c r="D779" t="s">
        <v>7</v>
      </c>
      <c r="E779">
        <v>0.1</v>
      </c>
      <c r="F779" t="s">
        <v>49</v>
      </c>
    </row>
    <row r="780" spans="1:6" x14ac:dyDescent="0.3">
      <c r="A780" t="s">
        <v>328</v>
      </c>
      <c r="B780">
        <v>2</v>
      </c>
      <c r="C780">
        <v>30</v>
      </c>
      <c r="D780" t="s">
        <v>7</v>
      </c>
      <c r="E780">
        <v>0.1</v>
      </c>
      <c r="F780" t="s">
        <v>49</v>
      </c>
    </row>
    <row r="781" spans="1:6" x14ac:dyDescent="0.3">
      <c r="A781" t="s">
        <v>328</v>
      </c>
      <c r="B781">
        <v>2</v>
      </c>
      <c r="C781">
        <v>40</v>
      </c>
      <c r="D781" t="s">
        <v>12</v>
      </c>
      <c r="E781">
        <v>0.5</v>
      </c>
      <c r="F781" t="s">
        <v>49</v>
      </c>
    </row>
    <row r="782" spans="1:6" x14ac:dyDescent="0.3">
      <c r="A782" t="s">
        <v>328</v>
      </c>
      <c r="B782">
        <v>2</v>
      </c>
      <c r="C782">
        <v>40</v>
      </c>
      <c r="D782" t="s">
        <v>7</v>
      </c>
      <c r="E782">
        <v>0.1</v>
      </c>
      <c r="F782" t="s">
        <v>166</v>
      </c>
    </row>
    <row r="783" spans="1:6" x14ac:dyDescent="0.3">
      <c r="A783" t="s">
        <v>328</v>
      </c>
      <c r="B783">
        <v>2</v>
      </c>
      <c r="C783">
        <v>40</v>
      </c>
      <c r="D783" t="s">
        <v>4</v>
      </c>
      <c r="E783">
        <v>0.1</v>
      </c>
      <c r="F783" t="s">
        <v>166</v>
      </c>
    </row>
    <row r="784" spans="1:6" x14ac:dyDescent="0.3">
      <c r="A784" t="s">
        <v>328</v>
      </c>
      <c r="B784">
        <v>2</v>
      </c>
      <c r="C784">
        <v>45</v>
      </c>
      <c r="D784" t="s">
        <v>12</v>
      </c>
      <c r="E784">
        <v>0.1</v>
      </c>
      <c r="F784" t="s">
        <v>49</v>
      </c>
    </row>
    <row r="785" spans="1:6" x14ac:dyDescent="0.3">
      <c r="A785" t="s">
        <v>328</v>
      </c>
      <c r="B785">
        <v>2</v>
      </c>
      <c r="C785">
        <v>35</v>
      </c>
      <c r="D785" t="s">
        <v>4</v>
      </c>
      <c r="E785">
        <v>0.9</v>
      </c>
      <c r="F785" t="s">
        <v>49</v>
      </c>
    </row>
    <row r="786" spans="1:6" x14ac:dyDescent="0.3">
      <c r="A786" t="s">
        <v>328</v>
      </c>
      <c r="B786">
        <v>2</v>
      </c>
      <c r="C786">
        <v>35</v>
      </c>
      <c r="D786" t="s">
        <v>61</v>
      </c>
      <c r="E786">
        <v>0.5</v>
      </c>
      <c r="F786" t="s">
        <v>4</v>
      </c>
    </row>
    <row r="787" spans="1:6" x14ac:dyDescent="0.3">
      <c r="A787" t="s">
        <v>328</v>
      </c>
      <c r="B787">
        <v>3</v>
      </c>
      <c r="C787">
        <v>15</v>
      </c>
      <c r="D787" t="s">
        <v>7</v>
      </c>
      <c r="E787">
        <v>0.5</v>
      </c>
      <c r="F787" t="s">
        <v>49</v>
      </c>
    </row>
    <row r="788" spans="1:6" x14ac:dyDescent="0.3">
      <c r="A788" t="s">
        <v>328</v>
      </c>
      <c r="B788">
        <v>3</v>
      </c>
      <c r="C788">
        <v>30</v>
      </c>
      <c r="D788" t="s">
        <v>12</v>
      </c>
      <c r="E788">
        <v>0.1</v>
      </c>
      <c r="F788" t="s">
        <v>49</v>
      </c>
    </row>
    <row r="789" spans="1:6" x14ac:dyDescent="0.3">
      <c r="A789" t="s">
        <v>328</v>
      </c>
      <c r="B789">
        <v>3</v>
      </c>
      <c r="C789">
        <v>30</v>
      </c>
      <c r="D789" t="s">
        <v>4</v>
      </c>
      <c r="E789">
        <v>1.1000000000000001</v>
      </c>
      <c r="F789" t="s">
        <v>49</v>
      </c>
    </row>
    <row r="790" spans="1:6" x14ac:dyDescent="0.3">
      <c r="A790" t="s">
        <v>328</v>
      </c>
      <c r="B790">
        <v>3</v>
      </c>
      <c r="C790">
        <v>35</v>
      </c>
      <c r="D790" t="s">
        <v>4</v>
      </c>
      <c r="E790">
        <v>0.5</v>
      </c>
      <c r="F790" t="s">
        <v>49</v>
      </c>
    </row>
    <row r="791" spans="1:6" x14ac:dyDescent="0.3">
      <c r="A791" t="s">
        <v>328</v>
      </c>
      <c r="B791">
        <v>3</v>
      </c>
      <c r="C791">
        <v>40</v>
      </c>
      <c r="D791" t="s">
        <v>7</v>
      </c>
      <c r="E791">
        <v>0.2</v>
      </c>
      <c r="F791" t="s">
        <v>49</v>
      </c>
    </row>
    <row r="792" spans="1:6" x14ac:dyDescent="0.3">
      <c r="A792" t="s">
        <v>328</v>
      </c>
      <c r="B792">
        <v>3</v>
      </c>
      <c r="C792">
        <v>40</v>
      </c>
      <c r="D792" t="s">
        <v>12</v>
      </c>
      <c r="E792">
        <v>0.1</v>
      </c>
      <c r="F792" t="s">
        <v>166</v>
      </c>
    </row>
    <row r="793" spans="1:6" x14ac:dyDescent="0.3">
      <c r="A793" t="s">
        <v>333</v>
      </c>
      <c r="B793">
        <v>1</v>
      </c>
      <c r="C793">
        <v>5</v>
      </c>
      <c r="D793" t="s">
        <v>2</v>
      </c>
      <c r="E793">
        <v>0.3</v>
      </c>
      <c r="F793" t="s">
        <v>49</v>
      </c>
    </row>
    <row r="794" spans="1:6" x14ac:dyDescent="0.3">
      <c r="A794" t="s">
        <v>333</v>
      </c>
      <c r="B794">
        <v>1</v>
      </c>
      <c r="C794">
        <v>15</v>
      </c>
      <c r="D794" t="s">
        <v>2</v>
      </c>
      <c r="E794">
        <v>0.1</v>
      </c>
      <c r="F794" t="s">
        <v>49</v>
      </c>
    </row>
    <row r="795" spans="1:6" x14ac:dyDescent="0.3">
      <c r="A795" t="s">
        <v>333</v>
      </c>
      <c r="B795">
        <v>1</v>
      </c>
      <c r="C795">
        <v>20</v>
      </c>
      <c r="D795" t="s">
        <v>2</v>
      </c>
      <c r="E795">
        <v>0.3</v>
      </c>
      <c r="F795" t="s">
        <v>49</v>
      </c>
    </row>
    <row r="796" spans="1:6" x14ac:dyDescent="0.3">
      <c r="A796" t="s">
        <v>333</v>
      </c>
      <c r="B796">
        <v>1</v>
      </c>
      <c r="C796">
        <v>25</v>
      </c>
      <c r="D796" t="s">
        <v>2</v>
      </c>
      <c r="E796">
        <v>1.3</v>
      </c>
      <c r="F796" t="s">
        <v>49</v>
      </c>
    </row>
    <row r="797" spans="1:6" x14ac:dyDescent="0.3">
      <c r="A797" t="s">
        <v>333</v>
      </c>
      <c r="B797">
        <v>1</v>
      </c>
      <c r="C797">
        <v>30</v>
      </c>
      <c r="D797" t="s">
        <v>2</v>
      </c>
      <c r="E797">
        <v>0.2</v>
      </c>
      <c r="F797" t="s">
        <v>49</v>
      </c>
    </row>
    <row r="798" spans="1:6" x14ac:dyDescent="0.3">
      <c r="A798" t="s">
        <v>333</v>
      </c>
      <c r="B798">
        <v>1</v>
      </c>
      <c r="C798">
        <v>35</v>
      </c>
      <c r="D798" t="s">
        <v>2</v>
      </c>
      <c r="E798">
        <v>0.3</v>
      </c>
      <c r="F798" t="s">
        <v>49</v>
      </c>
    </row>
    <row r="799" spans="1:6" x14ac:dyDescent="0.3">
      <c r="A799" t="s">
        <v>333</v>
      </c>
      <c r="B799">
        <v>1</v>
      </c>
      <c r="C799">
        <v>40</v>
      </c>
      <c r="D799" t="s">
        <v>2</v>
      </c>
      <c r="E799">
        <v>0.6</v>
      </c>
      <c r="F799" t="s">
        <v>49</v>
      </c>
    </row>
    <row r="800" spans="1:6" x14ac:dyDescent="0.3">
      <c r="A800" t="s">
        <v>333</v>
      </c>
      <c r="B800">
        <v>2</v>
      </c>
      <c r="C800">
        <v>5</v>
      </c>
      <c r="D800" t="s">
        <v>2</v>
      </c>
      <c r="E800">
        <v>1.1000000000000001</v>
      </c>
      <c r="F800" t="s">
        <v>49</v>
      </c>
    </row>
    <row r="801" spans="1:6" x14ac:dyDescent="0.3">
      <c r="A801" t="s">
        <v>333</v>
      </c>
      <c r="B801">
        <v>2</v>
      </c>
      <c r="C801">
        <v>10</v>
      </c>
      <c r="D801" t="s">
        <v>2</v>
      </c>
      <c r="E801">
        <v>0.1</v>
      </c>
      <c r="F801" t="s">
        <v>166</v>
      </c>
    </row>
    <row r="802" spans="1:6" x14ac:dyDescent="0.3">
      <c r="A802" t="s">
        <v>333</v>
      </c>
      <c r="B802">
        <v>2</v>
      </c>
      <c r="C802">
        <v>15</v>
      </c>
      <c r="D802" t="s">
        <v>2</v>
      </c>
      <c r="E802">
        <v>0.4</v>
      </c>
      <c r="F802" t="s">
        <v>49</v>
      </c>
    </row>
    <row r="803" spans="1:6" x14ac:dyDescent="0.3">
      <c r="A803" t="s">
        <v>333</v>
      </c>
      <c r="B803">
        <v>2</v>
      </c>
      <c r="C803">
        <v>20</v>
      </c>
      <c r="D803" t="s">
        <v>2</v>
      </c>
      <c r="E803">
        <v>0.4</v>
      </c>
      <c r="F803" t="s">
        <v>49</v>
      </c>
    </row>
    <row r="804" spans="1:6" x14ac:dyDescent="0.3">
      <c r="A804" t="s">
        <v>333</v>
      </c>
      <c r="B804">
        <v>2</v>
      </c>
      <c r="C804">
        <v>25</v>
      </c>
      <c r="D804" t="s">
        <v>2</v>
      </c>
      <c r="E804">
        <v>1</v>
      </c>
      <c r="F804" t="s">
        <v>49</v>
      </c>
    </row>
    <row r="805" spans="1:6" x14ac:dyDescent="0.3">
      <c r="A805" t="s">
        <v>333</v>
      </c>
      <c r="B805">
        <v>2</v>
      </c>
      <c r="C805">
        <v>30</v>
      </c>
      <c r="D805" t="s">
        <v>2</v>
      </c>
      <c r="E805">
        <v>0.4</v>
      </c>
      <c r="F805" t="s">
        <v>49</v>
      </c>
    </row>
    <row r="806" spans="1:6" x14ac:dyDescent="0.3">
      <c r="A806" t="s">
        <v>333</v>
      </c>
      <c r="B806">
        <v>2</v>
      </c>
      <c r="C806">
        <v>40</v>
      </c>
      <c r="D806" t="s">
        <v>2</v>
      </c>
      <c r="E806">
        <v>0.9</v>
      </c>
      <c r="F806" t="s">
        <v>49</v>
      </c>
    </row>
    <row r="807" spans="1:6" x14ac:dyDescent="0.3">
      <c r="A807" t="s">
        <v>333</v>
      </c>
      <c r="B807">
        <v>2</v>
      </c>
      <c r="C807">
        <v>45</v>
      </c>
      <c r="D807" t="s">
        <v>2</v>
      </c>
      <c r="E807">
        <v>0.1</v>
      </c>
      <c r="F807" t="s">
        <v>166</v>
      </c>
    </row>
    <row r="808" spans="1:6" x14ac:dyDescent="0.3">
      <c r="A808" t="s">
        <v>333</v>
      </c>
      <c r="B808">
        <v>3</v>
      </c>
      <c r="C808">
        <v>25</v>
      </c>
      <c r="D808" t="s">
        <v>2</v>
      </c>
      <c r="E808">
        <v>0.6</v>
      </c>
      <c r="F808" t="s">
        <v>49</v>
      </c>
    </row>
    <row r="809" spans="1:6" x14ac:dyDescent="0.3">
      <c r="A809" t="s">
        <v>333</v>
      </c>
      <c r="B809">
        <v>3</v>
      </c>
      <c r="C809">
        <v>40</v>
      </c>
      <c r="D809" t="s">
        <v>2</v>
      </c>
      <c r="E809">
        <v>0.8</v>
      </c>
      <c r="F809" t="s">
        <v>49</v>
      </c>
    </row>
    <row r="810" spans="1:6" x14ac:dyDescent="0.3">
      <c r="A810" t="s">
        <v>337</v>
      </c>
      <c r="B810">
        <v>1</v>
      </c>
      <c r="C810">
        <v>5</v>
      </c>
      <c r="D810" t="s">
        <v>2</v>
      </c>
      <c r="E810">
        <v>0.3</v>
      </c>
      <c r="F810" t="s">
        <v>49</v>
      </c>
    </row>
    <row r="811" spans="1:6" x14ac:dyDescent="0.3">
      <c r="A811" t="s">
        <v>337</v>
      </c>
      <c r="B811">
        <v>1</v>
      </c>
      <c r="C811">
        <v>10</v>
      </c>
      <c r="D811" t="s">
        <v>2</v>
      </c>
      <c r="E811">
        <v>0.5</v>
      </c>
      <c r="F811" t="s">
        <v>49</v>
      </c>
    </row>
    <row r="812" spans="1:6" x14ac:dyDescent="0.3">
      <c r="A812" t="s">
        <v>337</v>
      </c>
      <c r="B812">
        <v>1</v>
      </c>
      <c r="C812">
        <v>15</v>
      </c>
      <c r="D812" t="s">
        <v>2</v>
      </c>
      <c r="E812">
        <v>0.8</v>
      </c>
      <c r="F812" t="s">
        <v>49</v>
      </c>
    </row>
    <row r="813" spans="1:6" x14ac:dyDescent="0.3">
      <c r="A813" t="s">
        <v>337</v>
      </c>
      <c r="B813">
        <v>1</v>
      </c>
      <c r="C813">
        <v>20</v>
      </c>
      <c r="D813" t="s">
        <v>2</v>
      </c>
      <c r="E813">
        <v>0.5</v>
      </c>
      <c r="F813" t="s">
        <v>49</v>
      </c>
    </row>
    <row r="814" spans="1:6" x14ac:dyDescent="0.3">
      <c r="A814" t="s">
        <v>337</v>
      </c>
      <c r="B814">
        <v>1</v>
      </c>
      <c r="C814">
        <v>25</v>
      </c>
      <c r="D814" t="s">
        <v>2</v>
      </c>
      <c r="E814">
        <v>0.1</v>
      </c>
      <c r="F814" t="s">
        <v>49</v>
      </c>
    </row>
    <row r="815" spans="1:6" x14ac:dyDescent="0.3">
      <c r="A815" t="s">
        <v>337</v>
      </c>
      <c r="B815">
        <v>1</v>
      </c>
      <c r="C815">
        <v>30</v>
      </c>
      <c r="D815" t="s">
        <v>2</v>
      </c>
      <c r="E815">
        <v>1.3</v>
      </c>
      <c r="F815" t="s">
        <v>49</v>
      </c>
    </row>
    <row r="816" spans="1:6" x14ac:dyDescent="0.3">
      <c r="A816" t="s">
        <v>337</v>
      </c>
      <c r="B816">
        <v>1</v>
      </c>
      <c r="C816">
        <v>35</v>
      </c>
      <c r="D816" t="s">
        <v>2</v>
      </c>
      <c r="E816">
        <v>1.3</v>
      </c>
      <c r="F816" t="s">
        <v>49</v>
      </c>
    </row>
    <row r="817" spans="1:6" x14ac:dyDescent="0.3">
      <c r="A817" t="s">
        <v>337</v>
      </c>
      <c r="B817">
        <v>1</v>
      </c>
      <c r="C817">
        <v>40</v>
      </c>
      <c r="D817" t="s">
        <v>2</v>
      </c>
      <c r="E817">
        <v>0.1</v>
      </c>
      <c r="F817" t="s">
        <v>49</v>
      </c>
    </row>
    <row r="818" spans="1:6" x14ac:dyDescent="0.3">
      <c r="A818" t="s">
        <v>337</v>
      </c>
      <c r="B818">
        <v>2</v>
      </c>
      <c r="C818">
        <v>5</v>
      </c>
      <c r="D818" t="s">
        <v>2</v>
      </c>
      <c r="E818">
        <v>0.2</v>
      </c>
      <c r="F818" t="s">
        <v>49</v>
      </c>
    </row>
    <row r="819" spans="1:6" x14ac:dyDescent="0.3">
      <c r="A819" t="s">
        <v>337</v>
      </c>
      <c r="B819">
        <v>2</v>
      </c>
      <c r="C819">
        <v>10</v>
      </c>
      <c r="D819" t="s">
        <v>2</v>
      </c>
      <c r="E819">
        <v>0.1</v>
      </c>
      <c r="F819" t="s">
        <v>166</v>
      </c>
    </row>
    <row r="820" spans="1:6" x14ac:dyDescent="0.3">
      <c r="A820" t="s">
        <v>337</v>
      </c>
      <c r="B820">
        <v>2</v>
      </c>
      <c r="C820">
        <v>15</v>
      </c>
      <c r="D820" t="s">
        <v>2</v>
      </c>
      <c r="E820">
        <v>0.7</v>
      </c>
      <c r="F820" t="s">
        <v>49</v>
      </c>
    </row>
    <row r="821" spans="1:6" x14ac:dyDescent="0.3">
      <c r="A821" t="s">
        <v>337</v>
      </c>
      <c r="B821">
        <v>2</v>
      </c>
      <c r="C821">
        <v>20</v>
      </c>
      <c r="D821" t="s">
        <v>2</v>
      </c>
      <c r="E821">
        <v>0.2</v>
      </c>
      <c r="F821" t="s">
        <v>49</v>
      </c>
    </row>
    <row r="822" spans="1:6" x14ac:dyDescent="0.3">
      <c r="A822" t="s">
        <v>337</v>
      </c>
      <c r="B822">
        <v>2</v>
      </c>
      <c r="C822">
        <v>25</v>
      </c>
      <c r="D822" t="s">
        <v>2</v>
      </c>
      <c r="E822">
        <v>0.1</v>
      </c>
      <c r="F822" t="s">
        <v>49</v>
      </c>
    </row>
    <row r="823" spans="1:6" x14ac:dyDescent="0.3">
      <c r="A823" t="s">
        <v>337</v>
      </c>
      <c r="B823">
        <v>2</v>
      </c>
      <c r="C823">
        <v>30</v>
      </c>
      <c r="D823" t="s">
        <v>2</v>
      </c>
      <c r="E823">
        <v>0.7</v>
      </c>
      <c r="F823" t="s">
        <v>341</v>
      </c>
    </row>
    <row r="824" spans="1:6" x14ac:dyDescent="0.3">
      <c r="A824" t="s">
        <v>337</v>
      </c>
      <c r="B824">
        <v>2</v>
      </c>
      <c r="C824">
        <v>40</v>
      </c>
      <c r="D824" t="s">
        <v>2</v>
      </c>
      <c r="E824">
        <v>0.4</v>
      </c>
      <c r="F824" t="s">
        <v>49</v>
      </c>
    </row>
    <row r="825" spans="1:6" x14ac:dyDescent="0.3">
      <c r="A825" t="s">
        <v>337</v>
      </c>
      <c r="B825">
        <v>2</v>
      </c>
      <c r="C825">
        <v>45</v>
      </c>
      <c r="D825" t="s">
        <v>2</v>
      </c>
      <c r="E825">
        <v>0.5</v>
      </c>
      <c r="F825" t="s">
        <v>49</v>
      </c>
    </row>
    <row r="826" spans="1:6" x14ac:dyDescent="0.3">
      <c r="A826" t="s">
        <v>337</v>
      </c>
      <c r="B826">
        <v>3</v>
      </c>
      <c r="C826">
        <v>5</v>
      </c>
      <c r="D826" t="s">
        <v>2</v>
      </c>
      <c r="E826">
        <v>0.7</v>
      </c>
      <c r="F826" t="s">
        <v>49</v>
      </c>
    </row>
    <row r="827" spans="1:6" x14ac:dyDescent="0.3">
      <c r="A827" t="s">
        <v>337</v>
      </c>
      <c r="B827">
        <v>3</v>
      </c>
      <c r="C827">
        <v>10</v>
      </c>
      <c r="D827" t="s">
        <v>2</v>
      </c>
      <c r="E827">
        <v>0.1</v>
      </c>
      <c r="F827" t="s">
        <v>166</v>
      </c>
    </row>
    <row r="828" spans="1:6" x14ac:dyDescent="0.3">
      <c r="A828" t="s">
        <v>337</v>
      </c>
      <c r="B828">
        <v>3</v>
      </c>
      <c r="C828">
        <v>15</v>
      </c>
      <c r="D828" t="s">
        <v>2</v>
      </c>
      <c r="E828">
        <v>0.5</v>
      </c>
      <c r="F828" t="s">
        <v>49</v>
      </c>
    </row>
    <row r="829" spans="1:6" x14ac:dyDescent="0.3">
      <c r="A829" t="s">
        <v>337</v>
      </c>
      <c r="B829">
        <v>3</v>
      </c>
      <c r="C829">
        <v>20</v>
      </c>
      <c r="D829" t="s">
        <v>2</v>
      </c>
      <c r="E829">
        <v>0.8</v>
      </c>
      <c r="F829" t="s">
        <v>49</v>
      </c>
    </row>
    <row r="830" spans="1:6" x14ac:dyDescent="0.3">
      <c r="A830" t="s">
        <v>337</v>
      </c>
      <c r="B830">
        <v>3</v>
      </c>
      <c r="C830">
        <v>25</v>
      </c>
      <c r="D830" t="s">
        <v>2</v>
      </c>
      <c r="E830">
        <v>0.4</v>
      </c>
      <c r="F830" t="s">
        <v>49</v>
      </c>
    </row>
    <row r="831" spans="1:6" x14ac:dyDescent="0.3">
      <c r="A831" t="s">
        <v>337</v>
      </c>
      <c r="B831">
        <v>3</v>
      </c>
      <c r="C831">
        <v>30</v>
      </c>
      <c r="D831" t="s">
        <v>2</v>
      </c>
      <c r="E831">
        <v>0.2</v>
      </c>
      <c r="F831" t="s">
        <v>49</v>
      </c>
    </row>
    <row r="832" spans="1:6" x14ac:dyDescent="0.3">
      <c r="A832" t="s">
        <v>337</v>
      </c>
      <c r="B832">
        <v>3</v>
      </c>
      <c r="C832">
        <v>35</v>
      </c>
      <c r="D832" t="s">
        <v>2</v>
      </c>
      <c r="E832">
        <v>0.2</v>
      </c>
      <c r="F832" t="s">
        <v>49</v>
      </c>
    </row>
    <row r="833" spans="1:6" x14ac:dyDescent="0.3">
      <c r="A833" t="s">
        <v>337</v>
      </c>
      <c r="B833">
        <v>3</v>
      </c>
      <c r="C833">
        <v>40</v>
      </c>
      <c r="D833" t="s">
        <v>2</v>
      </c>
      <c r="E833">
        <v>0.1</v>
      </c>
      <c r="F833" t="s">
        <v>49</v>
      </c>
    </row>
    <row r="834" spans="1:6" x14ac:dyDescent="0.3">
      <c r="A834" t="s">
        <v>337</v>
      </c>
      <c r="B834">
        <v>2</v>
      </c>
      <c r="C834">
        <v>10</v>
      </c>
      <c r="D834" t="s">
        <v>12</v>
      </c>
      <c r="E834">
        <v>1.1000000000000001</v>
      </c>
      <c r="F834" t="s">
        <v>49</v>
      </c>
    </row>
    <row r="835" spans="1:6" x14ac:dyDescent="0.3">
      <c r="A835" t="s">
        <v>337</v>
      </c>
      <c r="B835">
        <v>2</v>
      </c>
      <c r="C835">
        <v>5</v>
      </c>
      <c r="D835" t="s">
        <v>12</v>
      </c>
      <c r="E835">
        <v>0.3</v>
      </c>
      <c r="F835" t="s">
        <v>49</v>
      </c>
    </row>
    <row r="836" spans="1:6" x14ac:dyDescent="0.3">
      <c r="A836" t="s">
        <v>337</v>
      </c>
      <c r="B836">
        <v>1</v>
      </c>
      <c r="C836">
        <v>40</v>
      </c>
      <c r="D836" t="s">
        <v>12</v>
      </c>
      <c r="E836">
        <v>1.2</v>
      </c>
      <c r="F836" t="s">
        <v>49</v>
      </c>
    </row>
    <row r="837" spans="1:6" x14ac:dyDescent="0.3">
      <c r="A837" t="s">
        <v>337</v>
      </c>
      <c r="B837">
        <v>1</v>
      </c>
      <c r="C837">
        <v>40</v>
      </c>
      <c r="D837" t="s">
        <v>4</v>
      </c>
      <c r="E837">
        <v>1.3</v>
      </c>
      <c r="F837" t="s">
        <v>49</v>
      </c>
    </row>
    <row r="838" spans="1:6" x14ac:dyDescent="0.3">
      <c r="A838" t="s">
        <v>337</v>
      </c>
      <c r="B838">
        <v>1</v>
      </c>
      <c r="C838">
        <v>35</v>
      </c>
      <c r="D838" t="s">
        <v>12</v>
      </c>
      <c r="E838">
        <v>0.8</v>
      </c>
      <c r="F838" t="s">
        <v>49</v>
      </c>
    </row>
    <row r="839" spans="1:6" x14ac:dyDescent="0.3">
      <c r="A839" t="s">
        <v>337</v>
      </c>
      <c r="B839">
        <v>1</v>
      </c>
      <c r="C839">
        <v>30</v>
      </c>
      <c r="D839" t="s">
        <v>12</v>
      </c>
      <c r="E839">
        <v>0.4</v>
      </c>
      <c r="F839" t="s">
        <v>49</v>
      </c>
    </row>
    <row r="840" spans="1:6" x14ac:dyDescent="0.3">
      <c r="A840" t="s">
        <v>337</v>
      </c>
      <c r="B840">
        <v>3</v>
      </c>
      <c r="C840">
        <v>40</v>
      </c>
      <c r="D840" t="s">
        <v>12</v>
      </c>
      <c r="E840">
        <v>0.9</v>
      </c>
      <c r="F840" t="s">
        <v>49</v>
      </c>
    </row>
    <row r="841" spans="1:6" x14ac:dyDescent="0.3">
      <c r="A841" t="s">
        <v>337</v>
      </c>
      <c r="B841">
        <v>3</v>
      </c>
      <c r="C841">
        <v>35</v>
      </c>
      <c r="D841" t="s">
        <v>7</v>
      </c>
      <c r="E841">
        <v>0.2</v>
      </c>
      <c r="F841" t="s">
        <v>49</v>
      </c>
    </row>
    <row r="842" spans="1:6" x14ac:dyDescent="0.3">
      <c r="A842" t="s">
        <v>337</v>
      </c>
      <c r="B842">
        <v>3</v>
      </c>
      <c r="C842">
        <v>20</v>
      </c>
      <c r="D842" t="s">
        <v>12</v>
      </c>
      <c r="E842">
        <v>0.1</v>
      </c>
      <c r="F842" t="s">
        <v>166</v>
      </c>
    </row>
    <row r="843" spans="1:6" x14ac:dyDescent="0.3">
      <c r="A843" t="s">
        <v>337</v>
      </c>
      <c r="B843">
        <v>3</v>
      </c>
      <c r="C843">
        <v>15</v>
      </c>
      <c r="D843" t="s">
        <v>12</v>
      </c>
      <c r="E843">
        <v>0.9</v>
      </c>
      <c r="F843" t="s">
        <v>49</v>
      </c>
    </row>
    <row r="844" spans="1:6" x14ac:dyDescent="0.3">
      <c r="A844" t="s">
        <v>337</v>
      </c>
      <c r="B844">
        <v>3</v>
      </c>
      <c r="C844">
        <v>5</v>
      </c>
      <c r="D844" t="s">
        <v>12</v>
      </c>
      <c r="E844">
        <v>0.9</v>
      </c>
      <c r="F844" t="s">
        <v>49</v>
      </c>
    </row>
    <row r="845" spans="1:6" x14ac:dyDescent="0.3">
      <c r="A845" t="s">
        <v>337</v>
      </c>
      <c r="B845">
        <v>3</v>
      </c>
      <c r="C845">
        <v>10</v>
      </c>
      <c r="D845" t="s">
        <v>12</v>
      </c>
      <c r="E845">
        <v>0.1</v>
      </c>
      <c r="F845" t="s">
        <v>166</v>
      </c>
    </row>
    <row r="846" spans="1:6" x14ac:dyDescent="0.3">
      <c r="A846" t="s">
        <v>337</v>
      </c>
      <c r="B846">
        <v>1</v>
      </c>
      <c r="C846">
        <v>15</v>
      </c>
      <c r="D846" t="s">
        <v>7</v>
      </c>
      <c r="E846">
        <v>0.2</v>
      </c>
      <c r="F846" t="s">
        <v>49</v>
      </c>
    </row>
    <row r="847" spans="1:6" x14ac:dyDescent="0.3">
      <c r="A847" t="s">
        <v>344</v>
      </c>
      <c r="B847">
        <v>1</v>
      </c>
      <c r="C847">
        <v>5</v>
      </c>
      <c r="D847" t="s">
        <v>2</v>
      </c>
      <c r="E847">
        <v>0.1</v>
      </c>
      <c r="F847" t="s">
        <v>49</v>
      </c>
    </row>
    <row r="848" spans="1:6" x14ac:dyDescent="0.3">
      <c r="A848" t="s">
        <v>344</v>
      </c>
      <c r="B848">
        <v>1</v>
      </c>
      <c r="C848">
        <v>15</v>
      </c>
      <c r="D848" t="s">
        <v>2</v>
      </c>
      <c r="E848">
        <v>0.1</v>
      </c>
      <c r="F848" t="s">
        <v>49</v>
      </c>
    </row>
    <row r="849" spans="1:6" x14ac:dyDescent="0.3">
      <c r="A849" t="s">
        <v>344</v>
      </c>
      <c r="B849">
        <v>1</v>
      </c>
      <c r="C849">
        <v>20</v>
      </c>
      <c r="D849" t="s">
        <v>2</v>
      </c>
      <c r="E849">
        <v>0.1</v>
      </c>
      <c r="F849" t="s">
        <v>49</v>
      </c>
    </row>
    <row r="850" spans="1:6" x14ac:dyDescent="0.3">
      <c r="A850" t="s">
        <v>344</v>
      </c>
      <c r="B850">
        <v>1</v>
      </c>
      <c r="C850">
        <v>30</v>
      </c>
      <c r="D850" t="s">
        <v>2</v>
      </c>
      <c r="E850">
        <v>0.1</v>
      </c>
      <c r="F850" t="s">
        <v>49</v>
      </c>
    </row>
    <row r="851" spans="1:6" x14ac:dyDescent="0.3">
      <c r="A851" t="s">
        <v>344</v>
      </c>
      <c r="B851">
        <v>1</v>
      </c>
      <c r="C851">
        <v>35</v>
      </c>
      <c r="D851" t="s">
        <v>2</v>
      </c>
      <c r="E851">
        <v>0.2</v>
      </c>
      <c r="F851" t="s">
        <v>49</v>
      </c>
    </row>
    <row r="852" spans="1:6" x14ac:dyDescent="0.3">
      <c r="A852" t="s">
        <v>344</v>
      </c>
      <c r="B852">
        <v>1</v>
      </c>
      <c r="C852">
        <v>35</v>
      </c>
      <c r="D852" t="s">
        <v>61</v>
      </c>
      <c r="E852">
        <v>0.1</v>
      </c>
      <c r="F852" t="s">
        <v>49</v>
      </c>
    </row>
    <row r="853" spans="1:6" x14ac:dyDescent="0.3">
      <c r="A853" t="s">
        <v>344</v>
      </c>
      <c r="B853">
        <v>1</v>
      </c>
      <c r="C853">
        <v>40</v>
      </c>
      <c r="D853" t="s">
        <v>2</v>
      </c>
      <c r="E853">
        <v>0.1</v>
      </c>
      <c r="F853" t="s">
        <v>49</v>
      </c>
    </row>
    <row r="854" spans="1:6" x14ac:dyDescent="0.3">
      <c r="A854" t="s">
        <v>344</v>
      </c>
      <c r="B854">
        <v>2</v>
      </c>
      <c r="C854">
        <v>15</v>
      </c>
      <c r="D854" t="s">
        <v>2</v>
      </c>
      <c r="E854">
        <v>0.3</v>
      </c>
      <c r="F854" t="s">
        <v>49</v>
      </c>
    </row>
    <row r="855" spans="1:6" x14ac:dyDescent="0.3">
      <c r="A855" t="s">
        <v>344</v>
      </c>
      <c r="B855">
        <v>2</v>
      </c>
      <c r="C855">
        <v>20</v>
      </c>
      <c r="D855" t="s">
        <v>2</v>
      </c>
      <c r="E855">
        <v>0.2</v>
      </c>
      <c r="F855" t="s">
        <v>49</v>
      </c>
    </row>
    <row r="856" spans="1:6" x14ac:dyDescent="0.3">
      <c r="A856" t="s">
        <v>344</v>
      </c>
      <c r="B856">
        <v>2</v>
      </c>
      <c r="C856">
        <v>25</v>
      </c>
      <c r="D856" t="s">
        <v>2</v>
      </c>
      <c r="E856">
        <v>0.2</v>
      </c>
      <c r="F856" t="s">
        <v>49</v>
      </c>
    </row>
    <row r="857" spans="1:6" x14ac:dyDescent="0.3">
      <c r="A857" t="s">
        <v>344</v>
      </c>
      <c r="B857">
        <v>2</v>
      </c>
      <c r="C857">
        <v>30</v>
      </c>
      <c r="D857" t="s">
        <v>2</v>
      </c>
      <c r="E857">
        <v>0.2</v>
      </c>
      <c r="F857" t="s">
        <v>49</v>
      </c>
    </row>
    <row r="858" spans="1:6" x14ac:dyDescent="0.3">
      <c r="A858" t="s">
        <v>344</v>
      </c>
      <c r="B858">
        <v>2</v>
      </c>
      <c r="C858">
        <v>35</v>
      </c>
      <c r="D858" t="s">
        <v>2</v>
      </c>
      <c r="E858">
        <v>0.2</v>
      </c>
      <c r="F858" t="s">
        <v>49</v>
      </c>
    </row>
    <row r="859" spans="1:6" x14ac:dyDescent="0.3">
      <c r="A859" t="s">
        <v>344</v>
      </c>
      <c r="B859">
        <v>2</v>
      </c>
      <c r="C859">
        <v>40</v>
      </c>
      <c r="D859" t="s">
        <v>2</v>
      </c>
      <c r="E859">
        <v>0.2</v>
      </c>
      <c r="F859" t="s">
        <v>49</v>
      </c>
    </row>
    <row r="860" spans="1:6" x14ac:dyDescent="0.3">
      <c r="A860" t="s">
        <v>344</v>
      </c>
      <c r="B860">
        <v>2</v>
      </c>
      <c r="C860">
        <v>45</v>
      </c>
      <c r="D860" t="s">
        <v>2</v>
      </c>
      <c r="E860">
        <v>0.2</v>
      </c>
      <c r="F860" t="s">
        <v>49</v>
      </c>
    </row>
    <row r="861" spans="1:6" x14ac:dyDescent="0.3">
      <c r="A861" t="s">
        <v>344</v>
      </c>
      <c r="B861">
        <v>3</v>
      </c>
      <c r="C861">
        <v>10</v>
      </c>
      <c r="D861" t="s">
        <v>2</v>
      </c>
      <c r="E861">
        <v>0.1</v>
      </c>
      <c r="F861" t="s">
        <v>49</v>
      </c>
    </row>
    <row r="862" spans="1:6" x14ac:dyDescent="0.3">
      <c r="A862" t="s">
        <v>344</v>
      </c>
      <c r="B862">
        <v>3</v>
      </c>
      <c r="C862">
        <v>15</v>
      </c>
      <c r="D862" t="s">
        <v>2</v>
      </c>
      <c r="E862">
        <v>0.1</v>
      </c>
      <c r="F862" t="s">
        <v>49</v>
      </c>
    </row>
    <row r="863" spans="1:6" x14ac:dyDescent="0.3">
      <c r="A863" t="s">
        <v>344</v>
      </c>
      <c r="B863">
        <v>3</v>
      </c>
      <c r="C863">
        <v>20</v>
      </c>
      <c r="D863" t="s">
        <v>2</v>
      </c>
      <c r="E863">
        <v>0.1</v>
      </c>
      <c r="F863" t="s">
        <v>49</v>
      </c>
    </row>
    <row r="864" spans="1:6" x14ac:dyDescent="0.3">
      <c r="A864" t="s">
        <v>344</v>
      </c>
      <c r="B864">
        <v>3</v>
      </c>
      <c r="C864">
        <v>30</v>
      </c>
      <c r="D864" t="s">
        <v>2</v>
      </c>
      <c r="E864">
        <v>0.1</v>
      </c>
      <c r="F864" t="s">
        <v>166</v>
      </c>
    </row>
    <row r="865" spans="1:6" x14ac:dyDescent="0.3">
      <c r="A865" t="s">
        <v>344</v>
      </c>
      <c r="B865">
        <v>1</v>
      </c>
      <c r="C865">
        <v>40</v>
      </c>
      <c r="D865" t="s">
        <v>15</v>
      </c>
      <c r="E865">
        <v>0.6</v>
      </c>
      <c r="F865" t="s">
        <v>49</v>
      </c>
    </row>
    <row r="866" spans="1:6" x14ac:dyDescent="0.3">
      <c r="A866" t="s">
        <v>344</v>
      </c>
      <c r="B866">
        <v>1</v>
      </c>
      <c r="C866">
        <v>35</v>
      </c>
      <c r="D866" t="s">
        <v>15</v>
      </c>
      <c r="E866">
        <v>0.3</v>
      </c>
      <c r="F866" t="s">
        <v>49</v>
      </c>
    </row>
    <row r="867" spans="1:6" x14ac:dyDescent="0.3">
      <c r="A867" t="s">
        <v>344</v>
      </c>
      <c r="B867">
        <v>1</v>
      </c>
      <c r="C867">
        <v>5</v>
      </c>
      <c r="D867" t="s">
        <v>15</v>
      </c>
      <c r="E867">
        <v>0.7</v>
      </c>
      <c r="F867" t="s">
        <v>49</v>
      </c>
    </row>
    <row r="868" spans="1:6" x14ac:dyDescent="0.3">
      <c r="A868" t="s">
        <v>344</v>
      </c>
      <c r="B868">
        <v>2</v>
      </c>
      <c r="C868">
        <v>25</v>
      </c>
      <c r="D868" t="s">
        <v>15</v>
      </c>
      <c r="E868">
        <v>0.7</v>
      </c>
      <c r="F868" t="s">
        <v>49</v>
      </c>
    </row>
    <row r="869" spans="1:6" x14ac:dyDescent="0.3">
      <c r="A869" t="s">
        <v>344</v>
      </c>
      <c r="B869">
        <v>2</v>
      </c>
      <c r="C869">
        <v>30</v>
      </c>
      <c r="D869" t="s">
        <v>15</v>
      </c>
      <c r="E869">
        <v>0.9</v>
      </c>
      <c r="F869" t="s">
        <v>49</v>
      </c>
    </row>
    <row r="870" spans="1:6" x14ac:dyDescent="0.3">
      <c r="A870" t="s">
        <v>344</v>
      </c>
      <c r="B870">
        <v>2</v>
      </c>
      <c r="C870">
        <v>25</v>
      </c>
      <c r="D870" t="s">
        <v>23</v>
      </c>
      <c r="E870">
        <v>0.3</v>
      </c>
      <c r="F870" t="s">
        <v>49</v>
      </c>
    </row>
    <row r="871" spans="1:6" x14ac:dyDescent="0.3">
      <c r="A871" t="s">
        <v>344</v>
      </c>
      <c r="B871">
        <v>2</v>
      </c>
      <c r="C871">
        <v>20</v>
      </c>
      <c r="D871" t="s">
        <v>15</v>
      </c>
      <c r="E871">
        <v>0.9</v>
      </c>
      <c r="F871" t="s">
        <v>49</v>
      </c>
    </row>
    <row r="872" spans="1:6" x14ac:dyDescent="0.3">
      <c r="A872" t="s">
        <v>372</v>
      </c>
      <c r="B872">
        <v>1</v>
      </c>
      <c r="C872">
        <v>25</v>
      </c>
      <c r="D872" t="s">
        <v>2</v>
      </c>
      <c r="E872">
        <v>0.1</v>
      </c>
      <c r="F872" t="s">
        <v>49</v>
      </c>
    </row>
    <row r="873" spans="1:6" x14ac:dyDescent="0.3">
      <c r="A873" t="s">
        <v>372</v>
      </c>
      <c r="B873">
        <v>1</v>
      </c>
      <c r="C873">
        <v>30</v>
      </c>
      <c r="D873" t="s">
        <v>2</v>
      </c>
      <c r="E873">
        <v>0.2</v>
      </c>
      <c r="F873" t="s">
        <v>49</v>
      </c>
    </row>
    <row r="874" spans="1:6" x14ac:dyDescent="0.3">
      <c r="A874" t="s">
        <v>372</v>
      </c>
      <c r="B874">
        <v>1</v>
      </c>
      <c r="C874">
        <v>35</v>
      </c>
      <c r="D874" t="s">
        <v>2</v>
      </c>
      <c r="E874">
        <v>0.1</v>
      </c>
      <c r="F874" t="s">
        <v>166</v>
      </c>
    </row>
    <row r="875" spans="1:6" x14ac:dyDescent="0.3">
      <c r="A875" t="s">
        <v>372</v>
      </c>
      <c r="B875">
        <v>2</v>
      </c>
      <c r="C875">
        <v>5</v>
      </c>
      <c r="D875" t="s">
        <v>2</v>
      </c>
      <c r="E875">
        <v>0.1</v>
      </c>
      <c r="F875" t="s">
        <v>166</v>
      </c>
    </row>
    <row r="876" spans="1:6" x14ac:dyDescent="0.3">
      <c r="A876" t="s">
        <v>372</v>
      </c>
      <c r="B876">
        <v>2</v>
      </c>
      <c r="C876">
        <v>25</v>
      </c>
      <c r="D876" t="s">
        <v>2</v>
      </c>
      <c r="E876">
        <v>0.1</v>
      </c>
      <c r="F876" t="s">
        <v>49</v>
      </c>
    </row>
    <row r="877" spans="1:6" x14ac:dyDescent="0.3">
      <c r="A877" t="s">
        <v>372</v>
      </c>
      <c r="B877">
        <v>2</v>
      </c>
      <c r="C877">
        <v>35</v>
      </c>
      <c r="D877" t="s">
        <v>2</v>
      </c>
      <c r="E877">
        <v>0.1</v>
      </c>
      <c r="F877" t="s">
        <v>166</v>
      </c>
    </row>
    <row r="878" spans="1:6" x14ac:dyDescent="0.3">
      <c r="A878" t="s">
        <v>372</v>
      </c>
      <c r="B878">
        <v>2</v>
      </c>
      <c r="C878">
        <v>40</v>
      </c>
      <c r="D878" t="s">
        <v>2</v>
      </c>
      <c r="E878">
        <v>0.1</v>
      </c>
      <c r="F878" t="s">
        <v>166</v>
      </c>
    </row>
    <row r="879" spans="1:6" x14ac:dyDescent="0.3">
      <c r="A879" t="s">
        <v>372</v>
      </c>
      <c r="B879">
        <v>2</v>
      </c>
      <c r="C879">
        <v>45</v>
      </c>
      <c r="D879" t="s">
        <v>2</v>
      </c>
      <c r="E879">
        <v>0.2</v>
      </c>
      <c r="F879" t="s">
        <v>49</v>
      </c>
    </row>
    <row r="880" spans="1:6" x14ac:dyDescent="0.3">
      <c r="A880" t="s">
        <v>372</v>
      </c>
      <c r="B880">
        <v>3</v>
      </c>
      <c r="C880">
        <v>25</v>
      </c>
      <c r="D880" t="s">
        <v>2</v>
      </c>
      <c r="E880">
        <v>0.1</v>
      </c>
      <c r="F880" t="s">
        <v>166</v>
      </c>
    </row>
    <row r="881" spans="1:6" x14ac:dyDescent="0.3">
      <c r="A881" t="s">
        <v>372</v>
      </c>
      <c r="B881">
        <v>3</v>
      </c>
      <c r="C881">
        <v>35</v>
      </c>
      <c r="D881" t="s">
        <v>2</v>
      </c>
      <c r="E881">
        <v>0.1</v>
      </c>
      <c r="F881" t="s">
        <v>49</v>
      </c>
    </row>
    <row r="882" spans="1:6" x14ac:dyDescent="0.3">
      <c r="A882" t="s">
        <v>372</v>
      </c>
      <c r="B882">
        <v>3</v>
      </c>
      <c r="C882">
        <v>40</v>
      </c>
      <c r="D882" t="s">
        <v>2</v>
      </c>
      <c r="E882">
        <v>0.1</v>
      </c>
      <c r="F882" t="s">
        <v>166</v>
      </c>
    </row>
    <row r="883" spans="1:6" x14ac:dyDescent="0.3">
      <c r="A883" t="s">
        <v>372</v>
      </c>
      <c r="B883">
        <v>3</v>
      </c>
      <c r="C883">
        <v>40</v>
      </c>
      <c r="D883" t="s">
        <v>61</v>
      </c>
      <c r="E883">
        <v>0.1</v>
      </c>
      <c r="F883" t="s">
        <v>166</v>
      </c>
    </row>
    <row r="884" spans="1:6" x14ac:dyDescent="0.3">
      <c r="A884" t="s">
        <v>372</v>
      </c>
      <c r="B884">
        <v>3</v>
      </c>
      <c r="C884">
        <v>30</v>
      </c>
      <c r="D884" t="s">
        <v>18</v>
      </c>
      <c r="E884">
        <v>0.1</v>
      </c>
      <c r="F884" t="s">
        <v>166</v>
      </c>
    </row>
    <row r="885" spans="1:6" x14ac:dyDescent="0.3">
      <c r="A885" t="s">
        <v>372</v>
      </c>
      <c r="B885">
        <v>3</v>
      </c>
      <c r="C885">
        <v>40</v>
      </c>
      <c r="D885" t="s">
        <v>12</v>
      </c>
      <c r="E885">
        <v>0.1</v>
      </c>
      <c r="F885" t="s">
        <v>166</v>
      </c>
    </row>
    <row r="886" spans="1:6" x14ac:dyDescent="0.3">
      <c r="A886" t="s">
        <v>377</v>
      </c>
      <c r="B886">
        <v>1</v>
      </c>
      <c r="C886">
        <v>15</v>
      </c>
      <c r="D886" t="s">
        <v>2</v>
      </c>
      <c r="E886">
        <v>0.2</v>
      </c>
      <c r="F886" t="s">
        <v>49</v>
      </c>
    </row>
    <row r="887" spans="1:6" x14ac:dyDescent="0.3">
      <c r="A887" t="s">
        <v>377</v>
      </c>
      <c r="B887">
        <v>1</v>
      </c>
      <c r="C887">
        <v>20</v>
      </c>
      <c r="D887" t="s">
        <v>2</v>
      </c>
      <c r="E887">
        <v>0.5</v>
      </c>
      <c r="F887" t="s">
        <v>49</v>
      </c>
    </row>
    <row r="888" spans="1:6" x14ac:dyDescent="0.3">
      <c r="A888" t="s">
        <v>377</v>
      </c>
      <c r="B888">
        <v>1</v>
      </c>
      <c r="C888">
        <v>25</v>
      </c>
      <c r="D888" t="s">
        <v>2</v>
      </c>
      <c r="E888">
        <v>0.1</v>
      </c>
      <c r="F888" t="s">
        <v>49</v>
      </c>
    </row>
    <row r="889" spans="1:6" x14ac:dyDescent="0.3">
      <c r="A889" t="s">
        <v>377</v>
      </c>
      <c r="B889">
        <v>1</v>
      </c>
      <c r="C889">
        <v>30</v>
      </c>
      <c r="D889" t="s">
        <v>2</v>
      </c>
      <c r="E889">
        <v>0.3</v>
      </c>
      <c r="F889" t="s">
        <v>49</v>
      </c>
    </row>
    <row r="890" spans="1:6" x14ac:dyDescent="0.3">
      <c r="A890" t="s">
        <v>377</v>
      </c>
      <c r="B890">
        <v>1</v>
      </c>
      <c r="C890">
        <v>35</v>
      </c>
      <c r="D890" t="s">
        <v>2</v>
      </c>
      <c r="E890">
        <v>0.1</v>
      </c>
      <c r="F890" t="s">
        <v>166</v>
      </c>
    </row>
    <row r="891" spans="1:6" x14ac:dyDescent="0.3">
      <c r="A891" t="s">
        <v>377</v>
      </c>
      <c r="B891">
        <v>1</v>
      </c>
      <c r="C891">
        <v>40</v>
      </c>
      <c r="D891" t="s">
        <v>2</v>
      </c>
      <c r="E891">
        <v>0.3</v>
      </c>
      <c r="F891" t="s">
        <v>49</v>
      </c>
    </row>
    <row r="892" spans="1:6" x14ac:dyDescent="0.3">
      <c r="A892" t="s">
        <v>377</v>
      </c>
      <c r="B892">
        <v>2</v>
      </c>
      <c r="C892">
        <v>5</v>
      </c>
      <c r="D892" t="s">
        <v>2</v>
      </c>
      <c r="E892">
        <v>0.2</v>
      </c>
      <c r="F892" t="s">
        <v>49</v>
      </c>
    </row>
    <row r="893" spans="1:6" x14ac:dyDescent="0.3">
      <c r="A893" t="s">
        <v>377</v>
      </c>
      <c r="B893">
        <v>2</v>
      </c>
      <c r="C893">
        <v>10</v>
      </c>
      <c r="D893" t="s">
        <v>2</v>
      </c>
      <c r="E893">
        <v>0.1</v>
      </c>
      <c r="F893" t="s">
        <v>49</v>
      </c>
    </row>
    <row r="894" spans="1:6" x14ac:dyDescent="0.3">
      <c r="A894" t="s">
        <v>377</v>
      </c>
      <c r="B894">
        <v>2</v>
      </c>
      <c r="C894">
        <v>15</v>
      </c>
      <c r="D894" t="s">
        <v>2</v>
      </c>
      <c r="E894">
        <v>0.4</v>
      </c>
      <c r="F894" t="s">
        <v>49</v>
      </c>
    </row>
    <row r="895" spans="1:6" x14ac:dyDescent="0.3">
      <c r="A895" t="s">
        <v>377</v>
      </c>
      <c r="B895">
        <v>2</v>
      </c>
      <c r="C895">
        <v>20</v>
      </c>
      <c r="D895" t="s">
        <v>2</v>
      </c>
      <c r="E895">
        <v>0.1</v>
      </c>
      <c r="F895" t="s">
        <v>49</v>
      </c>
    </row>
    <row r="896" spans="1:6" x14ac:dyDescent="0.3">
      <c r="A896" t="s">
        <v>377</v>
      </c>
      <c r="B896">
        <v>2</v>
      </c>
      <c r="C896">
        <v>25</v>
      </c>
      <c r="D896" t="s">
        <v>2</v>
      </c>
      <c r="E896">
        <v>0.3</v>
      </c>
      <c r="F896" t="s">
        <v>49</v>
      </c>
    </row>
    <row r="897" spans="1:6" x14ac:dyDescent="0.3">
      <c r="A897" t="s">
        <v>377</v>
      </c>
      <c r="B897">
        <v>2</v>
      </c>
      <c r="C897">
        <v>30</v>
      </c>
      <c r="D897" t="s">
        <v>2</v>
      </c>
      <c r="E897">
        <v>0.1</v>
      </c>
      <c r="F897" t="s">
        <v>49</v>
      </c>
    </row>
    <row r="898" spans="1:6" x14ac:dyDescent="0.3">
      <c r="A898" t="s">
        <v>377</v>
      </c>
      <c r="B898">
        <v>2</v>
      </c>
      <c r="C898">
        <v>35</v>
      </c>
      <c r="D898" t="s">
        <v>2</v>
      </c>
      <c r="E898">
        <v>0.3</v>
      </c>
      <c r="F898" t="s">
        <v>49</v>
      </c>
    </row>
    <row r="899" spans="1:6" x14ac:dyDescent="0.3">
      <c r="A899" t="s">
        <v>377</v>
      </c>
      <c r="B899">
        <v>2</v>
      </c>
      <c r="C899">
        <v>40</v>
      </c>
      <c r="D899" t="s">
        <v>2</v>
      </c>
      <c r="E899">
        <v>0.3</v>
      </c>
      <c r="F899" t="s">
        <v>49</v>
      </c>
    </row>
    <row r="900" spans="1:6" x14ac:dyDescent="0.3">
      <c r="A900" t="s">
        <v>377</v>
      </c>
      <c r="B900">
        <v>3</v>
      </c>
      <c r="C900">
        <v>5</v>
      </c>
      <c r="D900" t="s">
        <v>2</v>
      </c>
      <c r="E900">
        <v>0.4</v>
      </c>
      <c r="F900" t="s">
        <v>49</v>
      </c>
    </row>
    <row r="901" spans="1:6" x14ac:dyDescent="0.3">
      <c r="A901" t="s">
        <v>377</v>
      </c>
      <c r="B901">
        <v>3</v>
      </c>
      <c r="C901">
        <v>10</v>
      </c>
      <c r="D901" t="s">
        <v>2</v>
      </c>
      <c r="E901">
        <v>0.3</v>
      </c>
      <c r="F901" t="s">
        <v>49</v>
      </c>
    </row>
    <row r="902" spans="1:6" x14ac:dyDescent="0.3">
      <c r="A902" t="s">
        <v>377</v>
      </c>
      <c r="B902">
        <v>3</v>
      </c>
      <c r="C902">
        <v>15</v>
      </c>
      <c r="D902" t="s">
        <v>2</v>
      </c>
      <c r="E902">
        <v>0.5</v>
      </c>
      <c r="F902" t="s">
        <v>49</v>
      </c>
    </row>
    <row r="903" spans="1:6" x14ac:dyDescent="0.3">
      <c r="A903" t="s">
        <v>377</v>
      </c>
      <c r="B903">
        <v>3</v>
      </c>
      <c r="C903">
        <v>20</v>
      </c>
      <c r="D903" t="s">
        <v>2</v>
      </c>
      <c r="E903">
        <v>0.2</v>
      </c>
      <c r="F903" t="s">
        <v>49</v>
      </c>
    </row>
    <row r="904" spans="1:6" x14ac:dyDescent="0.3">
      <c r="A904" t="s">
        <v>377</v>
      </c>
      <c r="B904">
        <v>3</v>
      </c>
      <c r="C904">
        <v>25</v>
      </c>
      <c r="D904" t="s">
        <v>2</v>
      </c>
      <c r="E904">
        <v>0.2</v>
      </c>
      <c r="F904" t="s">
        <v>49</v>
      </c>
    </row>
    <row r="905" spans="1:6" x14ac:dyDescent="0.3">
      <c r="A905" t="s">
        <v>377</v>
      </c>
      <c r="B905">
        <v>3</v>
      </c>
      <c r="C905">
        <v>35</v>
      </c>
      <c r="D905" t="s">
        <v>2</v>
      </c>
      <c r="E905">
        <v>0.2</v>
      </c>
      <c r="F905" t="s">
        <v>49</v>
      </c>
    </row>
    <row r="906" spans="1:6" x14ac:dyDescent="0.3">
      <c r="A906" t="s">
        <v>377</v>
      </c>
      <c r="B906">
        <v>3</v>
      </c>
      <c r="C906">
        <v>40</v>
      </c>
      <c r="D906" t="s">
        <v>2</v>
      </c>
      <c r="E906">
        <v>0.2</v>
      </c>
      <c r="F906" t="s">
        <v>49</v>
      </c>
    </row>
    <row r="907" spans="1:6" x14ac:dyDescent="0.3">
      <c r="A907" t="s">
        <v>377</v>
      </c>
      <c r="B907">
        <v>2</v>
      </c>
      <c r="C907">
        <v>25</v>
      </c>
      <c r="D907" t="s">
        <v>12</v>
      </c>
      <c r="E907">
        <v>0.1</v>
      </c>
      <c r="F907" t="s">
        <v>49</v>
      </c>
    </row>
    <row r="908" spans="1:6" x14ac:dyDescent="0.3">
      <c r="A908" t="s">
        <v>377</v>
      </c>
      <c r="B908">
        <v>2</v>
      </c>
      <c r="C908">
        <v>20</v>
      </c>
      <c r="D908" t="s">
        <v>15</v>
      </c>
      <c r="E908">
        <v>0.5</v>
      </c>
      <c r="F908" t="s">
        <v>49</v>
      </c>
    </row>
    <row r="909" spans="1:6" x14ac:dyDescent="0.3">
      <c r="A909" t="s">
        <v>377</v>
      </c>
      <c r="B909">
        <v>2</v>
      </c>
      <c r="C909">
        <v>15</v>
      </c>
      <c r="D909" t="s">
        <v>18</v>
      </c>
      <c r="E909">
        <v>0.1</v>
      </c>
      <c r="F909" t="s">
        <v>166</v>
      </c>
    </row>
    <row r="910" spans="1:6" x14ac:dyDescent="0.3">
      <c r="A910" t="s">
        <v>377</v>
      </c>
      <c r="B910">
        <v>2</v>
      </c>
      <c r="C910">
        <v>10</v>
      </c>
      <c r="D910" t="s">
        <v>4</v>
      </c>
      <c r="E910">
        <v>0.1</v>
      </c>
      <c r="F910" t="s">
        <v>49</v>
      </c>
    </row>
    <row r="911" spans="1:6" x14ac:dyDescent="0.3">
      <c r="A911" t="s">
        <v>377</v>
      </c>
      <c r="B911">
        <v>2</v>
      </c>
      <c r="C911">
        <v>20</v>
      </c>
      <c r="D911" t="s">
        <v>12</v>
      </c>
      <c r="E911">
        <v>0.1</v>
      </c>
      <c r="F911" t="s">
        <v>49</v>
      </c>
    </row>
    <row r="912" spans="1:6" x14ac:dyDescent="0.3">
      <c r="A912" t="s">
        <v>383</v>
      </c>
      <c r="B912">
        <v>1</v>
      </c>
      <c r="C912">
        <v>20</v>
      </c>
      <c r="D912" t="s">
        <v>2</v>
      </c>
      <c r="E912">
        <v>0.5</v>
      </c>
      <c r="F912" t="s">
        <v>49</v>
      </c>
    </row>
    <row r="913" spans="1:6" x14ac:dyDescent="0.3">
      <c r="A913" t="s">
        <v>383</v>
      </c>
      <c r="B913">
        <v>1</v>
      </c>
      <c r="C913">
        <v>25</v>
      </c>
      <c r="D913" t="s">
        <v>2</v>
      </c>
      <c r="E913">
        <v>0.2</v>
      </c>
      <c r="F913" t="s">
        <v>49</v>
      </c>
    </row>
    <row r="914" spans="1:6" x14ac:dyDescent="0.3">
      <c r="A914" t="s">
        <v>383</v>
      </c>
      <c r="B914">
        <v>1</v>
      </c>
      <c r="C914">
        <v>30</v>
      </c>
      <c r="D914" t="s">
        <v>2</v>
      </c>
      <c r="E914">
        <v>0.2</v>
      </c>
      <c r="F914" t="s">
        <v>49</v>
      </c>
    </row>
    <row r="915" spans="1:6" x14ac:dyDescent="0.3">
      <c r="A915" t="s">
        <v>383</v>
      </c>
      <c r="B915">
        <v>1</v>
      </c>
      <c r="C915">
        <v>35</v>
      </c>
      <c r="D915" t="s">
        <v>2</v>
      </c>
      <c r="E915">
        <v>0.1</v>
      </c>
      <c r="F915" t="s">
        <v>49</v>
      </c>
    </row>
    <row r="916" spans="1:6" x14ac:dyDescent="0.3">
      <c r="A916" t="s">
        <v>383</v>
      </c>
      <c r="B916">
        <v>1</v>
      </c>
      <c r="C916">
        <v>40</v>
      </c>
      <c r="D916" t="s">
        <v>2</v>
      </c>
      <c r="E916">
        <v>0.1</v>
      </c>
      <c r="F916" t="s">
        <v>166</v>
      </c>
    </row>
    <row r="917" spans="1:6" x14ac:dyDescent="0.3">
      <c r="A917" t="s">
        <v>383</v>
      </c>
      <c r="B917">
        <v>2</v>
      </c>
      <c r="C917">
        <v>20</v>
      </c>
      <c r="D917" t="s">
        <v>2</v>
      </c>
      <c r="E917">
        <v>0.2</v>
      </c>
      <c r="F917" t="s">
        <v>49</v>
      </c>
    </row>
    <row r="918" spans="1:6" x14ac:dyDescent="0.3">
      <c r="A918" t="s">
        <v>383</v>
      </c>
      <c r="B918">
        <v>2</v>
      </c>
      <c r="C918">
        <v>30</v>
      </c>
      <c r="D918" t="s">
        <v>2</v>
      </c>
      <c r="E918">
        <v>0.3</v>
      </c>
      <c r="F918" t="s">
        <v>49</v>
      </c>
    </row>
    <row r="919" spans="1:6" x14ac:dyDescent="0.3">
      <c r="A919" t="s">
        <v>383</v>
      </c>
      <c r="B919">
        <v>2</v>
      </c>
      <c r="C919">
        <v>35</v>
      </c>
      <c r="D919" t="s">
        <v>2</v>
      </c>
      <c r="E919">
        <v>0.4</v>
      </c>
      <c r="F919" t="s">
        <v>49</v>
      </c>
    </row>
    <row r="920" spans="1:6" x14ac:dyDescent="0.3">
      <c r="A920" t="s">
        <v>383</v>
      </c>
      <c r="B920">
        <v>2</v>
      </c>
      <c r="C920">
        <v>40</v>
      </c>
      <c r="D920" t="s">
        <v>2</v>
      </c>
      <c r="E920">
        <v>0.2</v>
      </c>
      <c r="F920" t="s">
        <v>49</v>
      </c>
    </row>
    <row r="921" spans="1:6" x14ac:dyDescent="0.3">
      <c r="A921" t="s">
        <v>383</v>
      </c>
      <c r="B921">
        <v>2</v>
      </c>
      <c r="C921">
        <v>45</v>
      </c>
      <c r="D921" t="s">
        <v>2</v>
      </c>
      <c r="E921">
        <v>0.5</v>
      </c>
      <c r="F921" t="s">
        <v>49</v>
      </c>
    </row>
    <row r="922" spans="1:6" x14ac:dyDescent="0.3">
      <c r="A922" t="s">
        <v>383</v>
      </c>
      <c r="B922">
        <v>1</v>
      </c>
      <c r="C922">
        <v>40</v>
      </c>
      <c r="D922" t="s">
        <v>4</v>
      </c>
      <c r="E922">
        <v>0.2</v>
      </c>
      <c r="F922" t="s">
        <v>49</v>
      </c>
    </row>
    <row r="923" spans="1:6" x14ac:dyDescent="0.3">
      <c r="A923" t="s">
        <v>383</v>
      </c>
      <c r="B923">
        <v>1</v>
      </c>
      <c r="C923">
        <v>40</v>
      </c>
      <c r="D923" t="s">
        <v>18</v>
      </c>
      <c r="E923">
        <v>0.1</v>
      </c>
      <c r="F923" t="s">
        <v>49</v>
      </c>
    </row>
    <row r="924" spans="1:6" x14ac:dyDescent="0.3">
      <c r="A924" t="s">
        <v>383</v>
      </c>
      <c r="B924">
        <v>1</v>
      </c>
      <c r="C924">
        <v>35</v>
      </c>
      <c r="D924" t="s">
        <v>12</v>
      </c>
      <c r="E924">
        <v>0.1</v>
      </c>
      <c r="F924" t="s">
        <v>49</v>
      </c>
    </row>
    <row r="925" spans="1:6" x14ac:dyDescent="0.3">
      <c r="A925" t="s">
        <v>383</v>
      </c>
      <c r="B925">
        <v>1</v>
      </c>
      <c r="C925">
        <v>20</v>
      </c>
      <c r="D925" t="s">
        <v>15</v>
      </c>
      <c r="E925">
        <v>0.3</v>
      </c>
      <c r="F925" t="s">
        <v>49</v>
      </c>
    </row>
    <row r="926" spans="1:6" x14ac:dyDescent="0.3">
      <c r="A926" t="s">
        <v>383</v>
      </c>
      <c r="B926">
        <v>1</v>
      </c>
      <c r="C926">
        <v>20</v>
      </c>
      <c r="D926" t="s">
        <v>23</v>
      </c>
      <c r="E926">
        <v>0.3</v>
      </c>
      <c r="F926" t="s">
        <v>49</v>
      </c>
    </row>
    <row r="927" spans="1:6" x14ac:dyDescent="0.3">
      <c r="A927" t="s">
        <v>383</v>
      </c>
      <c r="B927">
        <v>1</v>
      </c>
      <c r="C927">
        <v>5</v>
      </c>
      <c r="D927" t="s">
        <v>23</v>
      </c>
      <c r="E927">
        <v>0.3</v>
      </c>
      <c r="F927" t="s">
        <v>49</v>
      </c>
    </row>
    <row r="928" spans="1:6" x14ac:dyDescent="0.3">
      <c r="A928" t="s">
        <v>383</v>
      </c>
      <c r="B928">
        <v>1</v>
      </c>
      <c r="C928">
        <v>25</v>
      </c>
      <c r="D928" t="s">
        <v>23</v>
      </c>
      <c r="E928">
        <v>0.7</v>
      </c>
      <c r="F928" t="s">
        <v>49</v>
      </c>
    </row>
    <row r="929" spans="1:6" x14ac:dyDescent="0.3">
      <c r="A929" t="s">
        <v>383</v>
      </c>
      <c r="B929">
        <v>1</v>
      </c>
      <c r="C929">
        <v>35</v>
      </c>
      <c r="D929" t="s">
        <v>4</v>
      </c>
      <c r="E929">
        <v>0.1</v>
      </c>
      <c r="F929" t="s">
        <v>166</v>
      </c>
    </row>
    <row r="930" spans="1:6" x14ac:dyDescent="0.3">
      <c r="A930" t="s">
        <v>383</v>
      </c>
      <c r="B930">
        <v>2</v>
      </c>
      <c r="C930">
        <v>40</v>
      </c>
      <c r="D930" t="s">
        <v>18</v>
      </c>
      <c r="E930">
        <v>0.2</v>
      </c>
      <c r="F930" t="s">
        <v>49</v>
      </c>
    </row>
    <row r="931" spans="1:6" x14ac:dyDescent="0.3">
      <c r="A931" t="s">
        <v>383</v>
      </c>
      <c r="B931">
        <v>2</v>
      </c>
      <c r="C931">
        <v>5</v>
      </c>
      <c r="D931" t="s">
        <v>23</v>
      </c>
      <c r="E931">
        <v>0.6</v>
      </c>
      <c r="F931" t="s">
        <v>49</v>
      </c>
    </row>
    <row r="932" spans="1:6" x14ac:dyDescent="0.3">
      <c r="A932" t="s">
        <v>388</v>
      </c>
      <c r="B932">
        <v>1</v>
      </c>
      <c r="C932">
        <v>5</v>
      </c>
      <c r="D932" t="s">
        <v>2</v>
      </c>
      <c r="E932">
        <v>1.1000000000000001</v>
      </c>
      <c r="F932" t="s">
        <v>49</v>
      </c>
    </row>
    <row r="933" spans="1:6" x14ac:dyDescent="0.3">
      <c r="A933" t="s">
        <v>388</v>
      </c>
      <c r="B933">
        <v>1</v>
      </c>
      <c r="C933">
        <v>20</v>
      </c>
      <c r="D933" t="s">
        <v>2</v>
      </c>
      <c r="E933">
        <v>1.3</v>
      </c>
      <c r="F933" t="s">
        <v>49</v>
      </c>
    </row>
    <row r="934" spans="1:6" x14ac:dyDescent="0.3">
      <c r="A934" t="s">
        <v>388</v>
      </c>
      <c r="B934">
        <v>1</v>
      </c>
      <c r="C934">
        <v>25</v>
      </c>
      <c r="D934" t="s">
        <v>2</v>
      </c>
      <c r="E934">
        <v>1.1000000000000001</v>
      </c>
      <c r="F934" t="s">
        <v>49</v>
      </c>
    </row>
    <row r="935" spans="1:6" x14ac:dyDescent="0.3">
      <c r="A935" t="s">
        <v>388</v>
      </c>
      <c r="B935">
        <v>2</v>
      </c>
      <c r="C935">
        <v>5</v>
      </c>
      <c r="D935" t="s">
        <v>2</v>
      </c>
      <c r="E935">
        <v>1</v>
      </c>
      <c r="F935" t="s">
        <v>49</v>
      </c>
    </row>
    <row r="936" spans="1:6" x14ac:dyDescent="0.3">
      <c r="A936" t="s">
        <v>388</v>
      </c>
      <c r="B936">
        <v>2</v>
      </c>
      <c r="C936">
        <v>15</v>
      </c>
      <c r="D936" t="s">
        <v>2</v>
      </c>
      <c r="E936">
        <v>1.1000000000000001</v>
      </c>
      <c r="F936" t="s">
        <v>49</v>
      </c>
    </row>
    <row r="937" spans="1:6" x14ac:dyDescent="0.3">
      <c r="A937" t="s">
        <v>388</v>
      </c>
      <c r="B937">
        <v>2</v>
      </c>
      <c r="C937">
        <v>20</v>
      </c>
      <c r="D937" t="s">
        <v>2</v>
      </c>
      <c r="E937">
        <v>1.1000000000000001</v>
      </c>
      <c r="F937" t="s">
        <v>49</v>
      </c>
    </row>
    <row r="938" spans="1:6" x14ac:dyDescent="0.3">
      <c r="A938" t="s">
        <v>388</v>
      </c>
      <c r="B938">
        <v>2</v>
      </c>
      <c r="C938">
        <v>40</v>
      </c>
      <c r="D938" t="s">
        <v>2</v>
      </c>
      <c r="E938">
        <v>0.1</v>
      </c>
      <c r="F938" t="s">
        <v>166</v>
      </c>
    </row>
    <row r="939" spans="1:6" x14ac:dyDescent="0.3">
      <c r="A939" t="s">
        <v>388</v>
      </c>
      <c r="B939">
        <v>2</v>
      </c>
      <c r="C939">
        <v>45</v>
      </c>
      <c r="D939" t="s">
        <v>2</v>
      </c>
      <c r="E939">
        <v>0.1</v>
      </c>
      <c r="F939" t="s">
        <v>166</v>
      </c>
    </row>
    <row r="940" spans="1:6" x14ac:dyDescent="0.3">
      <c r="A940" t="s">
        <v>388</v>
      </c>
      <c r="B940">
        <v>3</v>
      </c>
      <c r="C940">
        <v>10</v>
      </c>
      <c r="D940" t="s">
        <v>2</v>
      </c>
      <c r="E940">
        <v>0.7</v>
      </c>
      <c r="F940" t="s">
        <v>49</v>
      </c>
    </row>
    <row r="941" spans="1:6" x14ac:dyDescent="0.3">
      <c r="A941" t="s">
        <v>388</v>
      </c>
      <c r="B941">
        <v>3</v>
      </c>
      <c r="C941">
        <v>30</v>
      </c>
      <c r="D941" t="s">
        <v>2</v>
      </c>
      <c r="E941">
        <v>0.8</v>
      </c>
      <c r="F941" t="s">
        <v>49</v>
      </c>
    </row>
    <row r="942" spans="1:6" x14ac:dyDescent="0.3">
      <c r="A942" t="s">
        <v>388</v>
      </c>
      <c r="B942">
        <v>1</v>
      </c>
      <c r="C942">
        <v>25</v>
      </c>
      <c r="D942" t="s">
        <v>18</v>
      </c>
      <c r="E942">
        <v>0.3</v>
      </c>
      <c r="F942" t="s">
        <v>49</v>
      </c>
    </row>
    <row r="943" spans="1:6" x14ac:dyDescent="0.3">
      <c r="A943" t="s">
        <v>388</v>
      </c>
      <c r="B943">
        <v>1</v>
      </c>
      <c r="C943">
        <v>15</v>
      </c>
      <c r="D943" t="s">
        <v>18</v>
      </c>
      <c r="E943">
        <v>0.1</v>
      </c>
      <c r="F943" t="s">
        <v>166</v>
      </c>
    </row>
    <row r="944" spans="1:6" x14ac:dyDescent="0.3">
      <c r="A944" t="s">
        <v>388</v>
      </c>
      <c r="B944">
        <v>2</v>
      </c>
      <c r="C944">
        <v>5</v>
      </c>
      <c r="D944" t="s">
        <v>15</v>
      </c>
      <c r="E944">
        <v>0.5</v>
      </c>
      <c r="F944" t="s">
        <v>49</v>
      </c>
    </row>
    <row r="945" spans="1:6" x14ac:dyDescent="0.3">
      <c r="A945" t="s">
        <v>388</v>
      </c>
      <c r="B945">
        <v>2</v>
      </c>
      <c r="C945">
        <v>25</v>
      </c>
      <c r="D945" t="s">
        <v>15</v>
      </c>
      <c r="E945">
        <v>0.2</v>
      </c>
      <c r="F945" t="s">
        <v>49</v>
      </c>
    </row>
    <row r="946" spans="1:6" x14ac:dyDescent="0.3">
      <c r="A946" t="s">
        <v>388</v>
      </c>
      <c r="B946">
        <v>2</v>
      </c>
      <c r="C946">
        <v>30</v>
      </c>
      <c r="D946" t="s">
        <v>15</v>
      </c>
      <c r="E946">
        <v>0.8</v>
      </c>
      <c r="F946" t="s">
        <v>49</v>
      </c>
    </row>
    <row r="947" spans="1:6" x14ac:dyDescent="0.3">
      <c r="A947" t="s">
        <v>388</v>
      </c>
      <c r="B947">
        <v>3</v>
      </c>
      <c r="C947">
        <v>10</v>
      </c>
      <c r="D947" t="s">
        <v>18</v>
      </c>
      <c r="E947">
        <v>0.1</v>
      </c>
      <c r="F947" t="s">
        <v>49</v>
      </c>
    </row>
    <row r="948" spans="1:6" x14ac:dyDescent="0.3">
      <c r="A948" t="s">
        <v>388</v>
      </c>
      <c r="B948">
        <v>3</v>
      </c>
      <c r="C948">
        <v>15</v>
      </c>
      <c r="D948" t="s">
        <v>18</v>
      </c>
      <c r="E948">
        <v>0.1</v>
      </c>
      <c r="F948" t="s">
        <v>166</v>
      </c>
    </row>
    <row r="949" spans="1:6" x14ac:dyDescent="0.3">
      <c r="A949" t="s">
        <v>388</v>
      </c>
      <c r="B949">
        <v>3</v>
      </c>
      <c r="C949">
        <v>20</v>
      </c>
      <c r="D949" t="s">
        <v>18</v>
      </c>
      <c r="E949">
        <v>0.1</v>
      </c>
      <c r="F949" t="s">
        <v>49</v>
      </c>
    </row>
    <row r="950" spans="1:6" x14ac:dyDescent="0.3">
      <c r="A950" t="s">
        <v>388</v>
      </c>
      <c r="B950">
        <v>3</v>
      </c>
      <c r="C950">
        <v>25</v>
      </c>
      <c r="D950" t="s">
        <v>18</v>
      </c>
      <c r="E950">
        <v>1.3</v>
      </c>
      <c r="F950" t="s">
        <v>49</v>
      </c>
    </row>
    <row r="951" spans="1:6" x14ac:dyDescent="0.3">
      <c r="A951" t="s">
        <v>388</v>
      </c>
      <c r="B951">
        <v>3</v>
      </c>
      <c r="C951">
        <v>25</v>
      </c>
      <c r="D951" t="s">
        <v>12</v>
      </c>
      <c r="E951">
        <v>0.3</v>
      </c>
      <c r="F951" t="s">
        <v>49</v>
      </c>
    </row>
    <row r="952" spans="1:6" x14ac:dyDescent="0.3">
      <c r="A952" t="s">
        <v>396</v>
      </c>
      <c r="B952">
        <v>1</v>
      </c>
      <c r="C952">
        <v>20</v>
      </c>
      <c r="D952" t="s">
        <v>2</v>
      </c>
      <c r="E952">
        <v>0.3</v>
      </c>
      <c r="F952" t="s">
        <v>49</v>
      </c>
    </row>
    <row r="953" spans="1:6" x14ac:dyDescent="0.3">
      <c r="A953" t="s">
        <v>396</v>
      </c>
      <c r="B953">
        <v>1</v>
      </c>
      <c r="C953">
        <v>35</v>
      </c>
      <c r="D953" t="s">
        <v>2</v>
      </c>
      <c r="E953">
        <v>1.2</v>
      </c>
      <c r="F953" t="s">
        <v>49</v>
      </c>
    </row>
    <row r="954" spans="1:6" x14ac:dyDescent="0.3">
      <c r="A954" t="s">
        <v>396</v>
      </c>
      <c r="B954">
        <v>1</v>
      </c>
      <c r="C954">
        <v>40</v>
      </c>
      <c r="D954" t="s">
        <v>2</v>
      </c>
      <c r="E954">
        <v>0.9</v>
      </c>
      <c r="F954" t="s">
        <v>49</v>
      </c>
    </row>
    <row r="955" spans="1:6" x14ac:dyDescent="0.3">
      <c r="A955" t="s">
        <v>396</v>
      </c>
      <c r="B955">
        <v>2</v>
      </c>
      <c r="C955">
        <v>5</v>
      </c>
      <c r="D955" t="s">
        <v>2</v>
      </c>
      <c r="E955">
        <v>0.8</v>
      </c>
      <c r="F955" t="s">
        <v>49</v>
      </c>
    </row>
    <row r="956" spans="1:6" x14ac:dyDescent="0.3">
      <c r="A956" t="s">
        <v>396</v>
      </c>
      <c r="B956">
        <v>2</v>
      </c>
      <c r="C956">
        <v>10</v>
      </c>
      <c r="D956" t="s">
        <v>2</v>
      </c>
      <c r="E956">
        <v>0.4</v>
      </c>
      <c r="F956" t="s">
        <v>49</v>
      </c>
    </row>
    <row r="957" spans="1:6" x14ac:dyDescent="0.3">
      <c r="A957" t="s">
        <v>396</v>
      </c>
      <c r="B957">
        <v>2</v>
      </c>
      <c r="C957">
        <v>15</v>
      </c>
      <c r="D957" t="s">
        <v>2</v>
      </c>
      <c r="E957">
        <v>0.6</v>
      </c>
      <c r="F957" t="s">
        <v>49</v>
      </c>
    </row>
    <row r="958" spans="1:6" x14ac:dyDescent="0.3">
      <c r="A958" t="s">
        <v>396</v>
      </c>
      <c r="B958">
        <v>2</v>
      </c>
      <c r="C958">
        <v>20</v>
      </c>
      <c r="D958" t="s">
        <v>2</v>
      </c>
      <c r="E958">
        <v>0.7</v>
      </c>
      <c r="F958" t="s">
        <v>49</v>
      </c>
    </row>
    <row r="959" spans="1:6" x14ac:dyDescent="0.3">
      <c r="A959" t="s">
        <v>396</v>
      </c>
      <c r="B959">
        <v>2</v>
      </c>
      <c r="C959">
        <v>25</v>
      </c>
      <c r="D959" t="s">
        <v>2</v>
      </c>
      <c r="E959">
        <v>0.9</v>
      </c>
      <c r="F959" t="s">
        <v>49</v>
      </c>
    </row>
    <row r="960" spans="1:6" x14ac:dyDescent="0.3">
      <c r="A960" t="s">
        <v>396</v>
      </c>
      <c r="B960">
        <v>2</v>
      </c>
      <c r="C960">
        <v>30</v>
      </c>
      <c r="D960" t="s">
        <v>2</v>
      </c>
      <c r="E960">
        <v>1.1000000000000001</v>
      </c>
      <c r="F960" t="s">
        <v>49</v>
      </c>
    </row>
    <row r="961" spans="1:6" x14ac:dyDescent="0.3">
      <c r="A961" t="s">
        <v>396</v>
      </c>
      <c r="B961">
        <v>2</v>
      </c>
      <c r="C961">
        <v>35</v>
      </c>
      <c r="D961" t="s">
        <v>2</v>
      </c>
      <c r="E961">
        <v>1.3</v>
      </c>
      <c r="F961" t="s">
        <v>49</v>
      </c>
    </row>
    <row r="962" spans="1:6" x14ac:dyDescent="0.3">
      <c r="A962" t="s">
        <v>396</v>
      </c>
      <c r="B962">
        <v>2</v>
      </c>
      <c r="C962">
        <v>40</v>
      </c>
      <c r="D962" t="s">
        <v>2</v>
      </c>
      <c r="E962">
        <v>1.2</v>
      </c>
      <c r="F962" t="s">
        <v>49</v>
      </c>
    </row>
    <row r="963" spans="1:6" x14ac:dyDescent="0.3">
      <c r="A963" t="s">
        <v>396</v>
      </c>
      <c r="B963">
        <v>3</v>
      </c>
      <c r="C963">
        <v>5</v>
      </c>
      <c r="D963" t="s">
        <v>2</v>
      </c>
      <c r="E963">
        <v>0.4</v>
      </c>
      <c r="F963" t="s">
        <v>49</v>
      </c>
    </row>
    <row r="964" spans="1:6" x14ac:dyDescent="0.3">
      <c r="A964" t="s">
        <v>396</v>
      </c>
      <c r="B964">
        <v>3</v>
      </c>
      <c r="C964">
        <v>10</v>
      </c>
      <c r="D964" t="s">
        <v>2</v>
      </c>
      <c r="E964">
        <v>1.3</v>
      </c>
      <c r="F964" t="s">
        <v>49</v>
      </c>
    </row>
    <row r="965" spans="1:6" x14ac:dyDescent="0.3">
      <c r="A965" t="s">
        <v>396</v>
      </c>
      <c r="B965">
        <v>3</v>
      </c>
      <c r="C965">
        <v>30</v>
      </c>
      <c r="D965" t="s">
        <v>2</v>
      </c>
      <c r="E965">
        <v>0.8</v>
      </c>
      <c r="F965" t="s">
        <v>49</v>
      </c>
    </row>
    <row r="966" spans="1:6" x14ac:dyDescent="0.3">
      <c r="A966" t="s">
        <v>396</v>
      </c>
      <c r="B966">
        <v>3</v>
      </c>
      <c r="C966">
        <v>40</v>
      </c>
      <c r="D966" t="s">
        <v>2</v>
      </c>
      <c r="E966">
        <v>1.3</v>
      </c>
      <c r="F966" t="s">
        <v>49</v>
      </c>
    </row>
    <row r="967" spans="1:6" x14ac:dyDescent="0.3">
      <c r="A967" t="s">
        <v>396</v>
      </c>
      <c r="B967">
        <v>1</v>
      </c>
      <c r="C967">
        <v>10</v>
      </c>
      <c r="D967" t="s">
        <v>12</v>
      </c>
      <c r="E967">
        <v>0.2</v>
      </c>
      <c r="F967" t="s">
        <v>49</v>
      </c>
    </row>
    <row r="968" spans="1:6" x14ac:dyDescent="0.3">
      <c r="A968" t="s">
        <v>396</v>
      </c>
      <c r="B968">
        <v>1</v>
      </c>
      <c r="C968">
        <v>20</v>
      </c>
      <c r="D968" t="s">
        <v>12</v>
      </c>
      <c r="E968">
        <v>0.4</v>
      </c>
      <c r="F968" t="s">
        <v>49</v>
      </c>
    </row>
    <row r="969" spans="1:6" x14ac:dyDescent="0.3">
      <c r="A969" t="s">
        <v>396</v>
      </c>
      <c r="B969">
        <v>1</v>
      </c>
      <c r="C969">
        <v>40</v>
      </c>
      <c r="D969" t="s">
        <v>15</v>
      </c>
      <c r="E969">
        <v>1.2</v>
      </c>
      <c r="F969" t="s">
        <v>49</v>
      </c>
    </row>
    <row r="970" spans="1:6" x14ac:dyDescent="0.3">
      <c r="A970" t="s">
        <v>396</v>
      </c>
      <c r="B970">
        <v>1</v>
      </c>
      <c r="C970">
        <v>40</v>
      </c>
      <c r="D970" t="s">
        <v>12</v>
      </c>
      <c r="E970">
        <v>0.7</v>
      </c>
      <c r="F970" t="s">
        <v>49</v>
      </c>
    </row>
    <row r="971" spans="1:6" x14ac:dyDescent="0.3">
      <c r="A971" t="s">
        <v>396</v>
      </c>
      <c r="B971">
        <v>1</v>
      </c>
      <c r="C971">
        <v>30</v>
      </c>
      <c r="D971" t="s">
        <v>12</v>
      </c>
      <c r="E971">
        <v>0.2</v>
      </c>
      <c r="F971" t="s">
        <v>49</v>
      </c>
    </row>
    <row r="972" spans="1:6" x14ac:dyDescent="0.3">
      <c r="A972" t="s">
        <v>396</v>
      </c>
      <c r="B972">
        <v>1</v>
      </c>
      <c r="C972">
        <v>25</v>
      </c>
      <c r="D972" t="s">
        <v>12</v>
      </c>
      <c r="E972">
        <v>0.2</v>
      </c>
      <c r="F972" t="s">
        <v>49</v>
      </c>
    </row>
    <row r="973" spans="1:6" x14ac:dyDescent="0.3">
      <c r="A973" t="s">
        <v>396</v>
      </c>
      <c r="B973">
        <v>2</v>
      </c>
      <c r="C973">
        <v>20</v>
      </c>
      <c r="D973" t="s">
        <v>12</v>
      </c>
      <c r="E973">
        <v>0.6</v>
      </c>
      <c r="F973" t="s">
        <v>49</v>
      </c>
    </row>
    <row r="974" spans="1:6" x14ac:dyDescent="0.3">
      <c r="A974" t="s">
        <v>396</v>
      </c>
      <c r="B974">
        <v>2</v>
      </c>
      <c r="C974">
        <v>25</v>
      </c>
      <c r="D974" t="s">
        <v>12</v>
      </c>
      <c r="E974">
        <v>0.9</v>
      </c>
      <c r="F974" t="s">
        <v>49</v>
      </c>
    </row>
    <row r="975" spans="1:6" x14ac:dyDescent="0.3">
      <c r="A975" t="s">
        <v>396</v>
      </c>
      <c r="B975">
        <v>2</v>
      </c>
      <c r="C975">
        <v>35</v>
      </c>
      <c r="D975" t="s">
        <v>12</v>
      </c>
      <c r="E975">
        <v>0.3</v>
      </c>
      <c r="F975" t="s">
        <v>49</v>
      </c>
    </row>
    <row r="976" spans="1:6" x14ac:dyDescent="0.3">
      <c r="A976" t="s">
        <v>396</v>
      </c>
      <c r="B976">
        <v>2</v>
      </c>
      <c r="C976">
        <v>40</v>
      </c>
      <c r="D976" t="s">
        <v>12</v>
      </c>
      <c r="E976">
        <v>0.9</v>
      </c>
      <c r="F976" t="s">
        <v>49</v>
      </c>
    </row>
    <row r="977" spans="1:6" x14ac:dyDescent="0.3">
      <c r="A977" t="s">
        <v>396</v>
      </c>
      <c r="B977">
        <v>2</v>
      </c>
      <c r="C977">
        <v>30</v>
      </c>
      <c r="D977" t="s">
        <v>12</v>
      </c>
      <c r="E977">
        <v>1</v>
      </c>
      <c r="F977" t="s">
        <v>49</v>
      </c>
    </row>
    <row r="978" spans="1:6" x14ac:dyDescent="0.3">
      <c r="A978" t="s">
        <v>396</v>
      </c>
      <c r="B978">
        <v>2</v>
      </c>
      <c r="C978">
        <v>5</v>
      </c>
      <c r="D978" t="s">
        <v>12</v>
      </c>
      <c r="E978">
        <v>0.5</v>
      </c>
      <c r="F978" t="s">
        <v>49</v>
      </c>
    </row>
    <row r="979" spans="1:6" x14ac:dyDescent="0.3">
      <c r="A979" t="s">
        <v>396</v>
      </c>
      <c r="B979">
        <v>3</v>
      </c>
      <c r="C979">
        <v>30</v>
      </c>
      <c r="D979" t="s">
        <v>12</v>
      </c>
      <c r="E979">
        <v>0.5</v>
      </c>
      <c r="F979" t="s">
        <v>49</v>
      </c>
    </row>
    <row r="980" spans="1:6" x14ac:dyDescent="0.3">
      <c r="A980" t="s">
        <v>396</v>
      </c>
      <c r="B980">
        <v>3</v>
      </c>
      <c r="C980">
        <v>40</v>
      </c>
      <c r="D980" t="s">
        <v>12</v>
      </c>
      <c r="E980">
        <v>0.5</v>
      </c>
      <c r="F980" t="s">
        <v>49</v>
      </c>
    </row>
    <row r="981" spans="1:6" x14ac:dyDescent="0.3">
      <c r="A981" t="s">
        <v>396</v>
      </c>
      <c r="B981">
        <v>3</v>
      </c>
      <c r="C981">
        <v>40</v>
      </c>
      <c r="D981" t="s">
        <v>18</v>
      </c>
      <c r="E981">
        <v>0.3</v>
      </c>
      <c r="F981" t="s">
        <v>49</v>
      </c>
    </row>
    <row r="982" spans="1:6" x14ac:dyDescent="0.3">
      <c r="A982" t="s">
        <v>396</v>
      </c>
      <c r="B982">
        <v>3</v>
      </c>
      <c r="C982">
        <v>35</v>
      </c>
      <c r="D982" t="s">
        <v>12</v>
      </c>
      <c r="E982">
        <v>0.6</v>
      </c>
      <c r="F982" t="s">
        <v>49</v>
      </c>
    </row>
    <row r="983" spans="1:6" x14ac:dyDescent="0.3">
      <c r="A983" t="s">
        <v>401</v>
      </c>
      <c r="B983">
        <v>1</v>
      </c>
      <c r="C983">
        <v>10</v>
      </c>
      <c r="D983" t="s">
        <v>2</v>
      </c>
      <c r="E983">
        <v>0.1</v>
      </c>
      <c r="F983" t="s">
        <v>166</v>
      </c>
    </row>
    <row r="984" spans="1:6" x14ac:dyDescent="0.3">
      <c r="A984" t="s">
        <v>401</v>
      </c>
      <c r="B984">
        <v>1</v>
      </c>
      <c r="C984">
        <v>15</v>
      </c>
      <c r="D984" t="s">
        <v>2</v>
      </c>
      <c r="E984">
        <v>0.6</v>
      </c>
      <c r="F984" t="s">
        <v>49</v>
      </c>
    </row>
    <row r="985" spans="1:6" x14ac:dyDescent="0.3">
      <c r="A985" t="s">
        <v>401</v>
      </c>
      <c r="B985">
        <v>1</v>
      </c>
      <c r="C985">
        <v>25</v>
      </c>
      <c r="D985" t="s">
        <v>2</v>
      </c>
      <c r="E985">
        <v>0.4</v>
      </c>
      <c r="F985" t="s">
        <v>49</v>
      </c>
    </row>
    <row r="986" spans="1:6" x14ac:dyDescent="0.3">
      <c r="A986" t="s">
        <v>401</v>
      </c>
      <c r="B986">
        <v>1</v>
      </c>
      <c r="C986">
        <v>30</v>
      </c>
      <c r="D986" t="s">
        <v>2</v>
      </c>
      <c r="E986">
        <v>1</v>
      </c>
      <c r="F986" t="s">
        <v>49</v>
      </c>
    </row>
    <row r="987" spans="1:6" x14ac:dyDescent="0.3">
      <c r="A987" t="s">
        <v>401</v>
      </c>
      <c r="B987">
        <v>1</v>
      </c>
      <c r="C987">
        <v>35</v>
      </c>
      <c r="D987" t="s">
        <v>2</v>
      </c>
      <c r="E987">
        <v>1.2</v>
      </c>
      <c r="F987" t="s">
        <v>49</v>
      </c>
    </row>
    <row r="988" spans="1:6" x14ac:dyDescent="0.3">
      <c r="A988" t="s">
        <v>401</v>
      </c>
      <c r="B988">
        <v>2</v>
      </c>
      <c r="C988">
        <v>30</v>
      </c>
      <c r="D988" t="s">
        <v>2</v>
      </c>
      <c r="E988">
        <v>0.8</v>
      </c>
      <c r="F988" t="s">
        <v>49</v>
      </c>
    </row>
    <row r="989" spans="1:6" x14ac:dyDescent="0.3">
      <c r="A989" t="s">
        <v>401</v>
      </c>
      <c r="B989">
        <v>2</v>
      </c>
      <c r="C989">
        <v>45</v>
      </c>
      <c r="D989" t="s">
        <v>2</v>
      </c>
      <c r="E989">
        <v>0.7</v>
      </c>
      <c r="F989" t="s">
        <v>49</v>
      </c>
    </row>
    <row r="990" spans="1:6" x14ac:dyDescent="0.3">
      <c r="A990" t="s">
        <v>401</v>
      </c>
      <c r="B990">
        <v>3</v>
      </c>
      <c r="C990">
        <v>20</v>
      </c>
      <c r="D990" t="s">
        <v>2</v>
      </c>
      <c r="E990">
        <v>1.2</v>
      </c>
      <c r="F990" t="s">
        <v>49</v>
      </c>
    </row>
    <row r="991" spans="1:6" x14ac:dyDescent="0.3">
      <c r="A991" t="s">
        <v>401</v>
      </c>
      <c r="B991">
        <v>3</v>
      </c>
      <c r="C991">
        <v>30</v>
      </c>
      <c r="D991" t="s">
        <v>2</v>
      </c>
      <c r="E991">
        <v>0.2</v>
      </c>
      <c r="F991" t="s">
        <v>49</v>
      </c>
    </row>
    <row r="992" spans="1:6" x14ac:dyDescent="0.3">
      <c r="A992" t="s">
        <v>401</v>
      </c>
      <c r="B992">
        <v>3</v>
      </c>
      <c r="C992">
        <v>35</v>
      </c>
      <c r="D992" t="s">
        <v>2</v>
      </c>
      <c r="E992">
        <v>1.2</v>
      </c>
      <c r="F992" t="s">
        <v>49</v>
      </c>
    </row>
    <row r="993" spans="1:6" x14ac:dyDescent="0.3">
      <c r="A993" t="s">
        <v>401</v>
      </c>
      <c r="B993">
        <v>3</v>
      </c>
      <c r="C993">
        <v>40</v>
      </c>
      <c r="D993" t="s">
        <v>2</v>
      </c>
      <c r="E993">
        <v>1.2</v>
      </c>
      <c r="F993" t="s">
        <v>49</v>
      </c>
    </row>
    <row r="994" spans="1:6" x14ac:dyDescent="0.3">
      <c r="A994" t="s">
        <v>401</v>
      </c>
      <c r="B994">
        <v>1</v>
      </c>
      <c r="C994">
        <v>5</v>
      </c>
      <c r="D994" t="s">
        <v>12</v>
      </c>
      <c r="E994">
        <v>0.9</v>
      </c>
      <c r="F994" t="s">
        <v>49</v>
      </c>
    </row>
    <row r="995" spans="1:6" x14ac:dyDescent="0.3">
      <c r="A995" t="s">
        <v>401</v>
      </c>
      <c r="B995">
        <v>1</v>
      </c>
      <c r="C995">
        <v>35</v>
      </c>
      <c r="D995" t="s">
        <v>15</v>
      </c>
      <c r="E995">
        <v>0.7</v>
      </c>
      <c r="F995" t="s">
        <v>49</v>
      </c>
    </row>
    <row r="996" spans="1:6" x14ac:dyDescent="0.3">
      <c r="A996" t="s">
        <v>405</v>
      </c>
      <c r="B996">
        <v>1</v>
      </c>
      <c r="C996">
        <v>5</v>
      </c>
      <c r="D996" t="s">
        <v>2</v>
      </c>
      <c r="E996">
        <v>1.3</v>
      </c>
      <c r="F996" t="s">
        <v>49</v>
      </c>
    </row>
    <row r="997" spans="1:6" x14ac:dyDescent="0.3">
      <c r="A997" t="s">
        <v>405</v>
      </c>
      <c r="B997">
        <v>1</v>
      </c>
      <c r="C997">
        <v>10</v>
      </c>
      <c r="D997" t="s">
        <v>2</v>
      </c>
      <c r="E997">
        <v>1.1000000000000001</v>
      </c>
      <c r="F997" t="s">
        <v>49</v>
      </c>
    </row>
    <row r="998" spans="1:6" x14ac:dyDescent="0.3">
      <c r="A998" t="s">
        <v>405</v>
      </c>
      <c r="B998">
        <v>1</v>
      </c>
      <c r="C998">
        <v>15</v>
      </c>
      <c r="D998" t="s">
        <v>2</v>
      </c>
      <c r="E998">
        <v>1.2</v>
      </c>
      <c r="F998" t="s">
        <v>49</v>
      </c>
    </row>
    <row r="999" spans="1:6" x14ac:dyDescent="0.3">
      <c r="A999" t="s">
        <v>405</v>
      </c>
      <c r="B999">
        <v>1</v>
      </c>
      <c r="C999">
        <v>20</v>
      </c>
      <c r="D999" t="s">
        <v>2</v>
      </c>
      <c r="E999">
        <v>0.6</v>
      </c>
      <c r="F999" t="s">
        <v>49</v>
      </c>
    </row>
    <row r="1000" spans="1:6" x14ac:dyDescent="0.3">
      <c r="A1000" t="s">
        <v>405</v>
      </c>
      <c r="B1000">
        <v>1</v>
      </c>
      <c r="C1000">
        <v>25</v>
      </c>
      <c r="D1000" t="s">
        <v>2</v>
      </c>
      <c r="E1000">
        <v>0.9</v>
      </c>
      <c r="F1000" t="s">
        <v>49</v>
      </c>
    </row>
    <row r="1001" spans="1:6" x14ac:dyDescent="0.3">
      <c r="A1001" t="s">
        <v>405</v>
      </c>
      <c r="B1001">
        <v>1</v>
      </c>
      <c r="C1001">
        <v>30</v>
      </c>
      <c r="D1001" t="s">
        <v>2</v>
      </c>
      <c r="E1001">
        <v>1.3</v>
      </c>
      <c r="F1001" t="s">
        <v>49</v>
      </c>
    </row>
    <row r="1002" spans="1:6" x14ac:dyDescent="0.3">
      <c r="A1002" t="s">
        <v>405</v>
      </c>
      <c r="B1002">
        <v>1</v>
      </c>
      <c r="C1002">
        <v>35</v>
      </c>
      <c r="D1002" t="s">
        <v>2</v>
      </c>
      <c r="E1002">
        <v>1.3</v>
      </c>
      <c r="F1002" t="s">
        <v>49</v>
      </c>
    </row>
    <row r="1003" spans="1:6" x14ac:dyDescent="0.3">
      <c r="A1003" t="s">
        <v>405</v>
      </c>
      <c r="B1003">
        <v>1</v>
      </c>
      <c r="C1003">
        <v>40</v>
      </c>
      <c r="D1003" t="s">
        <v>2</v>
      </c>
      <c r="E1003">
        <v>1.2</v>
      </c>
      <c r="F1003" t="s">
        <v>49</v>
      </c>
    </row>
    <row r="1004" spans="1:6" x14ac:dyDescent="0.3">
      <c r="A1004" t="s">
        <v>405</v>
      </c>
      <c r="B1004">
        <v>2</v>
      </c>
      <c r="C1004">
        <v>15</v>
      </c>
      <c r="D1004" t="s">
        <v>2</v>
      </c>
      <c r="E1004">
        <v>1.2</v>
      </c>
      <c r="F1004" t="s">
        <v>49</v>
      </c>
    </row>
    <row r="1005" spans="1:6" x14ac:dyDescent="0.3">
      <c r="A1005" t="s">
        <v>405</v>
      </c>
      <c r="B1005">
        <v>2</v>
      </c>
      <c r="C1005">
        <v>20</v>
      </c>
      <c r="D1005" t="s">
        <v>2</v>
      </c>
      <c r="E1005">
        <v>0.7</v>
      </c>
      <c r="F1005" t="s">
        <v>49</v>
      </c>
    </row>
    <row r="1006" spans="1:6" x14ac:dyDescent="0.3">
      <c r="A1006" t="s">
        <v>405</v>
      </c>
      <c r="B1006">
        <v>2</v>
      </c>
      <c r="C1006">
        <v>25</v>
      </c>
      <c r="D1006" t="s">
        <v>2</v>
      </c>
      <c r="E1006">
        <v>0.8</v>
      </c>
      <c r="F1006" t="s">
        <v>49</v>
      </c>
    </row>
    <row r="1007" spans="1:6" x14ac:dyDescent="0.3">
      <c r="A1007" t="s">
        <v>405</v>
      </c>
      <c r="B1007">
        <v>2</v>
      </c>
      <c r="C1007">
        <v>30</v>
      </c>
      <c r="D1007" t="s">
        <v>2</v>
      </c>
      <c r="E1007">
        <v>1.3</v>
      </c>
      <c r="F1007" t="s">
        <v>49</v>
      </c>
    </row>
    <row r="1008" spans="1:6" x14ac:dyDescent="0.3">
      <c r="A1008" t="s">
        <v>405</v>
      </c>
      <c r="B1008">
        <v>2</v>
      </c>
      <c r="C1008">
        <v>40</v>
      </c>
      <c r="D1008" t="s">
        <v>2</v>
      </c>
      <c r="E1008">
        <v>1.2</v>
      </c>
      <c r="F1008" t="s">
        <v>49</v>
      </c>
    </row>
    <row r="1009" spans="1:6" x14ac:dyDescent="0.3">
      <c r="A1009" t="s">
        <v>405</v>
      </c>
      <c r="B1009">
        <v>3</v>
      </c>
      <c r="C1009">
        <v>5</v>
      </c>
      <c r="D1009" t="s">
        <v>2</v>
      </c>
      <c r="E1009">
        <v>1</v>
      </c>
      <c r="F1009" t="s">
        <v>49</v>
      </c>
    </row>
    <row r="1010" spans="1:6" x14ac:dyDescent="0.3">
      <c r="A1010" t="s">
        <v>405</v>
      </c>
      <c r="B1010">
        <v>3</v>
      </c>
      <c r="C1010">
        <v>20</v>
      </c>
      <c r="D1010" t="s">
        <v>2</v>
      </c>
      <c r="E1010">
        <v>1.3</v>
      </c>
      <c r="F1010" t="s">
        <v>49</v>
      </c>
    </row>
    <row r="1011" spans="1:6" x14ac:dyDescent="0.3">
      <c r="A1011" t="s">
        <v>405</v>
      </c>
      <c r="B1011">
        <v>3</v>
      </c>
      <c r="C1011">
        <v>35</v>
      </c>
      <c r="D1011" t="s">
        <v>2</v>
      </c>
      <c r="E1011">
        <v>1</v>
      </c>
      <c r="F1011" t="s">
        <v>49</v>
      </c>
    </row>
    <row r="1012" spans="1:6" x14ac:dyDescent="0.3">
      <c r="A1012" t="s">
        <v>405</v>
      </c>
      <c r="B1012">
        <v>3</v>
      </c>
      <c r="C1012">
        <v>40</v>
      </c>
      <c r="D1012" t="s">
        <v>2</v>
      </c>
      <c r="E1012">
        <v>1.3</v>
      </c>
      <c r="F1012" t="s">
        <v>49</v>
      </c>
    </row>
    <row r="1013" spans="1:6" x14ac:dyDescent="0.3">
      <c r="A1013" t="s">
        <v>405</v>
      </c>
      <c r="B1013">
        <v>1</v>
      </c>
      <c r="C1013">
        <v>5</v>
      </c>
      <c r="D1013" t="s">
        <v>18</v>
      </c>
      <c r="E1013">
        <v>0.2</v>
      </c>
      <c r="F1013" t="s">
        <v>49</v>
      </c>
    </row>
    <row r="1014" spans="1:6" x14ac:dyDescent="0.3">
      <c r="A1014" t="s">
        <v>405</v>
      </c>
      <c r="B1014">
        <v>1</v>
      </c>
      <c r="C1014">
        <v>35</v>
      </c>
      <c r="D1014" t="s">
        <v>18</v>
      </c>
      <c r="E1014">
        <v>0.1</v>
      </c>
      <c r="F1014" t="s">
        <v>166</v>
      </c>
    </row>
    <row r="1015" spans="1:6" x14ac:dyDescent="0.3">
      <c r="A1015" t="s">
        <v>405</v>
      </c>
      <c r="B1015">
        <v>1</v>
      </c>
      <c r="C1015">
        <v>30</v>
      </c>
      <c r="D1015" t="s">
        <v>18</v>
      </c>
      <c r="E1015">
        <v>0.1</v>
      </c>
      <c r="F1015" t="s">
        <v>166</v>
      </c>
    </row>
    <row r="1016" spans="1:6" x14ac:dyDescent="0.3">
      <c r="A1016" t="s">
        <v>405</v>
      </c>
      <c r="B1016">
        <v>1</v>
      </c>
      <c r="C1016">
        <v>15</v>
      </c>
      <c r="D1016" t="s">
        <v>18</v>
      </c>
      <c r="E1016">
        <v>0.1</v>
      </c>
      <c r="F1016" t="s">
        <v>166</v>
      </c>
    </row>
    <row r="1017" spans="1:6" x14ac:dyDescent="0.3">
      <c r="A1017" t="s">
        <v>405</v>
      </c>
      <c r="B1017">
        <v>1</v>
      </c>
      <c r="C1017">
        <v>5</v>
      </c>
      <c r="D1017" t="s">
        <v>12</v>
      </c>
      <c r="E1017">
        <v>0.7</v>
      </c>
      <c r="F1017" t="s">
        <v>49</v>
      </c>
    </row>
    <row r="1018" spans="1:6" x14ac:dyDescent="0.3">
      <c r="A1018" t="s">
        <v>405</v>
      </c>
      <c r="B1018">
        <v>2</v>
      </c>
      <c r="C1018">
        <v>25</v>
      </c>
      <c r="D1018" t="s">
        <v>18</v>
      </c>
      <c r="E1018">
        <v>0.1</v>
      </c>
      <c r="F1018" t="s">
        <v>166</v>
      </c>
    </row>
    <row r="1019" spans="1:6" x14ac:dyDescent="0.3">
      <c r="A1019" t="s">
        <v>405</v>
      </c>
      <c r="B1019">
        <v>3</v>
      </c>
      <c r="C1019">
        <v>5</v>
      </c>
      <c r="D1019" t="s">
        <v>15</v>
      </c>
      <c r="E1019">
        <v>1.3</v>
      </c>
      <c r="F1019" t="s">
        <v>49</v>
      </c>
    </row>
    <row r="1020" spans="1:6" x14ac:dyDescent="0.3">
      <c r="A1020" t="s">
        <v>405</v>
      </c>
      <c r="B1020">
        <v>3</v>
      </c>
      <c r="C1020">
        <v>40</v>
      </c>
      <c r="D1020" t="s">
        <v>18</v>
      </c>
      <c r="E1020">
        <v>0.5</v>
      </c>
      <c r="F1020" t="s">
        <v>49</v>
      </c>
    </row>
    <row r="1021" spans="1:6" x14ac:dyDescent="0.3">
      <c r="A1021" t="s">
        <v>405</v>
      </c>
      <c r="B1021">
        <v>3</v>
      </c>
      <c r="C1021">
        <v>35</v>
      </c>
      <c r="D1021" t="s">
        <v>18</v>
      </c>
      <c r="E1021">
        <v>0.6</v>
      </c>
      <c r="F1021" t="s">
        <v>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2489-3B93-4E47-BA90-D7A796B9564D}">
  <dimension ref="A1:J857"/>
  <sheetViews>
    <sheetView workbookViewId="0">
      <pane ySplit="1" topLeftCell="A622" activePane="bottomLeft" state="frozen"/>
      <selection pane="bottomLeft" activeCell="D640" sqref="D640"/>
    </sheetView>
  </sheetViews>
  <sheetFormatPr defaultRowHeight="14.4" x14ac:dyDescent="0.3"/>
  <cols>
    <col min="1" max="1" width="29.21875" bestFit="1" customWidth="1"/>
    <col min="2" max="2" width="2" bestFit="1" customWidth="1"/>
    <col min="3" max="3" width="3.21875" bestFit="1" customWidth="1"/>
    <col min="4" max="4" width="9.6640625" bestFit="1" customWidth="1"/>
    <col min="5" max="5" width="7" bestFit="1" customWidth="1"/>
    <col min="6" max="6" width="8" bestFit="1" customWidth="1"/>
    <col min="7" max="7" width="8.77734375" bestFit="1" customWidth="1"/>
    <col min="8" max="8" width="7" bestFit="1" customWidth="1"/>
    <col min="9" max="9" width="13.88671875" bestFit="1" customWidth="1"/>
  </cols>
  <sheetData>
    <row r="1" spans="1:10" x14ac:dyDescent="0.3">
      <c r="A1" t="s">
        <v>36</v>
      </c>
      <c r="B1" t="s">
        <v>50</v>
      </c>
      <c r="C1" t="s">
        <v>132</v>
      </c>
      <c r="D1" t="s">
        <v>128</v>
      </c>
      <c r="E1" t="s">
        <v>33</v>
      </c>
      <c r="F1" t="s">
        <v>58</v>
      </c>
      <c r="G1" t="s">
        <v>59</v>
      </c>
      <c r="H1" t="s">
        <v>60</v>
      </c>
      <c r="I1" t="s">
        <v>22</v>
      </c>
      <c r="J1" s="2" t="s">
        <v>134</v>
      </c>
    </row>
    <row r="2" spans="1:10" x14ac:dyDescent="0.3">
      <c r="A2" t="s">
        <v>98</v>
      </c>
      <c r="B2">
        <v>1</v>
      </c>
      <c r="C2">
        <v>5</v>
      </c>
      <c r="D2" t="s">
        <v>3</v>
      </c>
      <c r="E2" t="s">
        <v>2</v>
      </c>
      <c r="F2">
        <v>3.3</v>
      </c>
      <c r="G2">
        <v>2.7</v>
      </c>
      <c r="H2">
        <v>0.1</v>
      </c>
      <c r="I2" t="s">
        <v>49</v>
      </c>
      <c r="J2" t="s">
        <v>49</v>
      </c>
    </row>
    <row r="3" spans="1:10" x14ac:dyDescent="0.3">
      <c r="A3" t="s">
        <v>98</v>
      </c>
      <c r="B3">
        <v>1</v>
      </c>
      <c r="C3">
        <v>10</v>
      </c>
      <c r="D3" t="s">
        <v>3</v>
      </c>
      <c r="E3" t="s">
        <v>2</v>
      </c>
      <c r="F3">
        <v>1.5</v>
      </c>
      <c r="G3">
        <v>1.9</v>
      </c>
      <c r="H3">
        <v>0.1</v>
      </c>
      <c r="I3" t="s">
        <v>49</v>
      </c>
      <c r="J3" t="s">
        <v>49</v>
      </c>
    </row>
    <row r="4" spans="1:10" x14ac:dyDescent="0.3">
      <c r="A4" t="s">
        <v>98</v>
      </c>
      <c r="B4">
        <v>1</v>
      </c>
      <c r="C4">
        <v>15</v>
      </c>
      <c r="D4" t="s">
        <v>3</v>
      </c>
      <c r="E4" t="s">
        <v>2</v>
      </c>
      <c r="F4">
        <v>3</v>
      </c>
      <c r="G4">
        <v>2.4</v>
      </c>
      <c r="H4">
        <v>0.1</v>
      </c>
      <c r="I4" t="s">
        <v>49</v>
      </c>
      <c r="J4" t="s">
        <v>49</v>
      </c>
    </row>
    <row r="5" spans="1:10" x14ac:dyDescent="0.3">
      <c r="A5" t="s">
        <v>98</v>
      </c>
      <c r="B5">
        <v>1</v>
      </c>
      <c r="C5">
        <v>20</v>
      </c>
      <c r="D5" t="s">
        <v>3</v>
      </c>
      <c r="E5" t="s">
        <v>2</v>
      </c>
      <c r="F5">
        <v>2.1</v>
      </c>
      <c r="G5">
        <v>2.2000000000000002</v>
      </c>
      <c r="H5">
        <v>0.1</v>
      </c>
      <c r="I5" t="s">
        <v>49</v>
      </c>
      <c r="J5" t="s">
        <v>49</v>
      </c>
    </row>
    <row r="6" spans="1:10" x14ac:dyDescent="0.3">
      <c r="A6" t="s">
        <v>98</v>
      </c>
      <c r="B6">
        <v>1</v>
      </c>
      <c r="C6">
        <v>25</v>
      </c>
      <c r="D6" t="s">
        <v>3</v>
      </c>
      <c r="E6" t="s">
        <v>2</v>
      </c>
      <c r="F6">
        <v>4.8</v>
      </c>
      <c r="G6">
        <v>3.4</v>
      </c>
      <c r="H6">
        <v>0.3</v>
      </c>
      <c r="I6" t="s">
        <v>49</v>
      </c>
      <c r="J6" t="s">
        <v>49</v>
      </c>
    </row>
    <row r="7" spans="1:10" x14ac:dyDescent="0.3">
      <c r="A7" t="s">
        <v>98</v>
      </c>
      <c r="B7">
        <v>1</v>
      </c>
      <c r="C7">
        <v>30</v>
      </c>
      <c r="D7" t="s">
        <v>3</v>
      </c>
      <c r="E7" t="s">
        <v>2</v>
      </c>
      <c r="F7">
        <v>1.5</v>
      </c>
      <c r="G7">
        <v>1.8</v>
      </c>
      <c r="H7">
        <v>0.1</v>
      </c>
      <c r="I7" t="s">
        <v>49</v>
      </c>
      <c r="J7" t="s">
        <v>49</v>
      </c>
    </row>
    <row r="8" spans="1:10" x14ac:dyDescent="0.3">
      <c r="A8" t="s">
        <v>98</v>
      </c>
      <c r="B8">
        <v>1</v>
      </c>
      <c r="C8">
        <v>40</v>
      </c>
      <c r="D8" t="s">
        <v>3</v>
      </c>
      <c r="E8" t="s">
        <v>2</v>
      </c>
      <c r="F8">
        <v>2.6</v>
      </c>
      <c r="G8">
        <v>2.2000000000000002</v>
      </c>
      <c r="H8">
        <v>0.2</v>
      </c>
      <c r="I8" t="s">
        <v>49</v>
      </c>
      <c r="J8" t="s">
        <v>49</v>
      </c>
    </row>
    <row r="9" spans="1:10" x14ac:dyDescent="0.3">
      <c r="A9" t="s">
        <v>98</v>
      </c>
      <c r="B9">
        <v>2</v>
      </c>
      <c r="C9">
        <v>5</v>
      </c>
      <c r="D9" t="s">
        <v>3</v>
      </c>
      <c r="E9" t="s">
        <v>2</v>
      </c>
      <c r="F9">
        <v>2.1</v>
      </c>
      <c r="G9">
        <v>2</v>
      </c>
      <c r="H9">
        <v>0.1</v>
      </c>
      <c r="I9" t="s">
        <v>49</v>
      </c>
      <c r="J9" t="s">
        <v>49</v>
      </c>
    </row>
    <row r="10" spans="1:10" x14ac:dyDescent="0.3">
      <c r="A10" t="s">
        <v>98</v>
      </c>
      <c r="B10">
        <v>2</v>
      </c>
      <c r="C10">
        <v>10</v>
      </c>
      <c r="D10" t="s">
        <v>3</v>
      </c>
      <c r="E10" t="s">
        <v>2</v>
      </c>
      <c r="F10">
        <v>3.7</v>
      </c>
      <c r="G10">
        <v>2.8</v>
      </c>
      <c r="H10">
        <v>0.1</v>
      </c>
      <c r="I10" t="s">
        <v>49</v>
      </c>
      <c r="J10" t="s">
        <v>49</v>
      </c>
    </row>
    <row r="11" spans="1:10" x14ac:dyDescent="0.3">
      <c r="A11" t="s">
        <v>98</v>
      </c>
      <c r="B11">
        <v>2</v>
      </c>
      <c r="C11">
        <v>15</v>
      </c>
      <c r="D11" t="s">
        <v>3</v>
      </c>
      <c r="E11" t="s">
        <v>2</v>
      </c>
      <c r="F11">
        <v>1.2</v>
      </c>
      <c r="G11">
        <v>1.8</v>
      </c>
      <c r="H11">
        <v>0.1</v>
      </c>
      <c r="I11" t="s">
        <v>49</v>
      </c>
      <c r="J11" t="s">
        <v>49</v>
      </c>
    </row>
    <row r="12" spans="1:10" x14ac:dyDescent="0.3">
      <c r="A12" t="s">
        <v>98</v>
      </c>
      <c r="B12">
        <v>2</v>
      </c>
      <c r="C12">
        <v>20</v>
      </c>
      <c r="D12" t="s">
        <v>3</v>
      </c>
      <c r="E12" t="s">
        <v>2</v>
      </c>
      <c r="F12">
        <v>0.8</v>
      </c>
      <c r="G12">
        <v>1.4</v>
      </c>
      <c r="H12">
        <v>0.2</v>
      </c>
      <c r="I12" t="s">
        <v>49</v>
      </c>
      <c r="J12" t="s">
        <v>49</v>
      </c>
    </row>
    <row r="13" spans="1:10" x14ac:dyDescent="0.3">
      <c r="A13" t="s">
        <v>98</v>
      </c>
      <c r="B13">
        <v>2</v>
      </c>
      <c r="C13">
        <v>25</v>
      </c>
      <c r="D13" t="s">
        <v>3</v>
      </c>
      <c r="E13" t="s">
        <v>2</v>
      </c>
      <c r="F13">
        <v>1</v>
      </c>
      <c r="G13">
        <v>1.6</v>
      </c>
      <c r="H13">
        <v>0.2</v>
      </c>
      <c r="I13" t="s">
        <v>49</v>
      </c>
      <c r="J13" t="s">
        <v>49</v>
      </c>
    </row>
    <row r="14" spans="1:10" x14ac:dyDescent="0.3">
      <c r="A14" t="s">
        <v>98</v>
      </c>
      <c r="B14">
        <v>2</v>
      </c>
      <c r="C14">
        <v>30</v>
      </c>
      <c r="D14" t="s">
        <v>3</v>
      </c>
      <c r="E14" t="s">
        <v>2</v>
      </c>
      <c r="F14">
        <v>2.1</v>
      </c>
      <c r="G14">
        <v>2</v>
      </c>
      <c r="H14">
        <v>0.3</v>
      </c>
      <c r="I14" t="s">
        <v>49</v>
      </c>
      <c r="J14" t="s">
        <v>49</v>
      </c>
    </row>
    <row r="15" spans="1:10" x14ac:dyDescent="0.3">
      <c r="A15" t="s">
        <v>98</v>
      </c>
      <c r="B15">
        <v>2</v>
      </c>
      <c r="C15">
        <v>35</v>
      </c>
      <c r="D15" t="s">
        <v>3</v>
      </c>
      <c r="E15" t="s">
        <v>2</v>
      </c>
      <c r="F15">
        <v>2.5</v>
      </c>
      <c r="G15">
        <v>2.6</v>
      </c>
      <c r="H15">
        <v>0.3</v>
      </c>
      <c r="I15" t="s">
        <v>49</v>
      </c>
      <c r="J15" t="s">
        <v>49</v>
      </c>
    </row>
    <row r="16" spans="1:10" x14ac:dyDescent="0.3">
      <c r="A16" t="s">
        <v>98</v>
      </c>
      <c r="B16">
        <v>2</v>
      </c>
      <c r="C16">
        <v>40</v>
      </c>
      <c r="D16" t="s">
        <v>151</v>
      </c>
      <c r="E16" t="s">
        <v>133</v>
      </c>
      <c r="F16">
        <v>4.5999999999999996</v>
      </c>
      <c r="G16">
        <v>2.8</v>
      </c>
      <c r="H16" t="s">
        <v>49</v>
      </c>
      <c r="I16" t="s">
        <v>135</v>
      </c>
      <c r="J16">
        <v>3.8</v>
      </c>
    </row>
    <row r="17" spans="1:10" x14ac:dyDescent="0.3">
      <c r="A17" t="s">
        <v>98</v>
      </c>
      <c r="B17">
        <v>2</v>
      </c>
      <c r="C17">
        <v>45</v>
      </c>
      <c r="D17" t="s">
        <v>3</v>
      </c>
      <c r="E17" t="s">
        <v>2</v>
      </c>
      <c r="F17">
        <v>1.4</v>
      </c>
      <c r="G17">
        <v>2.4</v>
      </c>
      <c r="H17">
        <v>0.1</v>
      </c>
      <c r="I17" t="s">
        <v>49</v>
      </c>
      <c r="J17" t="s">
        <v>49</v>
      </c>
    </row>
    <row r="18" spans="1:10" x14ac:dyDescent="0.3">
      <c r="A18" t="s">
        <v>98</v>
      </c>
      <c r="B18">
        <v>3</v>
      </c>
      <c r="C18">
        <v>35</v>
      </c>
      <c r="D18" t="s">
        <v>3</v>
      </c>
      <c r="E18" t="s">
        <v>2</v>
      </c>
      <c r="F18">
        <v>1.6</v>
      </c>
      <c r="G18">
        <v>1.7</v>
      </c>
      <c r="H18">
        <v>0.1</v>
      </c>
      <c r="I18" t="s">
        <v>49</v>
      </c>
      <c r="J18" t="s">
        <v>49</v>
      </c>
    </row>
    <row r="19" spans="1:10" x14ac:dyDescent="0.3">
      <c r="A19" t="s">
        <v>98</v>
      </c>
      <c r="B19">
        <v>3</v>
      </c>
      <c r="C19">
        <v>40</v>
      </c>
      <c r="D19" t="s">
        <v>3</v>
      </c>
      <c r="E19" t="s">
        <v>2</v>
      </c>
      <c r="F19">
        <v>3</v>
      </c>
      <c r="G19">
        <v>1.6</v>
      </c>
      <c r="H19">
        <v>0.3</v>
      </c>
      <c r="I19" t="s">
        <v>49</v>
      </c>
      <c r="J19" t="s">
        <v>49</v>
      </c>
    </row>
    <row r="20" spans="1:10" x14ac:dyDescent="0.3">
      <c r="A20" t="s">
        <v>98</v>
      </c>
      <c r="B20">
        <v>3</v>
      </c>
      <c r="C20">
        <v>40</v>
      </c>
      <c r="D20" t="s">
        <v>151</v>
      </c>
      <c r="E20" t="s">
        <v>136</v>
      </c>
      <c r="F20">
        <v>5.9</v>
      </c>
      <c r="G20">
        <v>2</v>
      </c>
      <c r="H20" t="s">
        <v>49</v>
      </c>
      <c r="I20" t="s">
        <v>49</v>
      </c>
      <c r="J20" t="s">
        <v>49</v>
      </c>
    </row>
    <row r="21" spans="1:10" x14ac:dyDescent="0.3">
      <c r="A21" t="s">
        <v>145</v>
      </c>
      <c r="B21">
        <v>1</v>
      </c>
      <c r="C21">
        <v>5</v>
      </c>
      <c r="D21" t="s">
        <v>3</v>
      </c>
      <c r="E21" t="s">
        <v>2</v>
      </c>
      <c r="F21">
        <v>5.4</v>
      </c>
      <c r="G21">
        <v>3.3</v>
      </c>
      <c r="H21">
        <v>0.1</v>
      </c>
      <c r="I21" t="s">
        <v>49</v>
      </c>
      <c r="J21" t="s">
        <v>49</v>
      </c>
    </row>
    <row r="22" spans="1:10" x14ac:dyDescent="0.3">
      <c r="A22" t="s">
        <v>145</v>
      </c>
      <c r="B22">
        <v>1</v>
      </c>
      <c r="C22">
        <v>10</v>
      </c>
      <c r="D22" t="s">
        <v>3</v>
      </c>
      <c r="E22" t="s">
        <v>2</v>
      </c>
      <c r="F22">
        <v>2.4</v>
      </c>
      <c r="G22">
        <v>3.7</v>
      </c>
      <c r="H22">
        <v>0.2</v>
      </c>
      <c r="I22" t="s">
        <v>49</v>
      </c>
      <c r="J22" t="s">
        <v>49</v>
      </c>
    </row>
    <row r="23" spans="1:10" x14ac:dyDescent="0.3">
      <c r="A23" t="s">
        <v>145</v>
      </c>
      <c r="B23">
        <v>1</v>
      </c>
      <c r="C23">
        <v>20</v>
      </c>
      <c r="D23" t="s">
        <v>3</v>
      </c>
      <c r="E23" t="s">
        <v>2</v>
      </c>
      <c r="F23">
        <v>2.2000000000000002</v>
      </c>
      <c r="G23">
        <v>2.2999999999999998</v>
      </c>
      <c r="H23">
        <v>0.1</v>
      </c>
      <c r="I23" t="s">
        <v>49</v>
      </c>
      <c r="J23" t="s">
        <v>49</v>
      </c>
    </row>
    <row r="24" spans="1:10" x14ac:dyDescent="0.3">
      <c r="A24" t="s">
        <v>145</v>
      </c>
      <c r="B24">
        <v>1</v>
      </c>
      <c r="C24">
        <v>25</v>
      </c>
      <c r="D24" t="s">
        <v>3</v>
      </c>
      <c r="E24" t="s">
        <v>2</v>
      </c>
      <c r="F24">
        <v>3.6</v>
      </c>
      <c r="G24">
        <v>2.6</v>
      </c>
      <c r="H24">
        <v>0.1</v>
      </c>
      <c r="I24" t="s">
        <v>49</v>
      </c>
      <c r="J24" t="s">
        <v>49</v>
      </c>
    </row>
    <row r="25" spans="1:10" x14ac:dyDescent="0.3">
      <c r="A25" t="s">
        <v>145</v>
      </c>
      <c r="B25">
        <v>1</v>
      </c>
      <c r="C25">
        <v>25</v>
      </c>
      <c r="D25" t="s">
        <v>151</v>
      </c>
      <c r="E25" t="s">
        <v>136</v>
      </c>
      <c r="F25">
        <v>7.5</v>
      </c>
      <c r="G25">
        <v>1.7</v>
      </c>
      <c r="H25" t="s">
        <v>49</v>
      </c>
      <c r="I25" t="s">
        <v>49</v>
      </c>
      <c r="J25" t="s">
        <v>49</v>
      </c>
    </row>
    <row r="26" spans="1:10" x14ac:dyDescent="0.3">
      <c r="A26" t="s">
        <v>145</v>
      </c>
      <c r="B26">
        <v>1</v>
      </c>
      <c r="C26">
        <v>30</v>
      </c>
      <c r="D26" t="s">
        <v>3</v>
      </c>
      <c r="E26" t="s">
        <v>2</v>
      </c>
      <c r="F26">
        <v>3</v>
      </c>
      <c r="G26">
        <v>2.7</v>
      </c>
      <c r="H26">
        <v>0.1</v>
      </c>
      <c r="I26" t="s">
        <v>49</v>
      </c>
      <c r="J26" t="s">
        <v>49</v>
      </c>
    </row>
    <row r="27" spans="1:10" x14ac:dyDescent="0.3">
      <c r="A27" t="s">
        <v>145</v>
      </c>
      <c r="B27">
        <v>1</v>
      </c>
      <c r="C27">
        <v>35</v>
      </c>
      <c r="D27" t="s">
        <v>3</v>
      </c>
      <c r="E27" t="s">
        <v>2</v>
      </c>
      <c r="F27">
        <v>7.1</v>
      </c>
      <c r="G27">
        <v>4.4000000000000004</v>
      </c>
      <c r="H27">
        <v>0.2</v>
      </c>
      <c r="I27" t="s">
        <v>49</v>
      </c>
      <c r="J27" t="s">
        <v>49</v>
      </c>
    </row>
    <row r="28" spans="1:10" x14ac:dyDescent="0.3">
      <c r="A28" t="s">
        <v>145</v>
      </c>
      <c r="B28">
        <v>1</v>
      </c>
      <c r="C28">
        <v>35</v>
      </c>
      <c r="D28" t="s">
        <v>151</v>
      </c>
      <c r="E28" t="s">
        <v>136</v>
      </c>
      <c r="F28">
        <v>28</v>
      </c>
      <c r="G28">
        <v>2.1</v>
      </c>
      <c r="H28" t="s">
        <v>49</v>
      </c>
      <c r="I28" t="s">
        <v>49</v>
      </c>
      <c r="J28" t="s">
        <v>49</v>
      </c>
    </row>
    <row r="29" spans="1:10" x14ac:dyDescent="0.3">
      <c r="A29" t="s">
        <v>145</v>
      </c>
      <c r="B29">
        <v>1</v>
      </c>
      <c r="C29">
        <v>40</v>
      </c>
      <c r="D29" t="s">
        <v>3</v>
      </c>
      <c r="E29" t="s">
        <v>2</v>
      </c>
      <c r="F29">
        <v>2.5</v>
      </c>
      <c r="G29">
        <v>2.2000000000000002</v>
      </c>
      <c r="H29">
        <v>0.1</v>
      </c>
      <c r="I29" t="s">
        <v>49</v>
      </c>
      <c r="J29" t="s">
        <v>49</v>
      </c>
    </row>
    <row r="30" spans="1:10" x14ac:dyDescent="0.3">
      <c r="A30" t="s">
        <v>145</v>
      </c>
      <c r="B30">
        <v>2</v>
      </c>
      <c r="C30">
        <v>5</v>
      </c>
      <c r="D30" t="s">
        <v>3</v>
      </c>
      <c r="E30" t="s">
        <v>2</v>
      </c>
      <c r="F30">
        <v>5.4</v>
      </c>
      <c r="G30">
        <v>4</v>
      </c>
      <c r="H30">
        <v>0.2</v>
      </c>
      <c r="I30" t="s">
        <v>49</v>
      </c>
      <c r="J30" t="s">
        <v>49</v>
      </c>
    </row>
    <row r="31" spans="1:10" x14ac:dyDescent="0.3">
      <c r="A31" t="s">
        <v>145</v>
      </c>
      <c r="B31">
        <v>2</v>
      </c>
      <c r="C31">
        <v>10</v>
      </c>
      <c r="D31" t="s">
        <v>3</v>
      </c>
      <c r="E31" t="s">
        <v>2</v>
      </c>
      <c r="F31">
        <v>6.2</v>
      </c>
      <c r="G31">
        <v>4.2</v>
      </c>
      <c r="H31">
        <v>0.1</v>
      </c>
      <c r="I31" t="s">
        <v>49</v>
      </c>
      <c r="J31" t="s">
        <v>49</v>
      </c>
    </row>
    <row r="32" spans="1:10" x14ac:dyDescent="0.3">
      <c r="A32" t="s">
        <v>145</v>
      </c>
      <c r="B32">
        <v>2</v>
      </c>
      <c r="C32">
        <v>10</v>
      </c>
      <c r="D32" t="s">
        <v>151</v>
      </c>
      <c r="E32" t="s">
        <v>133</v>
      </c>
      <c r="F32">
        <v>29.5</v>
      </c>
      <c r="G32">
        <v>19.899999999999999</v>
      </c>
      <c r="H32" t="s">
        <v>49</v>
      </c>
      <c r="I32" t="s">
        <v>49</v>
      </c>
      <c r="J32" t="s">
        <v>49</v>
      </c>
    </row>
    <row r="33" spans="1:10" x14ac:dyDescent="0.3">
      <c r="A33" t="s">
        <v>145</v>
      </c>
      <c r="B33">
        <v>2</v>
      </c>
      <c r="C33">
        <v>15</v>
      </c>
      <c r="D33" t="s">
        <v>3</v>
      </c>
      <c r="E33" t="s">
        <v>2</v>
      </c>
      <c r="F33">
        <v>3.9</v>
      </c>
      <c r="G33">
        <v>3.1</v>
      </c>
      <c r="H33">
        <v>0.1</v>
      </c>
      <c r="I33" t="s">
        <v>49</v>
      </c>
      <c r="J33" t="s">
        <v>49</v>
      </c>
    </row>
    <row r="34" spans="1:10" x14ac:dyDescent="0.3">
      <c r="A34" t="s">
        <v>145</v>
      </c>
      <c r="B34">
        <v>2</v>
      </c>
      <c r="C34">
        <v>20</v>
      </c>
      <c r="D34" t="s">
        <v>3</v>
      </c>
      <c r="E34" t="s">
        <v>2</v>
      </c>
      <c r="F34">
        <v>4</v>
      </c>
      <c r="G34">
        <v>3.4</v>
      </c>
      <c r="H34">
        <v>0.1</v>
      </c>
      <c r="I34" t="s">
        <v>49</v>
      </c>
      <c r="J34" t="s">
        <v>49</v>
      </c>
    </row>
    <row r="35" spans="1:10" x14ac:dyDescent="0.3">
      <c r="A35" t="s">
        <v>145</v>
      </c>
      <c r="B35">
        <v>2</v>
      </c>
      <c r="C35">
        <v>25</v>
      </c>
      <c r="D35" t="s">
        <v>3</v>
      </c>
      <c r="E35" t="s">
        <v>2</v>
      </c>
      <c r="F35">
        <v>1.1000000000000001</v>
      </c>
      <c r="G35">
        <v>1.6</v>
      </c>
      <c r="H35">
        <v>0.1</v>
      </c>
      <c r="I35" t="s">
        <v>49</v>
      </c>
      <c r="J35" t="s">
        <v>49</v>
      </c>
    </row>
    <row r="36" spans="1:10" x14ac:dyDescent="0.3">
      <c r="A36" t="s">
        <v>145</v>
      </c>
      <c r="B36">
        <v>2</v>
      </c>
      <c r="C36">
        <v>30</v>
      </c>
      <c r="D36" t="s">
        <v>3</v>
      </c>
      <c r="E36" t="s">
        <v>2</v>
      </c>
      <c r="F36">
        <v>2</v>
      </c>
      <c r="G36">
        <v>2.2000000000000002</v>
      </c>
      <c r="H36">
        <v>0.4</v>
      </c>
      <c r="I36" t="s">
        <v>49</v>
      </c>
      <c r="J36" t="s">
        <v>49</v>
      </c>
    </row>
    <row r="37" spans="1:10" x14ac:dyDescent="0.3">
      <c r="A37" t="s">
        <v>145</v>
      </c>
      <c r="B37">
        <v>2</v>
      </c>
      <c r="C37">
        <v>35</v>
      </c>
      <c r="D37" t="s">
        <v>3</v>
      </c>
      <c r="E37" t="s">
        <v>2</v>
      </c>
      <c r="F37">
        <v>4</v>
      </c>
      <c r="G37">
        <v>3.5</v>
      </c>
      <c r="H37">
        <v>0.1</v>
      </c>
      <c r="I37" t="s">
        <v>49</v>
      </c>
      <c r="J37" t="s">
        <v>49</v>
      </c>
    </row>
    <row r="38" spans="1:10" x14ac:dyDescent="0.3">
      <c r="A38" t="s">
        <v>145</v>
      </c>
      <c r="B38">
        <v>2</v>
      </c>
      <c r="C38">
        <v>40</v>
      </c>
      <c r="D38" t="s">
        <v>3</v>
      </c>
      <c r="E38" t="s">
        <v>2</v>
      </c>
      <c r="F38">
        <v>6.4</v>
      </c>
      <c r="G38">
        <v>4.2</v>
      </c>
      <c r="H38">
        <v>0.2</v>
      </c>
      <c r="I38" t="s">
        <v>49</v>
      </c>
      <c r="J38" t="s">
        <v>49</v>
      </c>
    </row>
    <row r="39" spans="1:10" x14ac:dyDescent="0.3">
      <c r="A39" t="s">
        <v>145</v>
      </c>
      <c r="B39">
        <v>2</v>
      </c>
      <c r="C39">
        <v>40</v>
      </c>
      <c r="D39" t="s">
        <v>151</v>
      </c>
      <c r="E39" t="s">
        <v>133</v>
      </c>
      <c r="F39">
        <v>16.600000000000001</v>
      </c>
      <c r="G39">
        <v>15.4</v>
      </c>
      <c r="H39" t="s">
        <v>49</v>
      </c>
      <c r="I39" t="s">
        <v>49</v>
      </c>
      <c r="J39" t="s">
        <v>49</v>
      </c>
    </row>
    <row r="40" spans="1:10" x14ac:dyDescent="0.3">
      <c r="A40" t="s">
        <v>145</v>
      </c>
      <c r="B40">
        <v>2</v>
      </c>
      <c r="C40">
        <v>45</v>
      </c>
      <c r="D40" t="s">
        <v>3</v>
      </c>
      <c r="E40" t="s">
        <v>2</v>
      </c>
      <c r="F40">
        <v>5.8</v>
      </c>
      <c r="G40">
        <v>3.9</v>
      </c>
      <c r="H40">
        <v>0.1</v>
      </c>
      <c r="I40" t="s">
        <v>49</v>
      </c>
      <c r="J40" t="s">
        <v>49</v>
      </c>
    </row>
    <row r="41" spans="1:10" x14ac:dyDescent="0.3">
      <c r="A41" t="s">
        <v>145</v>
      </c>
      <c r="B41">
        <v>3</v>
      </c>
      <c r="C41">
        <v>5</v>
      </c>
      <c r="D41" t="s">
        <v>3</v>
      </c>
      <c r="E41" t="s">
        <v>2</v>
      </c>
      <c r="F41">
        <v>1.6</v>
      </c>
      <c r="G41">
        <v>1.9</v>
      </c>
      <c r="H41">
        <v>0.1</v>
      </c>
      <c r="I41" t="s">
        <v>49</v>
      </c>
      <c r="J41" t="s">
        <v>49</v>
      </c>
    </row>
    <row r="42" spans="1:10" x14ac:dyDescent="0.3">
      <c r="A42" t="s">
        <v>145</v>
      </c>
      <c r="B42">
        <v>3</v>
      </c>
      <c r="C42">
        <v>10</v>
      </c>
      <c r="D42" t="s">
        <v>3</v>
      </c>
      <c r="E42" t="s">
        <v>2</v>
      </c>
      <c r="F42">
        <v>1.3</v>
      </c>
      <c r="G42">
        <v>1.7</v>
      </c>
      <c r="H42">
        <v>0.1</v>
      </c>
      <c r="I42" t="s">
        <v>49</v>
      </c>
      <c r="J42" t="s">
        <v>49</v>
      </c>
    </row>
    <row r="43" spans="1:10" x14ac:dyDescent="0.3">
      <c r="A43" t="s">
        <v>145</v>
      </c>
      <c r="B43">
        <v>3</v>
      </c>
      <c r="C43">
        <v>15</v>
      </c>
      <c r="D43" t="s">
        <v>3</v>
      </c>
      <c r="E43" t="s">
        <v>2</v>
      </c>
      <c r="F43">
        <v>2.2999999999999998</v>
      </c>
      <c r="G43">
        <v>2.4</v>
      </c>
      <c r="H43">
        <v>0.4</v>
      </c>
      <c r="I43" t="s">
        <v>49</v>
      </c>
      <c r="J43" t="s">
        <v>49</v>
      </c>
    </row>
    <row r="44" spans="1:10" x14ac:dyDescent="0.3">
      <c r="A44" t="s">
        <v>145</v>
      </c>
      <c r="B44">
        <v>3</v>
      </c>
      <c r="C44">
        <v>15</v>
      </c>
      <c r="D44" t="s">
        <v>151</v>
      </c>
      <c r="E44" t="s">
        <v>133</v>
      </c>
      <c r="F44">
        <v>3.2</v>
      </c>
      <c r="G44">
        <v>2.1</v>
      </c>
      <c r="H44" t="s">
        <v>49</v>
      </c>
      <c r="I44" t="s">
        <v>49</v>
      </c>
      <c r="J44" t="s">
        <v>49</v>
      </c>
    </row>
    <row r="45" spans="1:10" x14ac:dyDescent="0.3">
      <c r="A45" t="s">
        <v>145</v>
      </c>
      <c r="B45">
        <v>3</v>
      </c>
      <c r="C45">
        <v>20</v>
      </c>
      <c r="D45" t="s">
        <v>3</v>
      </c>
      <c r="E45" t="s">
        <v>2</v>
      </c>
      <c r="F45">
        <v>2.6</v>
      </c>
      <c r="G45">
        <v>2.9</v>
      </c>
      <c r="H45">
        <v>0.6</v>
      </c>
      <c r="I45" t="s">
        <v>49</v>
      </c>
      <c r="J45" t="s">
        <v>49</v>
      </c>
    </row>
    <row r="46" spans="1:10" x14ac:dyDescent="0.3">
      <c r="A46" t="s">
        <v>145</v>
      </c>
      <c r="B46">
        <v>3</v>
      </c>
      <c r="C46">
        <v>25</v>
      </c>
      <c r="D46" t="s">
        <v>3</v>
      </c>
      <c r="E46" t="s">
        <v>2</v>
      </c>
      <c r="F46">
        <v>2.6</v>
      </c>
      <c r="G46">
        <v>2.6</v>
      </c>
      <c r="H46">
        <v>0.3</v>
      </c>
      <c r="I46" t="s">
        <v>49</v>
      </c>
      <c r="J46" t="s">
        <v>49</v>
      </c>
    </row>
    <row r="47" spans="1:10" x14ac:dyDescent="0.3">
      <c r="A47" t="s">
        <v>145</v>
      </c>
      <c r="B47">
        <v>3</v>
      </c>
      <c r="C47">
        <v>25</v>
      </c>
      <c r="D47" t="s">
        <v>151</v>
      </c>
      <c r="E47" t="s">
        <v>133</v>
      </c>
      <c r="F47">
        <v>21.7</v>
      </c>
      <c r="G47">
        <v>21.1</v>
      </c>
      <c r="H47" t="s">
        <v>49</v>
      </c>
      <c r="I47" t="s">
        <v>49</v>
      </c>
      <c r="J47" t="s">
        <v>49</v>
      </c>
    </row>
    <row r="48" spans="1:10" x14ac:dyDescent="0.3">
      <c r="A48" t="s">
        <v>145</v>
      </c>
      <c r="B48">
        <v>3</v>
      </c>
      <c r="C48">
        <v>30</v>
      </c>
      <c r="D48" t="s">
        <v>3</v>
      </c>
      <c r="E48" t="s">
        <v>2</v>
      </c>
      <c r="F48">
        <v>0.9</v>
      </c>
      <c r="G48">
        <v>2.8</v>
      </c>
      <c r="H48">
        <v>1</v>
      </c>
      <c r="I48" t="s">
        <v>49</v>
      </c>
      <c r="J48" t="s">
        <v>49</v>
      </c>
    </row>
    <row r="49" spans="1:10" x14ac:dyDescent="0.3">
      <c r="A49" t="s">
        <v>145</v>
      </c>
      <c r="B49">
        <v>3</v>
      </c>
      <c r="C49">
        <v>30</v>
      </c>
      <c r="D49" t="s">
        <v>3</v>
      </c>
      <c r="E49" t="s">
        <v>61</v>
      </c>
      <c r="F49">
        <v>0.8</v>
      </c>
      <c r="G49">
        <v>2.4</v>
      </c>
      <c r="H49" t="s">
        <v>49</v>
      </c>
      <c r="I49" t="s">
        <v>49</v>
      </c>
      <c r="J49" t="s">
        <v>49</v>
      </c>
    </row>
    <row r="50" spans="1:10" x14ac:dyDescent="0.3">
      <c r="A50" t="s">
        <v>145</v>
      </c>
      <c r="B50">
        <v>3</v>
      </c>
      <c r="C50">
        <v>30</v>
      </c>
      <c r="D50" t="s">
        <v>151</v>
      </c>
      <c r="E50" t="s">
        <v>136</v>
      </c>
      <c r="F50">
        <v>25.1</v>
      </c>
      <c r="G50">
        <v>1.9</v>
      </c>
      <c r="H50" t="s">
        <v>49</v>
      </c>
      <c r="I50" t="s">
        <v>49</v>
      </c>
      <c r="J50" t="s">
        <v>49</v>
      </c>
    </row>
    <row r="51" spans="1:10" x14ac:dyDescent="0.3">
      <c r="A51" t="s">
        <v>145</v>
      </c>
      <c r="B51">
        <v>3</v>
      </c>
      <c r="C51">
        <v>35</v>
      </c>
      <c r="D51" t="s">
        <v>3</v>
      </c>
      <c r="E51" t="s">
        <v>2</v>
      </c>
      <c r="F51">
        <v>0.4</v>
      </c>
      <c r="G51">
        <v>1.8</v>
      </c>
      <c r="H51">
        <v>0.2</v>
      </c>
      <c r="I51" t="s">
        <v>49</v>
      </c>
      <c r="J51" t="s">
        <v>49</v>
      </c>
    </row>
    <row r="52" spans="1:10" x14ac:dyDescent="0.3">
      <c r="A52" t="s">
        <v>145</v>
      </c>
      <c r="B52">
        <v>3</v>
      </c>
      <c r="C52">
        <v>40</v>
      </c>
      <c r="D52" t="s">
        <v>3</v>
      </c>
      <c r="E52" t="s">
        <v>2</v>
      </c>
      <c r="F52">
        <v>0.8</v>
      </c>
      <c r="G52">
        <v>2.7</v>
      </c>
      <c r="H52">
        <v>0.3</v>
      </c>
      <c r="I52" t="s">
        <v>49</v>
      </c>
      <c r="J52" t="s">
        <v>49</v>
      </c>
    </row>
    <row r="53" spans="1:10" x14ac:dyDescent="0.3">
      <c r="A53" t="s">
        <v>157</v>
      </c>
      <c r="B53">
        <v>1</v>
      </c>
      <c r="C53">
        <v>10</v>
      </c>
      <c r="D53" t="s">
        <v>151</v>
      </c>
      <c r="E53" t="s">
        <v>133</v>
      </c>
      <c r="F53">
        <v>2.1</v>
      </c>
      <c r="G53">
        <v>3.9</v>
      </c>
      <c r="H53" t="s">
        <v>49</v>
      </c>
      <c r="I53" t="s">
        <v>49</v>
      </c>
      <c r="J53" t="s">
        <v>49</v>
      </c>
    </row>
    <row r="54" spans="1:10" x14ac:dyDescent="0.3">
      <c r="A54" t="s">
        <v>157</v>
      </c>
      <c r="B54">
        <v>1</v>
      </c>
      <c r="C54">
        <v>25</v>
      </c>
      <c r="D54" t="s">
        <v>151</v>
      </c>
      <c r="E54" t="s">
        <v>133</v>
      </c>
      <c r="F54">
        <v>2.1</v>
      </c>
      <c r="G54">
        <v>3.3</v>
      </c>
      <c r="H54" t="s">
        <v>49</v>
      </c>
      <c r="I54" t="s">
        <v>49</v>
      </c>
      <c r="J54" t="s">
        <v>49</v>
      </c>
    </row>
    <row r="55" spans="1:10" x14ac:dyDescent="0.3">
      <c r="A55" t="s">
        <v>157</v>
      </c>
      <c r="B55">
        <v>1</v>
      </c>
      <c r="C55">
        <v>30</v>
      </c>
      <c r="D55" t="s">
        <v>151</v>
      </c>
      <c r="E55" t="s">
        <v>133</v>
      </c>
      <c r="F55">
        <v>1.9</v>
      </c>
      <c r="G55">
        <v>3.6</v>
      </c>
      <c r="H55" t="s">
        <v>49</v>
      </c>
      <c r="I55" t="s">
        <v>49</v>
      </c>
      <c r="J55" t="s">
        <v>49</v>
      </c>
    </row>
    <row r="56" spans="1:10" x14ac:dyDescent="0.3">
      <c r="A56" t="s">
        <v>157</v>
      </c>
      <c r="B56">
        <v>1</v>
      </c>
      <c r="C56">
        <v>35</v>
      </c>
      <c r="D56" t="s">
        <v>151</v>
      </c>
      <c r="E56" t="s">
        <v>133</v>
      </c>
      <c r="F56">
        <v>1.1000000000000001</v>
      </c>
      <c r="G56">
        <v>2.7</v>
      </c>
      <c r="H56" t="s">
        <v>49</v>
      </c>
      <c r="I56" t="s">
        <v>49</v>
      </c>
      <c r="J56" t="s">
        <v>49</v>
      </c>
    </row>
    <row r="57" spans="1:10" x14ac:dyDescent="0.3">
      <c r="A57" t="s">
        <v>157</v>
      </c>
      <c r="B57">
        <v>1</v>
      </c>
      <c r="C57">
        <v>40</v>
      </c>
      <c r="D57" t="s">
        <v>151</v>
      </c>
      <c r="E57" t="s">
        <v>133</v>
      </c>
      <c r="F57">
        <v>1.4</v>
      </c>
      <c r="G57">
        <v>3.1</v>
      </c>
      <c r="H57" t="s">
        <v>49</v>
      </c>
      <c r="I57" t="s">
        <v>49</v>
      </c>
      <c r="J57" t="s">
        <v>49</v>
      </c>
    </row>
    <row r="58" spans="1:10" x14ac:dyDescent="0.3">
      <c r="A58" t="s">
        <v>157</v>
      </c>
      <c r="B58">
        <v>2</v>
      </c>
      <c r="C58">
        <v>10</v>
      </c>
      <c r="D58" t="s">
        <v>151</v>
      </c>
      <c r="E58" t="s">
        <v>133</v>
      </c>
      <c r="F58">
        <v>1.3</v>
      </c>
      <c r="G58">
        <v>3.8</v>
      </c>
      <c r="H58" t="s">
        <v>49</v>
      </c>
      <c r="I58" t="s">
        <v>49</v>
      </c>
      <c r="J58" t="s">
        <v>49</v>
      </c>
    </row>
    <row r="59" spans="1:10" x14ac:dyDescent="0.3">
      <c r="A59" t="s">
        <v>157</v>
      </c>
      <c r="B59">
        <v>2</v>
      </c>
      <c r="C59">
        <v>15</v>
      </c>
      <c r="D59" t="s">
        <v>151</v>
      </c>
      <c r="E59" t="s">
        <v>133</v>
      </c>
      <c r="F59">
        <v>2.2000000000000002</v>
      </c>
      <c r="G59">
        <v>4.0999999999999996</v>
      </c>
      <c r="H59" t="s">
        <v>49</v>
      </c>
      <c r="I59" t="s">
        <v>49</v>
      </c>
      <c r="J59" t="s">
        <v>49</v>
      </c>
    </row>
    <row r="60" spans="1:10" x14ac:dyDescent="0.3">
      <c r="A60" t="s">
        <v>157</v>
      </c>
      <c r="B60">
        <v>2</v>
      </c>
      <c r="C60">
        <v>20</v>
      </c>
      <c r="D60" t="s">
        <v>151</v>
      </c>
      <c r="E60" t="s">
        <v>133</v>
      </c>
      <c r="F60">
        <v>2.1</v>
      </c>
      <c r="G60">
        <v>4.4000000000000004</v>
      </c>
      <c r="H60" t="s">
        <v>49</v>
      </c>
      <c r="I60" t="s">
        <v>49</v>
      </c>
      <c r="J60" t="s">
        <v>49</v>
      </c>
    </row>
    <row r="61" spans="1:10" x14ac:dyDescent="0.3">
      <c r="A61" t="s">
        <v>157</v>
      </c>
      <c r="B61">
        <v>2</v>
      </c>
      <c r="C61">
        <v>45</v>
      </c>
      <c r="D61" t="s">
        <v>151</v>
      </c>
      <c r="E61" t="s">
        <v>133</v>
      </c>
      <c r="F61">
        <v>7.9</v>
      </c>
      <c r="G61">
        <v>4.8</v>
      </c>
      <c r="H61" t="s">
        <v>49</v>
      </c>
      <c r="I61" t="s">
        <v>49</v>
      </c>
      <c r="J61" t="s">
        <v>49</v>
      </c>
    </row>
    <row r="62" spans="1:10" x14ac:dyDescent="0.3">
      <c r="A62" t="s">
        <v>157</v>
      </c>
      <c r="B62">
        <v>2</v>
      </c>
      <c r="C62">
        <v>45</v>
      </c>
      <c r="D62" t="s">
        <v>151</v>
      </c>
      <c r="E62" t="s">
        <v>136</v>
      </c>
      <c r="F62">
        <v>18.5</v>
      </c>
      <c r="G62">
        <v>2.5</v>
      </c>
      <c r="H62" t="s">
        <v>49</v>
      </c>
      <c r="I62" t="s">
        <v>49</v>
      </c>
      <c r="J62" t="s">
        <v>49</v>
      </c>
    </row>
    <row r="63" spans="1:10" x14ac:dyDescent="0.3">
      <c r="A63" t="s">
        <v>157</v>
      </c>
      <c r="B63">
        <v>3</v>
      </c>
      <c r="C63">
        <v>5</v>
      </c>
      <c r="D63" t="s">
        <v>151</v>
      </c>
      <c r="E63" t="s">
        <v>136</v>
      </c>
      <c r="F63">
        <v>29.3</v>
      </c>
      <c r="G63">
        <v>2</v>
      </c>
      <c r="H63" t="s">
        <v>49</v>
      </c>
      <c r="I63" t="s">
        <v>49</v>
      </c>
      <c r="J63" t="s">
        <v>49</v>
      </c>
    </row>
    <row r="64" spans="1:10" x14ac:dyDescent="0.3">
      <c r="A64" t="s">
        <v>167</v>
      </c>
      <c r="B64">
        <v>1</v>
      </c>
      <c r="C64">
        <v>10</v>
      </c>
      <c r="D64" t="s">
        <v>151</v>
      </c>
      <c r="E64" t="s">
        <v>133</v>
      </c>
      <c r="F64">
        <v>4.2</v>
      </c>
      <c r="G64">
        <v>2.7</v>
      </c>
      <c r="H64" t="s">
        <v>49</v>
      </c>
      <c r="I64" t="s">
        <v>49</v>
      </c>
      <c r="J64" t="s">
        <v>49</v>
      </c>
    </row>
    <row r="65" spans="1:10" x14ac:dyDescent="0.3">
      <c r="A65" t="s">
        <v>167</v>
      </c>
      <c r="B65">
        <v>1</v>
      </c>
      <c r="C65">
        <v>25</v>
      </c>
      <c r="D65" t="s">
        <v>151</v>
      </c>
      <c r="E65" t="s">
        <v>133</v>
      </c>
      <c r="F65">
        <v>3.2</v>
      </c>
      <c r="G65">
        <v>2.9</v>
      </c>
      <c r="H65" t="s">
        <v>49</v>
      </c>
      <c r="I65" t="s">
        <v>49</v>
      </c>
      <c r="J65" t="s">
        <v>49</v>
      </c>
    </row>
    <row r="66" spans="1:10" x14ac:dyDescent="0.3">
      <c r="A66" t="s">
        <v>167</v>
      </c>
      <c r="B66">
        <v>1</v>
      </c>
      <c r="C66">
        <v>30</v>
      </c>
      <c r="D66" t="s">
        <v>151</v>
      </c>
      <c r="E66" t="s">
        <v>133</v>
      </c>
      <c r="F66">
        <v>3.4</v>
      </c>
      <c r="G66">
        <v>2.2000000000000002</v>
      </c>
      <c r="H66" t="s">
        <v>49</v>
      </c>
      <c r="I66" t="s">
        <v>49</v>
      </c>
      <c r="J66" t="s">
        <v>49</v>
      </c>
    </row>
    <row r="67" spans="1:10" x14ac:dyDescent="0.3">
      <c r="A67" t="s">
        <v>167</v>
      </c>
      <c r="B67">
        <v>1</v>
      </c>
      <c r="C67">
        <v>40</v>
      </c>
      <c r="D67" t="s">
        <v>151</v>
      </c>
      <c r="E67" t="s">
        <v>133</v>
      </c>
      <c r="F67">
        <v>28</v>
      </c>
      <c r="G67">
        <v>23.8</v>
      </c>
      <c r="H67" t="s">
        <v>49</v>
      </c>
      <c r="I67" t="s">
        <v>49</v>
      </c>
      <c r="J67" t="s">
        <v>49</v>
      </c>
    </row>
    <row r="68" spans="1:10" x14ac:dyDescent="0.3">
      <c r="A68" t="s">
        <v>167</v>
      </c>
      <c r="B68">
        <v>2</v>
      </c>
      <c r="C68">
        <v>5</v>
      </c>
      <c r="D68" t="s">
        <v>151</v>
      </c>
      <c r="E68" t="s">
        <v>133</v>
      </c>
      <c r="F68">
        <v>20.399999999999999</v>
      </c>
      <c r="G68">
        <v>19.5</v>
      </c>
      <c r="H68" t="s">
        <v>49</v>
      </c>
      <c r="I68" t="s">
        <v>49</v>
      </c>
      <c r="J68" t="s">
        <v>49</v>
      </c>
    </row>
    <row r="69" spans="1:10" x14ac:dyDescent="0.3">
      <c r="A69" t="s">
        <v>167</v>
      </c>
      <c r="B69">
        <v>2</v>
      </c>
      <c r="C69">
        <v>10</v>
      </c>
      <c r="D69" t="s">
        <v>151</v>
      </c>
      <c r="E69" t="s">
        <v>133</v>
      </c>
      <c r="F69">
        <v>4.9000000000000004</v>
      </c>
      <c r="G69">
        <v>2.7</v>
      </c>
      <c r="H69" t="s">
        <v>49</v>
      </c>
      <c r="I69" t="s">
        <v>49</v>
      </c>
      <c r="J69" t="s">
        <v>49</v>
      </c>
    </row>
    <row r="70" spans="1:10" x14ac:dyDescent="0.3">
      <c r="A70" t="s">
        <v>167</v>
      </c>
      <c r="B70">
        <v>2</v>
      </c>
      <c r="C70">
        <v>15</v>
      </c>
      <c r="D70" t="s">
        <v>151</v>
      </c>
      <c r="E70" t="s">
        <v>133</v>
      </c>
      <c r="F70">
        <v>10.199999999999999</v>
      </c>
      <c r="G70">
        <v>4.5</v>
      </c>
      <c r="H70" t="s">
        <v>49</v>
      </c>
      <c r="I70" t="s">
        <v>49</v>
      </c>
      <c r="J70" t="s">
        <v>49</v>
      </c>
    </row>
    <row r="71" spans="1:10" x14ac:dyDescent="0.3">
      <c r="A71" t="s">
        <v>167</v>
      </c>
      <c r="B71">
        <v>2</v>
      </c>
      <c r="C71">
        <v>30</v>
      </c>
      <c r="D71" t="s">
        <v>151</v>
      </c>
      <c r="E71" t="s">
        <v>133</v>
      </c>
      <c r="F71">
        <v>4.9000000000000004</v>
      </c>
      <c r="G71">
        <v>1.5</v>
      </c>
      <c r="H71" t="s">
        <v>49</v>
      </c>
      <c r="I71" t="s">
        <v>49</v>
      </c>
      <c r="J71" t="s">
        <v>49</v>
      </c>
    </row>
    <row r="72" spans="1:10" x14ac:dyDescent="0.3">
      <c r="A72" t="s">
        <v>167</v>
      </c>
      <c r="B72">
        <v>2</v>
      </c>
      <c r="C72">
        <v>35</v>
      </c>
      <c r="D72" t="s">
        <v>151</v>
      </c>
      <c r="E72" t="s">
        <v>133</v>
      </c>
      <c r="F72">
        <v>8.6</v>
      </c>
      <c r="G72">
        <v>6.2</v>
      </c>
      <c r="H72" t="s">
        <v>49</v>
      </c>
      <c r="I72" t="s">
        <v>49</v>
      </c>
      <c r="J72" t="s">
        <v>49</v>
      </c>
    </row>
    <row r="73" spans="1:10" x14ac:dyDescent="0.3">
      <c r="A73" t="s">
        <v>167</v>
      </c>
      <c r="B73">
        <v>2</v>
      </c>
      <c r="C73">
        <v>45</v>
      </c>
      <c r="D73" t="s">
        <v>151</v>
      </c>
      <c r="E73" t="s">
        <v>133</v>
      </c>
      <c r="F73">
        <v>16.899999999999999</v>
      </c>
      <c r="G73">
        <v>5.9</v>
      </c>
      <c r="H73" t="s">
        <v>49</v>
      </c>
      <c r="I73" t="s">
        <v>49</v>
      </c>
      <c r="J73" t="s">
        <v>49</v>
      </c>
    </row>
    <row r="74" spans="1:10" x14ac:dyDescent="0.3">
      <c r="A74" t="s">
        <v>167</v>
      </c>
      <c r="B74">
        <v>3</v>
      </c>
      <c r="C74">
        <v>5</v>
      </c>
      <c r="D74" t="s">
        <v>151</v>
      </c>
      <c r="E74" t="s">
        <v>133</v>
      </c>
      <c r="F74">
        <v>1.4</v>
      </c>
      <c r="G74">
        <v>2</v>
      </c>
      <c r="H74" t="s">
        <v>49</v>
      </c>
      <c r="I74" t="s">
        <v>49</v>
      </c>
      <c r="J74" t="s">
        <v>49</v>
      </c>
    </row>
    <row r="75" spans="1:10" x14ac:dyDescent="0.3">
      <c r="A75" t="s">
        <v>167</v>
      </c>
      <c r="B75">
        <v>3</v>
      </c>
      <c r="C75">
        <v>15</v>
      </c>
      <c r="D75" t="s">
        <v>151</v>
      </c>
      <c r="E75" t="s">
        <v>133</v>
      </c>
      <c r="F75">
        <v>3.8</v>
      </c>
      <c r="G75">
        <v>3.4</v>
      </c>
      <c r="H75" t="s">
        <v>49</v>
      </c>
      <c r="I75" t="s">
        <v>49</v>
      </c>
      <c r="J75" t="s">
        <v>49</v>
      </c>
    </row>
    <row r="76" spans="1:10" x14ac:dyDescent="0.3">
      <c r="A76" t="s">
        <v>167</v>
      </c>
      <c r="B76">
        <v>3</v>
      </c>
      <c r="C76">
        <v>20</v>
      </c>
      <c r="D76" t="s">
        <v>151</v>
      </c>
      <c r="E76" t="s">
        <v>133</v>
      </c>
      <c r="F76">
        <v>18.100000000000001</v>
      </c>
      <c r="G76">
        <v>1.6</v>
      </c>
      <c r="H76" t="s">
        <v>49</v>
      </c>
      <c r="I76" t="s">
        <v>49</v>
      </c>
      <c r="J76" t="s">
        <v>49</v>
      </c>
    </row>
    <row r="77" spans="1:10" x14ac:dyDescent="0.3">
      <c r="A77" t="s">
        <v>167</v>
      </c>
      <c r="B77">
        <v>3</v>
      </c>
      <c r="C77">
        <v>25</v>
      </c>
      <c r="D77" t="s">
        <v>151</v>
      </c>
      <c r="E77" t="s">
        <v>133</v>
      </c>
      <c r="F77">
        <v>4.4000000000000004</v>
      </c>
      <c r="G77">
        <v>1.7</v>
      </c>
      <c r="H77" t="s">
        <v>49</v>
      </c>
      <c r="I77" t="s">
        <v>49</v>
      </c>
      <c r="J77" t="s">
        <v>49</v>
      </c>
    </row>
    <row r="78" spans="1:10" x14ac:dyDescent="0.3">
      <c r="A78" t="s">
        <v>167</v>
      </c>
      <c r="B78">
        <v>3</v>
      </c>
      <c r="C78">
        <v>30</v>
      </c>
      <c r="D78" t="s">
        <v>151</v>
      </c>
      <c r="E78" t="s">
        <v>133</v>
      </c>
      <c r="F78">
        <v>7.7</v>
      </c>
      <c r="G78">
        <v>4.5</v>
      </c>
      <c r="H78" t="s">
        <v>49</v>
      </c>
      <c r="I78" t="s">
        <v>49</v>
      </c>
      <c r="J78" t="s">
        <v>49</v>
      </c>
    </row>
    <row r="79" spans="1:10" s="4" customFormat="1" x14ac:dyDescent="0.3">
      <c r="A79" t="s">
        <v>167</v>
      </c>
      <c r="B79" s="4">
        <v>3</v>
      </c>
      <c r="C79" s="4">
        <v>35</v>
      </c>
      <c r="D79" s="4" t="s">
        <v>151</v>
      </c>
      <c r="E79" s="4" t="s">
        <v>133</v>
      </c>
      <c r="F79" s="4">
        <v>90.4</v>
      </c>
      <c r="G79" s="4">
        <v>10.4</v>
      </c>
      <c r="H79" s="4" t="s">
        <v>49</v>
      </c>
      <c r="I79" s="6" t="s">
        <v>49</v>
      </c>
      <c r="J79" s="4" t="s">
        <v>49</v>
      </c>
    </row>
    <row r="80" spans="1:10" x14ac:dyDescent="0.3">
      <c r="A80" t="s">
        <v>167</v>
      </c>
      <c r="B80">
        <v>3</v>
      </c>
      <c r="C80">
        <v>40</v>
      </c>
      <c r="D80" t="s">
        <v>151</v>
      </c>
      <c r="E80" t="s">
        <v>133</v>
      </c>
      <c r="F80">
        <v>5.5</v>
      </c>
      <c r="G80">
        <v>5</v>
      </c>
      <c r="H80" t="s">
        <v>49</v>
      </c>
      <c r="I80" t="s">
        <v>49</v>
      </c>
      <c r="J80" t="s">
        <v>49</v>
      </c>
    </row>
    <row r="81" spans="1:10" x14ac:dyDescent="0.3">
      <c r="A81" t="s">
        <v>167</v>
      </c>
      <c r="B81">
        <v>3</v>
      </c>
      <c r="C81">
        <v>5</v>
      </c>
      <c r="D81" t="s">
        <v>531</v>
      </c>
      <c r="E81" t="s">
        <v>4</v>
      </c>
      <c r="F81" t="s">
        <v>49</v>
      </c>
      <c r="G81">
        <v>1.7</v>
      </c>
      <c r="H81" t="s">
        <v>49</v>
      </c>
      <c r="I81" t="s">
        <v>259</v>
      </c>
      <c r="J81" t="s">
        <v>49</v>
      </c>
    </row>
    <row r="82" spans="1:10" x14ac:dyDescent="0.3">
      <c r="A82" t="s">
        <v>172</v>
      </c>
      <c r="B82">
        <v>3</v>
      </c>
      <c r="C82">
        <v>20</v>
      </c>
      <c r="D82" t="s">
        <v>3</v>
      </c>
      <c r="E82" t="s">
        <v>2</v>
      </c>
      <c r="F82">
        <v>15.9</v>
      </c>
      <c r="G82">
        <v>5.8</v>
      </c>
      <c r="H82">
        <v>0.3</v>
      </c>
      <c r="I82" t="s">
        <v>49</v>
      </c>
      <c r="J82" t="s">
        <v>49</v>
      </c>
    </row>
    <row r="83" spans="1:10" x14ac:dyDescent="0.3">
      <c r="A83" t="s">
        <v>172</v>
      </c>
      <c r="B83">
        <v>1</v>
      </c>
      <c r="C83">
        <v>10</v>
      </c>
      <c r="D83" t="s">
        <v>3</v>
      </c>
      <c r="E83" t="s">
        <v>23</v>
      </c>
      <c r="F83">
        <v>2.1</v>
      </c>
      <c r="G83">
        <v>2.8</v>
      </c>
      <c r="H83">
        <v>0.4</v>
      </c>
      <c r="I83" t="s">
        <v>181</v>
      </c>
      <c r="J83" t="s">
        <v>49</v>
      </c>
    </row>
    <row r="84" spans="1:10" x14ac:dyDescent="0.3">
      <c r="A84" t="s">
        <v>172</v>
      </c>
      <c r="B84">
        <v>1</v>
      </c>
      <c r="C84">
        <v>20</v>
      </c>
      <c r="D84" t="s">
        <v>3</v>
      </c>
      <c r="E84" t="s">
        <v>15</v>
      </c>
      <c r="F84">
        <v>1.3</v>
      </c>
      <c r="G84">
        <v>1.9</v>
      </c>
      <c r="H84">
        <v>0.6</v>
      </c>
      <c r="I84" t="s">
        <v>49</v>
      </c>
      <c r="J84" t="s">
        <v>49</v>
      </c>
    </row>
    <row r="85" spans="1:10" x14ac:dyDescent="0.3">
      <c r="A85" t="s">
        <v>172</v>
      </c>
      <c r="B85">
        <v>1</v>
      </c>
      <c r="C85">
        <v>40</v>
      </c>
      <c r="D85" t="s">
        <v>3</v>
      </c>
      <c r="E85" t="s">
        <v>15</v>
      </c>
      <c r="F85">
        <v>1.2</v>
      </c>
      <c r="G85">
        <v>2.4</v>
      </c>
      <c r="H85">
        <v>0.4</v>
      </c>
      <c r="I85" t="s">
        <v>49</v>
      </c>
      <c r="J85" t="s">
        <v>49</v>
      </c>
    </row>
    <row r="86" spans="1:10" x14ac:dyDescent="0.3">
      <c r="A86" t="s">
        <v>182</v>
      </c>
      <c r="B86">
        <v>1</v>
      </c>
      <c r="C86">
        <v>5</v>
      </c>
      <c r="D86" t="s">
        <v>3</v>
      </c>
      <c r="E86" t="s">
        <v>2</v>
      </c>
      <c r="F86">
        <v>6</v>
      </c>
      <c r="G86">
        <v>4.4000000000000004</v>
      </c>
      <c r="H86">
        <v>0.7</v>
      </c>
      <c r="I86" t="s">
        <v>49</v>
      </c>
      <c r="J86" t="s">
        <v>49</v>
      </c>
    </row>
    <row r="87" spans="1:10" x14ac:dyDescent="0.3">
      <c r="A87" t="s">
        <v>182</v>
      </c>
      <c r="B87">
        <v>1</v>
      </c>
      <c r="C87">
        <v>10</v>
      </c>
      <c r="D87" t="s">
        <v>3</v>
      </c>
      <c r="E87" t="s">
        <v>2</v>
      </c>
      <c r="F87">
        <v>10.4</v>
      </c>
      <c r="G87">
        <v>5.0999999999999996</v>
      </c>
      <c r="H87">
        <v>0.2</v>
      </c>
      <c r="I87" t="s">
        <v>49</v>
      </c>
      <c r="J87" t="s">
        <v>49</v>
      </c>
    </row>
    <row r="88" spans="1:10" x14ac:dyDescent="0.3">
      <c r="A88" t="s">
        <v>182</v>
      </c>
      <c r="B88">
        <v>2</v>
      </c>
      <c r="C88">
        <v>15</v>
      </c>
      <c r="D88" t="s">
        <v>3</v>
      </c>
      <c r="E88" t="s">
        <v>2</v>
      </c>
      <c r="F88">
        <v>5.5</v>
      </c>
      <c r="G88">
        <v>3.1</v>
      </c>
      <c r="H88">
        <v>0.1</v>
      </c>
      <c r="I88" t="s">
        <v>49</v>
      </c>
      <c r="J88" t="s">
        <v>49</v>
      </c>
    </row>
    <row r="89" spans="1:10" x14ac:dyDescent="0.3">
      <c r="A89" t="s">
        <v>182</v>
      </c>
      <c r="B89">
        <v>3</v>
      </c>
      <c r="C89">
        <v>20</v>
      </c>
      <c r="D89" t="s">
        <v>3</v>
      </c>
      <c r="E89" t="s">
        <v>2</v>
      </c>
      <c r="F89">
        <v>4.5</v>
      </c>
      <c r="G89">
        <v>3.7</v>
      </c>
      <c r="H89">
        <v>0.2</v>
      </c>
      <c r="I89" t="s">
        <v>49</v>
      </c>
      <c r="J89" t="s">
        <v>49</v>
      </c>
    </row>
    <row r="90" spans="1:10" x14ac:dyDescent="0.3">
      <c r="A90" t="s">
        <v>182</v>
      </c>
      <c r="B90">
        <v>1</v>
      </c>
      <c r="C90">
        <v>5</v>
      </c>
      <c r="D90" t="s">
        <v>3</v>
      </c>
      <c r="E90" t="s">
        <v>15</v>
      </c>
      <c r="F90">
        <v>4</v>
      </c>
      <c r="G90">
        <v>4.4000000000000004</v>
      </c>
      <c r="H90">
        <v>0.5</v>
      </c>
      <c r="I90" t="s">
        <v>49</v>
      </c>
      <c r="J90" t="s">
        <v>49</v>
      </c>
    </row>
    <row r="91" spans="1:10" x14ac:dyDescent="0.3">
      <c r="A91" t="s">
        <v>182</v>
      </c>
      <c r="B91">
        <v>1</v>
      </c>
      <c r="C91">
        <v>40</v>
      </c>
      <c r="D91" t="s">
        <v>3</v>
      </c>
      <c r="E91" t="s">
        <v>23</v>
      </c>
      <c r="F91">
        <v>0.2</v>
      </c>
      <c r="G91">
        <v>1.4</v>
      </c>
      <c r="H91">
        <v>0.3</v>
      </c>
      <c r="I91" t="s">
        <v>49</v>
      </c>
      <c r="J91" t="s">
        <v>49</v>
      </c>
    </row>
    <row r="92" spans="1:10" x14ac:dyDescent="0.3">
      <c r="A92" t="s">
        <v>182</v>
      </c>
      <c r="B92">
        <v>2</v>
      </c>
      <c r="C92">
        <v>40</v>
      </c>
      <c r="D92" t="s">
        <v>3</v>
      </c>
      <c r="E92" t="s">
        <v>23</v>
      </c>
      <c r="F92">
        <v>0.2</v>
      </c>
      <c r="G92">
        <v>1.4</v>
      </c>
      <c r="H92">
        <v>0.3</v>
      </c>
      <c r="I92" t="s">
        <v>49</v>
      </c>
      <c r="J92" t="s">
        <v>49</v>
      </c>
    </row>
    <row r="93" spans="1:10" x14ac:dyDescent="0.3">
      <c r="A93" t="s">
        <v>182</v>
      </c>
      <c r="B93">
        <v>2</v>
      </c>
      <c r="C93">
        <v>35</v>
      </c>
      <c r="D93" t="s">
        <v>3</v>
      </c>
      <c r="E93" t="s">
        <v>23</v>
      </c>
      <c r="F93">
        <v>0.1</v>
      </c>
      <c r="G93">
        <v>1.4</v>
      </c>
      <c r="H93">
        <v>0.3</v>
      </c>
      <c r="I93" t="s">
        <v>49</v>
      </c>
      <c r="J93" t="s">
        <v>49</v>
      </c>
    </row>
    <row r="94" spans="1:10" x14ac:dyDescent="0.3">
      <c r="A94" t="s">
        <v>182</v>
      </c>
      <c r="B94">
        <v>2</v>
      </c>
      <c r="C94">
        <v>30</v>
      </c>
      <c r="D94" t="s">
        <v>3</v>
      </c>
      <c r="E94" t="s">
        <v>15</v>
      </c>
      <c r="F94">
        <v>0.9</v>
      </c>
      <c r="G94">
        <v>2.1</v>
      </c>
      <c r="H94">
        <v>0.6</v>
      </c>
      <c r="I94" t="s">
        <v>49</v>
      </c>
      <c r="J94" t="s">
        <v>49</v>
      </c>
    </row>
    <row r="95" spans="1:10" x14ac:dyDescent="0.3">
      <c r="A95" t="s">
        <v>182</v>
      </c>
      <c r="B95">
        <v>2</v>
      </c>
      <c r="C95">
        <v>20</v>
      </c>
      <c r="D95" t="s">
        <v>3</v>
      </c>
      <c r="E95" t="s">
        <v>15</v>
      </c>
      <c r="F95">
        <v>1.2</v>
      </c>
      <c r="G95">
        <v>2.1</v>
      </c>
      <c r="H95">
        <v>0.5</v>
      </c>
      <c r="I95" t="s">
        <v>49</v>
      </c>
      <c r="J95" t="s">
        <v>49</v>
      </c>
    </row>
    <row r="96" spans="1:10" x14ac:dyDescent="0.3">
      <c r="A96" t="s">
        <v>182</v>
      </c>
      <c r="B96">
        <v>2</v>
      </c>
      <c r="C96">
        <v>20</v>
      </c>
      <c r="D96" t="s">
        <v>3</v>
      </c>
      <c r="E96" t="s">
        <v>23</v>
      </c>
      <c r="F96">
        <v>0.4</v>
      </c>
      <c r="G96">
        <v>1.8</v>
      </c>
      <c r="H96">
        <v>0.3</v>
      </c>
      <c r="I96" t="s">
        <v>49</v>
      </c>
      <c r="J96" t="s">
        <v>49</v>
      </c>
    </row>
    <row r="97" spans="1:10" x14ac:dyDescent="0.3">
      <c r="A97" t="s">
        <v>182</v>
      </c>
      <c r="B97">
        <v>2</v>
      </c>
      <c r="C97">
        <v>5</v>
      </c>
      <c r="D97" t="s">
        <v>3</v>
      </c>
      <c r="E97" t="s">
        <v>12</v>
      </c>
      <c r="F97">
        <v>4.0999999999999996</v>
      </c>
      <c r="G97">
        <v>3.1</v>
      </c>
      <c r="H97">
        <v>0.3</v>
      </c>
      <c r="I97" t="s">
        <v>49</v>
      </c>
      <c r="J97" t="s">
        <v>49</v>
      </c>
    </row>
    <row r="98" spans="1:10" x14ac:dyDescent="0.3">
      <c r="A98" t="s">
        <v>182</v>
      </c>
      <c r="B98">
        <v>3</v>
      </c>
      <c r="C98">
        <v>5</v>
      </c>
      <c r="D98" t="s">
        <v>3</v>
      </c>
      <c r="E98" t="s">
        <v>15</v>
      </c>
      <c r="F98">
        <v>0.3</v>
      </c>
      <c r="G98">
        <v>1.6</v>
      </c>
      <c r="H98">
        <v>0.3</v>
      </c>
      <c r="I98" t="s">
        <v>186</v>
      </c>
      <c r="J98" t="s">
        <v>49</v>
      </c>
    </row>
    <row r="99" spans="1:10" x14ac:dyDescent="0.3">
      <c r="A99" t="s">
        <v>182</v>
      </c>
      <c r="B99">
        <v>3</v>
      </c>
      <c r="C99">
        <v>5</v>
      </c>
      <c r="D99" t="s">
        <v>3</v>
      </c>
      <c r="E99" t="s">
        <v>12</v>
      </c>
      <c r="F99">
        <v>0.9</v>
      </c>
      <c r="G99">
        <v>1.8</v>
      </c>
      <c r="H99">
        <v>0.2</v>
      </c>
      <c r="I99" t="s">
        <v>49</v>
      </c>
      <c r="J99" t="s">
        <v>49</v>
      </c>
    </row>
    <row r="100" spans="1:10" x14ac:dyDescent="0.3">
      <c r="A100" t="s">
        <v>188</v>
      </c>
      <c r="B100">
        <v>1</v>
      </c>
      <c r="C100">
        <v>5</v>
      </c>
      <c r="D100" t="s">
        <v>151</v>
      </c>
      <c r="E100" t="s">
        <v>133</v>
      </c>
      <c r="F100">
        <v>4.9000000000000004</v>
      </c>
      <c r="G100">
        <v>3</v>
      </c>
      <c r="H100" t="s">
        <v>49</v>
      </c>
      <c r="I100" t="s">
        <v>49</v>
      </c>
      <c r="J100" t="s">
        <v>49</v>
      </c>
    </row>
    <row r="101" spans="1:10" x14ac:dyDescent="0.3">
      <c r="A101" t="s">
        <v>188</v>
      </c>
      <c r="B101">
        <v>1</v>
      </c>
      <c r="C101">
        <v>10</v>
      </c>
      <c r="D101" t="s">
        <v>151</v>
      </c>
      <c r="E101" t="s">
        <v>133</v>
      </c>
      <c r="F101">
        <v>3</v>
      </c>
      <c r="G101">
        <v>2.7</v>
      </c>
      <c r="H101" t="s">
        <v>49</v>
      </c>
      <c r="I101" t="s">
        <v>49</v>
      </c>
      <c r="J101" t="s">
        <v>49</v>
      </c>
    </row>
    <row r="102" spans="1:10" x14ac:dyDescent="0.3">
      <c r="A102" t="s">
        <v>188</v>
      </c>
      <c r="B102">
        <v>1</v>
      </c>
      <c r="C102">
        <v>15</v>
      </c>
      <c r="D102" t="s">
        <v>151</v>
      </c>
      <c r="E102" t="s">
        <v>133</v>
      </c>
      <c r="F102">
        <v>2</v>
      </c>
      <c r="G102">
        <v>2.5</v>
      </c>
      <c r="H102" t="s">
        <v>49</v>
      </c>
      <c r="I102" t="s">
        <v>49</v>
      </c>
      <c r="J102" t="s">
        <v>49</v>
      </c>
    </row>
    <row r="103" spans="1:10" x14ac:dyDescent="0.3">
      <c r="A103" t="s">
        <v>188</v>
      </c>
      <c r="B103">
        <v>1</v>
      </c>
      <c r="C103">
        <v>20</v>
      </c>
      <c r="D103" t="s">
        <v>151</v>
      </c>
      <c r="E103" t="s">
        <v>133</v>
      </c>
      <c r="F103">
        <v>2</v>
      </c>
      <c r="G103">
        <v>2.1</v>
      </c>
      <c r="H103" t="s">
        <v>49</v>
      </c>
      <c r="I103" t="s">
        <v>49</v>
      </c>
      <c r="J103" t="s">
        <v>49</v>
      </c>
    </row>
    <row r="104" spans="1:10" x14ac:dyDescent="0.3">
      <c r="A104" t="s">
        <v>188</v>
      </c>
      <c r="B104">
        <v>1</v>
      </c>
      <c r="C104">
        <v>25</v>
      </c>
      <c r="D104" t="s">
        <v>151</v>
      </c>
      <c r="E104" t="s">
        <v>133</v>
      </c>
      <c r="F104">
        <v>5.5</v>
      </c>
      <c r="G104">
        <v>3.3</v>
      </c>
      <c r="H104" t="s">
        <v>49</v>
      </c>
      <c r="I104" t="s">
        <v>49</v>
      </c>
      <c r="J104" t="s">
        <v>49</v>
      </c>
    </row>
    <row r="105" spans="1:10" x14ac:dyDescent="0.3">
      <c r="A105" t="s">
        <v>188</v>
      </c>
      <c r="B105">
        <v>1</v>
      </c>
      <c r="C105">
        <v>30</v>
      </c>
      <c r="D105" t="s">
        <v>151</v>
      </c>
      <c r="E105" t="s">
        <v>133</v>
      </c>
      <c r="F105">
        <v>5.3</v>
      </c>
      <c r="G105">
        <v>3.8</v>
      </c>
      <c r="H105" t="s">
        <v>49</v>
      </c>
      <c r="I105" t="s">
        <v>49</v>
      </c>
      <c r="J105" t="s">
        <v>49</v>
      </c>
    </row>
    <row r="106" spans="1:10" x14ac:dyDescent="0.3">
      <c r="A106" t="s">
        <v>188</v>
      </c>
      <c r="B106">
        <v>1</v>
      </c>
      <c r="C106">
        <v>35</v>
      </c>
      <c r="D106" t="s">
        <v>151</v>
      </c>
      <c r="E106" t="s">
        <v>133</v>
      </c>
      <c r="F106">
        <v>7.2</v>
      </c>
      <c r="G106">
        <v>4.0999999999999996</v>
      </c>
      <c r="H106" t="s">
        <v>49</v>
      </c>
      <c r="I106" t="s">
        <v>49</v>
      </c>
      <c r="J106" t="s">
        <v>49</v>
      </c>
    </row>
    <row r="107" spans="1:10" x14ac:dyDescent="0.3">
      <c r="A107" t="s">
        <v>188</v>
      </c>
      <c r="B107">
        <v>2</v>
      </c>
      <c r="C107">
        <v>5</v>
      </c>
      <c r="D107" t="s">
        <v>151</v>
      </c>
      <c r="E107" t="s">
        <v>133</v>
      </c>
      <c r="F107">
        <v>5.2</v>
      </c>
      <c r="G107">
        <v>3.3</v>
      </c>
      <c r="H107" t="s">
        <v>49</v>
      </c>
      <c r="I107" t="s">
        <v>49</v>
      </c>
      <c r="J107" t="s">
        <v>49</v>
      </c>
    </row>
    <row r="108" spans="1:10" x14ac:dyDescent="0.3">
      <c r="A108" t="s">
        <v>188</v>
      </c>
      <c r="B108">
        <v>2</v>
      </c>
      <c r="C108">
        <v>15</v>
      </c>
      <c r="D108" t="s">
        <v>151</v>
      </c>
      <c r="E108" t="s">
        <v>133</v>
      </c>
      <c r="F108">
        <v>5.0999999999999996</v>
      </c>
      <c r="G108">
        <v>3.5</v>
      </c>
      <c r="H108" t="s">
        <v>49</v>
      </c>
      <c r="I108" t="s">
        <v>49</v>
      </c>
      <c r="J108" t="s">
        <v>49</v>
      </c>
    </row>
    <row r="109" spans="1:10" x14ac:dyDescent="0.3">
      <c r="A109" t="s">
        <v>188</v>
      </c>
      <c r="B109">
        <v>2</v>
      </c>
      <c r="C109">
        <v>20</v>
      </c>
      <c r="D109" t="s">
        <v>151</v>
      </c>
      <c r="E109" t="s">
        <v>133</v>
      </c>
      <c r="F109">
        <v>2.2000000000000002</v>
      </c>
      <c r="G109">
        <v>2.1</v>
      </c>
      <c r="H109" t="s">
        <v>49</v>
      </c>
      <c r="I109" t="s">
        <v>135</v>
      </c>
      <c r="J109">
        <v>2.2000000000000002</v>
      </c>
    </row>
    <row r="110" spans="1:10" x14ac:dyDescent="0.3">
      <c r="A110" t="s">
        <v>188</v>
      </c>
      <c r="B110">
        <v>2</v>
      </c>
      <c r="C110">
        <v>25</v>
      </c>
      <c r="D110" t="s">
        <v>151</v>
      </c>
      <c r="E110" t="s">
        <v>133</v>
      </c>
      <c r="F110">
        <v>4.8</v>
      </c>
      <c r="G110">
        <v>3.2</v>
      </c>
      <c r="H110" t="s">
        <v>49</v>
      </c>
      <c r="I110" t="s">
        <v>49</v>
      </c>
      <c r="J110" t="s">
        <v>49</v>
      </c>
    </row>
    <row r="111" spans="1:10" x14ac:dyDescent="0.3">
      <c r="A111" t="s">
        <v>188</v>
      </c>
      <c r="B111">
        <v>2</v>
      </c>
      <c r="C111">
        <v>40</v>
      </c>
      <c r="D111" t="s">
        <v>151</v>
      </c>
      <c r="E111" t="s">
        <v>133</v>
      </c>
      <c r="F111">
        <v>5.5</v>
      </c>
      <c r="G111">
        <v>3.7</v>
      </c>
      <c r="H111" t="s">
        <v>49</v>
      </c>
      <c r="I111" t="s">
        <v>49</v>
      </c>
      <c r="J111" t="s">
        <v>49</v>
      </c>
    </row>
    <row r="112" spans="1:10" x14ac:dyDescent="0.3">
      <c r="A112" t="s">
        <v>188</v>
      </c>
      <c r="B112">
        <v>2</v>
      </c>
      <c r="C112">
        <v>45</v>
      </c>
      <c r="D112" t="s">
        <v>151</v>
      </c>
      <c r="E112" t="s">
        <v>133</v>
      </c>
      <c r="F112">
        <v>4.5</v>
      </c>
      <c r="G112">
        <v>3.6</v>
      </c>
      <c r="H112" t="s">
        <v>49</v>
      </c>
      <c r="I112" t="s">
        <v>49</v>
      </c>
      <c r="J112" t="s">
        <v>49</v>
      </c>
    </row>
    <row r="113" spans="1:10" x14ac:dyDescent="0.3">
      <c r="A113" t="s">
        <v>188</v>
      </c>
      <c r="B113">
        <v>3</v>
      </c>
      <c r="C113">
        <v>25</v>
      </c>
      <c r="D113" t="s">
        <v>151</v>
      </c>
      <c r="E113" t="s">
        <v>133</v>
      </c>
      <c r="F113">
        <v>7.4</v>
      </c>
      <c r="G113">
        <v>3.5</v>
      </c>
      <c r="H113" t="s">
        <v>49</v>
      </c>
      <c r="I113" t="s">
        <v>49</v>
      </c>
      <c r="J113" t="s">
        <v>49</v>
      </c>
    </row>
    <row r="114" spans="1:10" x14ac:dyDescent="0.3">
      <c r="A114" t="s">
        <v>188</v>
      </c>
      <c r="B114">
        <v>3</v>
      </c>
      <c r="C114">
        <v>15</v>
      </c>
      <c r="D114" t="s">
        <v>3</v>
      </c>
      <c r="E114" t="s">
        <v>15</v>
      </c>
      <c r="F114">
        <v>0.4</v>
      </c>
      <c r="G114">
        <v>1.8</v>
      </c>
      <c r="H114" t="s">
        <v>49</v>
      </c>
      <c r="I114" t="s">
        <v>194</v>
      </c>
      <c r="J114" t="s">
        <v>49</v>
      </c>
    </row>
    <row r="115" spans="1:10" x14ac:dyDescent="0.3">
      <c r="A115" t="s">
        <v>207</v>
      </c>
      <c r="B115">
        <v>1</v>
      </c>
      <c r="C115">
        <v>5</v>
      </c>
      <c r="D115" t="s">
        <v>151</v>
      </c>
      <c r="E115" t="s">
        <v>133</v>
      </c>
      <c r="F115">
        <v>2.8</v>
      </c>
      <c r="G115">
        <v>3.4</v>
      </c>
      <c r="H115" t="s">
        <v>49</v>
      </c>
      <c r="I115" t="s">
        <v>49</v>
      </c>
      <c r="J115" t="s">
        <v>49</v>
      </c>
    </row>
    <row r="116" spans="1:10" x14ac:dyDescent="0.3">
      <c r="A116" t="s">
        <v>207</v>
      </c>
      <c r="B116">
        <v>1</v>
      </c>
      <c r="C116">
        <v>10</v>
      </c>
      <c r="D116" t="s">
        <v>151</v>
      </c>
      <c r="E116" t="s">
        <v>133</v>
      </c>
      <c r="F116">
        <v>8.9</v>
      </c>
      <c r="G116">
        <v>7</v>
      </c>
      <c r="H116" t="s">
        <v>49</v>
      </c>
      <c r="I116" t="s">
        <v>49</v>
      </c>
      <c r="J116" t="s">
        <v>49</v>
      </c>
    </row>
    <row r="117" spans="1:10" x14ac:dyDescent="0.3">
      <c r="A117" t="s">
        <v>207</v>
      </c>
      <c r="B117">
        <v>1</v>
      </c>
      <c r="C117">
        <v>15</v>
      </c>
      <c r="D117" t="s">
        <v>151</v>
      </c>
      <c r="E117" t="s">
        <v>133</v>
      </c>
      <c r="F117">
        <v>2.7</v>
      </c>
      <c r="G117">
        <v>2</v>
      </c>
      <c r="H117" t="s">
        <v>49</v>
      </c>
      <c r="I117" t="s">
        <v>49</v>
      </c>
      <c r="J117" t="s">
        <v>49</v>
      </c>
    </row>
    <row r="118" spans="1:10" x14ac:dyDescent="0.3">
      <c r="A118" t="s">
        <v>207</v>
      </c>
      <c r="B118">
        <v>1</v>
      </c>
      <c r="C118">
        <v>20</v>
      </c>
      <c r="D118" t="s">
        <v>151</v>
      </c>
      <c r="E118" t="s">
        <v>133</v>
      </c>
      <c r="F118">
        <v>5.4</v>
      </c>
      <c r="G118">
        <v>5.2</v>
      </c>
      <c r="H118" t="s">
        <v>49</v>
      </c>
      <c r="I118" t="s">
        <v>49</v>
      </c>
      <c r="J118" t="s">
        <v>49</v>
      </c>
    </row>
    <row r="119" spans="1:10" x14ac:dyDescent="0.3">
      <c r="A119" t="s">
        <v>207</v>
      </c>
      <c r="B119">
        <v>1</v>
      </c>
      <c r="C119">
        <v>25</v>
      </c>
      <c r="D119" t="s">
        <v>151</v>
      </c>
      <c r="E119" t="s">
        <v>133</v>
      </c>
      <c r="F119">
        <v>10.5</v>
      </c>
      <c r="G119">
        <v>8</v>
      </c>
      <c r="H119" t="s">
        <v>49</v>
      </c>
      <c r="I119" t="s">
        <v>49</v>
      </c>
      <c r="J119" t="s">
        <v>49</v>
      </c>
    </row>
    <row r="120" spans="1:10" x14ac:dyDescent="0.3">
      <c r="A120" t="s">
        <v>207</v>
      </c>
      <c r="B120">
        <v>1</v>
      </c>
      <c r="C120">
        <v>30</v>
      </c>
      <c r="D120" t="s">
        <v>151</v>
      </c>
      <c r="E120" t="s">
        <v>133</v>
      </c>
      <c r="F120">
        <v>3.9</v>
      </c>
      <c r="G120">
        <v>2.6</v>
      </c>
      <c r="H120" t="s">
        <v>49</v>
      </c>
      <c r="I120" t="s">
        <v>49</v>
      </c>
      <c r="J120" t="s">
        <v>49</v>
      </c>
    </row>
    <row r="121" spans="1:10" x14ac:dyDescent="0.3">
      <c r="A121" t="s">
        <v>207</v>
      </c>
      <c r="B121">
        <v>1</v>
      </c>
      <c r="C121">
        <v>35</v>
      </c>
      <c r="D121" t="s">
        <v>151</v>
      </c>
      <c r="E121" t="s">
        <v>133</v>
      </c>
      <c r="F121">
        <v>2.1</v>
      </c>
      <c r="G121">
        <v>2.4</v>
      </c>
      <c r="H121" t="s">
        <v>49</v>
      </c>
      <c r="I121" t="s">
        <v>49</v>
      </c>
      <c r="J121" t="s">
        <v>49</v>
      </c>
    </row>
    <row r="122" spans="1:10" x14ac:dyDescent="0.3">
      <c r="A122" t="s">
        <v>207</v>
      </c>
      <c r="B122">
        <v>1</v>
      </c>
      <c r="C122">
        <v>40</v>
      </c>
      <c r="D122" t="s">
        <v>151</v>
      </c>
      <c r="E122" t="s">
        <v>133</v>
      </c>
      <c r="F122">
        <v>5.0999999999999996</v>
      </c>
      <c r="G122">
        <v>3.9</v>
      </c>
      <c r="H122" t="s">
        <v>49</v>
      </c>
      <c r="I122" t="s">
        <v>49</v>
      </c>
      <c r="J122" t="s">
        <v>49</v>
      </c>
    </row>
    <row r="123" spans="1:10" x14ac:dyDescent="0.3">
      <c r="A123" t="s">
        <v>207</v>
      </c>
      <c r="B123">
        <v>2</v>
      </c>
      <c r="C123">
        <v>5</v>
      </c>
      <c r="D123" t="s">
        <v>151</v>
      </c>
      <c r="E123" t="s">
        <v>133</v>
      </c>
      <c r="F123">
        <v>7.2</v>
      </c>
      <c r="G123">
        <v>4.5999999999999996</v>
      </c>
      <c r="H123" t="s">
        <v>49</v>
      </c>
      <c r="I123" t="s">
        <v>49</v>
      </c>
      <c r="J123" t="s">
        <v>49</v>
      </c>
    </row>
    <row r="124" spans="1:10" x14ac:dyDescent="0.3">
      <c r="A124" t="s">
        <v>207</v>
      </c>
      <c r="B124">
        <v>2</v>
      </c>
      <c r="C124">
        <v>10</v>
      </c>
      <c r="D124" t="s">
        <v>151</v>
      </c>
      <c r="E124" t="s">
        <v>133</v>
      </c>
      <c r="F124">
        <v>6.1</v>
      </c>
      <c r="G124">
        <v>5</v>
      </c>
      <c r="H124" t="s">
        <v>49</v>
      </c>
      <c r="I124" t="s">
        <v>49</v>
      </c>
      <c r="J124" t="s">
        <v>49</v>
      </c>
    </row>
    <row r="125" spans="1:10" x14ac:dyDescent="0.3">
      <c r="A125" t="s">
        <v>207</v>
      </c>
      <c r="B125">
        <v>2</v>
      </c>
      <c r="C125">
        <v>15</v>
      </c>
      <c r="D125" t="s">
        <v>151</v>
      </c>
      <c r="E125" t="s">
        <v>133</v>
      </c>
      <c r="F125">
        <v>7.7</v>
      </c>
      <c r="G125">
        <v>6</v>
      </c>
      <c r="H125" t="s">
        <v>49</v>
      </c>
      <c r="I125" t="s">
        <v>49</v>
      </c>
      <c r="J125" t="s">
        <v>49</v>
      </c>
    </row>
    <row r="126" spans="1:10" x14ac:dyDescent="0.3">
      <c r="A126" t="s">
        <v>207</v>
      </c>
      <c r="B126">
        <v>2</v>
      </c>
      <c r="C126">
        <v>20</v>
      </c>
      <c r="D126" t="s">
        <v>151</v>
      </c>
      <c r="E126" t="s">
        <v>133</v>
      </c>
      <c r="F126">
        <v>4.0999999999999996</v>
      </c>
      <c r="G126">
        <v>11.3</v>
      </c>
      <c r="H126" t="s">
        <v>49</v>
      </c>
      <c r="I126" t="s">
        <v>49</v>
      </c>
      <c r="J126" t="s">
        <v>49</v>
      </c>
    </row>
    <row r="127" spans="1:10" x14ac:dyDescent="0.3">
      <c r="A127" t="s">
        <v>207</v>
      </c>
      <c r="B127">
        <v>2</v>
      </c>
      <c r="C127">
        <v>25</v>
      </c>
      <c r="D127" t="s">
        <v>151</v>
      </c>
      <c r="E127" t="s">
        <v>133</v>
      </c>
      <c r="F127">
        <v>7.5</v>
      </c>
      <c r="G127">
        <v>7.8</v>
      </c>
      <c r="H127" t="s">
        <v>49</v>
      </c>
      <c r="I127" t="s">
        <v>49</v>
      </c>
      <c r="J127" t="s">
        <v>49</v>
      </c>
    </row>
    <row r="128" spans="1:10" x14ac:dyDescent="0.3">
      <c r="A128" t="s">
        <v>207</v>
      </c>
      <c r="B128">
        <v>2</v>
      </c>
      <c r="C128">
        <v>30</v>
      </c>
      <c r="D128" t="s">
        <v>151</v>
      </c>
      <c r="E128" t="s">
        <v>133</v>
      </c>
      <c r="F128">
        <v>8.6999999999999993</v>
      </c>
      <c r="G128">
        <v>7.1</v>
      </c>
      <c r="H128" t="s">
        <v>49</v>
      </c>
      <c r="I128" t="s">
        <v>49</v>
      </c>
      <c r="J128" t="s">
        <v>49</v>
      </c>
    </row>
    <row r="129" spans="1:10" x14ac:dyDescent="0.3">
      <c r="A129" t="s">
        <v>207</v>
      </c>
      <c r="B129">
        <v>2</v>
      </c>
      <c r="C129">
        <v>35</v>
      </c>
      <c r="D129" t="s">
        <v>151</v>
      </c>
      <c r="E129" t="s">
        <v>133</v>
      </c>
      <c r="F129">
        <v>5.8</v>
      </c>
      <c r="G129">
        <v>3.8</v>
      </c>
      <c r="H129" t="s">
        <v>49</v>
      </c>
      <c r="I129" t="s">
        <v>49</v>
      </c>
      <c r="J129" t="s">
        <v>49</v>
      </c>
    </row>
    <row r="130" spans="1:10" x14ac:dyDescent="0.3">
      <c r="A130" t="s">
        <v>207</v>
      </c>
      <c r="B130">
        <v>2</v>
      </c>
      <c r="C130">
        <v>40</v>
      </c>
      <c r="D130" t="s">
        <v>151</v>
      </c>
      <c r="E130" t="s">
        <v>133</v>
      </c>
      <c r="F130">
        <v>10.4</v>
      </c>
      <c r="G130">
        <v>6</v>
      </c>
      <c r="H130" t="s">
        <v>49</v>
      </c>
      <c r="I130" t="s">
        <v>49</v>
      </c>
      <c r="J130" t="s">
        <v>49</v>
      </c>
    </row>
    <row r="131" spans="1:10" x14ac:dyDescent="0.3">
      <c r="A131" t="s">
        <v>207</v>
      </c>
      <c r="B131">
        <v>2</v>
      </c>
      <c r="C131">
        <v>45</v>
      </c>
      <c r="D131" t="s">
        <v>151</v>
      </c>
      <c r="E131" t="s">
        <v>133</v>
      </c>
      <c r="F131">
        <v>7.9</v>
      </c>
      <c r="G131">
        <v>8</v>
      </c>
      <c r="H131" t="s">
        <v>49</v>
      </c>
      <c r="I131" t="s">
        <v>49</v>
      </c>
      <c r="J131" t="s">
        <v>49</v>
      </c>
    </row>
    <row r="132" spans="1:10" x14ac:dyDescent="0.3">
      <c r="A132" t="s">
        <v>207</v>
      </c>
      <c r="B132">
        <v>3</v>
      </c>
      <c r="C132">
        <v>5</v>
      </c>
      <c r="D132" t="s">
        <v>151</v>
      </c>
      <c r="E132" t="s">
        <v>133</v>
      </c>
      <c r="F132">
        <v>15.4</v>
      </c>
      <c r="G132">
        <v>10.199999999999999</v>
      </c>
      <c r="H132" t="s">
        <v>49</v>
      </c>
      <c r="I132" t="s">
        <v>49</v>
      </c>
      <c r="J132" t="s">
        <v>49</v>
      </c>
    </row>
    <row r="133" spans="1:10" x14ac:dyDescent="0.3">
      <c r="A133" t="s">
        <v>207</v>
      </c>
      <c r="B133">
        <v>3</v>
      </c>
      <c r="C133">
        <v>10</v>
      </c>
      <c r="D133" t="s">
        <v>151</v>
      </c>
      <c r="E133" t="s">
        <v>133</v>
      </c>
      <c r="F133">
        <v>21.4</v>
      </c>
      <c r="G133">
        <v>21.3</v>
      </c>
      <c r="H133" t="s">
        <v>49</v>
      </c>
      <c r="I133" t="s">
        <v>49</v>
      </c>
      <c r="J133" t="s">
        <v>49</v>
      </c>
    </row>
    <row r="134" spans="1:10" x14ac:dyDescent="0.3">
      <c r="A134" t="s">
        <v>207</v>
      </c>
      <c r="B134">
        <v>3</v>
      </c>
      <c r="C134">
        <v>15</v>
      </c>
      <c r="D134" t="s">
        <v>151</v>
      </c>
      <c r="E134" t="s">
        <v>133</v>
      </c>
      <c r="F134">
        <v>8.5</v>
      </c>
      <c r="G134">
        <v>7.9</v>
      </c>
      <c r="H134" t="s">
        <v>49</v>
      </c>
      <c r="I134" t="s">
        <v>49</v>
      </c>
      <c r="J134" t="s">
        <v>49</v>
      </c>
    </row>
    <row r="135" spans="1:10" x14ac:dyDescent="0.3">
      <c r="A135" t="s">
        <v>207</v>
      </c>
      <c r="B135">
        <v>3</v>
      </c>
      <c r="C135">
        <v>20</v>
      </c>
      <c r="D135" t="s">
        <v>151</v>
      </c>
      <c r="E135" t="s">
        <v>133</v>
      </c>
      <c r="F135">
        <v>5.7</v>
      </c>
      <c r="G135">
        <v>3.9</v>
      </c>
      <c r="H135" t="s">
        <v>49</v>
      </c>
      <c r="I135" t="s">
        <v>49</v>
      </c>
      <c r="J135" t="s">
        <v>49</v>
      </c>
    </row>
    <row r="136" spans="1:10" x14ac:dyDescent="0.3">
      <c r="A136" t="s">
        <v>207</v>
      </c>
      <c r="B136">
        <v>3</v>
      </c>
      <c r="C136">
        <v>25</v>
      </c>
      <c r="D136" t="s">
        <v>151</v>
      </c>
      <c r="E136" t="s">
        <v>133</v>
      </c>
      <c r="F136">
        <v>6.8</v>
      </c>
      <c r="G136">
        <v>3.5</v>
      </c>
      <c r="H136" t="s">
        <v>49</v>
      </c>
      <c r="I136" t="s">
        <v>49</v>
      </c>
      <c r="J136" t="s">
        <v>49</v>
      </c>
    </row>
    <row r="137" spans="1:10" x14ac:dyDescent="0.3">
      <c r="A137" t="s">
        <v>207</v>
      </c>
      <c r="B137">
        <v>3</v>
      </c>
      <c r="C137">
        <v>30</v>
      </c>
      <c r="D137" t="s">
        <v>151</v>
      </c>
      <c r="E137" t="s">
        <v>133</v>
      </c>
      <c r="F137">
        <v>7.7</v>
      </c>
      <c r="G137">
        <v>6.7</v>
      </c>
      <c r="H137" t="s">
        <v>49</v>
      </c>
      <c r="I137" t="s">
        <v>49</v>
      </c>
      <c r="J137" t="s">
        <v>49</v>
      </c>
    </row>
    <row r="138" spans="1:10" x14ac:dyDescent="0.3">
      <c r="A138" t="s">
        <v>207</v>
      </c>
      <c r="B138">
        <v>3</v>
      </c>
      <c r="C138">
        <v>35</v>
      </c>
      <c r="D138" t="s">
        <v>151</v>
      </c>
      <c r="E138" t="s">
        <v>133</v>
      </c>
      <c r="F138">
        <v>5.3</v>
      </c>
      <c r="G138">
        <v>4.8</v>
      </c>
      <c r="H138" t="s">
        <v>49</v>
      </c>
      <c r="I138" t="s">
        <v>49</v>
      </c>
      <c r="J138" t="s">
        <v>49</v>
      </c>
    </row>
    <row r="139" spans="1:10" x14ac:dyDescent="0.3">
      <c r="A139" t="s">
        <v>207</v>
      </c>
      <c r="B139">
        <v>3</v>
      </c>
      <c r="C139">
        <v>40</v>
      </c>
      <c r="D139" t="s">
        <v>151</v>
      </c>
      <c r="E139" t="s">
        <v>133</v>
      </c>
      <c r="F139">
        <v>2.5</v>
      </c>
      <c r="G139">
        <v>2.2999999999999998</v>
      </c>
      <c r="H139" t="s">
        <v>49</v>
      </c>
      <c r="I139" t="s">
        <v>49</v>
      </c>
      <c r="J139" t="s">
        <v>49</v>
      </c>
    </row>
    <row r="140" spans="1:10" x14ac:dyDescent="0.3">
      <c r="A140" t="s">
        <v>195</v>
      </c>
      <c r="B140">
        <v>1</v>
      </c>
      <c r="C140">
        <v>5</v>
      </c>
      <c r="D140" t="s">
        <v>151</v>
      </c>
      <c r="E140" t="s">
        <v>133</v>
      </c>
      <c r="F140">
        <v>1.8</v>
      </c>
      <c r="G140">
        <v>2.1</v>
      </c>
      <c r="H140" t="s">
        <v>49</v>
      </c>
      <c r="I140" t="s">
        <v>49</v>
      </c>
      <c r="J140" t="s">
        <v>49</v>
      </c>
    </row>
    <row r="141" spans="1:10" x14ac:dyDescent="0.3">
      <c r="A141" t="s">
        <v>195</v>
      </c>
      <c r="B141">
        <v>1</v>
      </c>
      <c r="C141">
        <v>10</v>
      </c>
      <c r="D141" t="s">
        <v>151</v>
      </c>
      <c r="E141" t="s">
        <v>133</v>
      </c>
      <c r="F141">
        <v>4.5</v>
      </c>
      <c r="G141">
        <v>3.4</v>
      </c>
      <c r="H141" t="s">
        <v>49</v>
      </c>
      <c r="I141" t="s">
        <v>49</v>
      </c>
      <c r="J141" t="s">
        <v>49</v>
      </c>
    </row>
    <row r="142" spans="1:10" x14ac:dyDescent="0.3">
      <c r="A142" t="s">
        <v>195</v>
      </c>
      <c r="B142">
        <v>1</v>
      </c>
      <c r="C142">
        <v>15</v>
      </c>
      <c r="D142" t="s">
        <v>151</v>
      </c>
      <c r="E142" t="s">
        <v>133</v>
      </c>
      <c r="F142">
        <v>3.9</v>
      </c>
      <c r="G142">
        <v>2.6</v>
      </c>
      <c r="H142" t="s">
        <v>49</v>
      </c>
      <c r="I142" t="s">
        <v>49</v>
      </c>
      <c r="J142" t="s">
        <v>49</v>
      </c>
    </row>
    <row r="143" spans="1:10" x14ac:dyDescent="0.3">
      <c r="A143" t="s">
        <v>195</v>
      </c>
      <c r="B143">
        <v>1</v>
      </c>
      <c r="C143">
        <v>25</v>
      </c>
      <c r="D143" t="s">
        <v>151</v>
      </c>
      <c r="E143" t="s">
        <v>133</v>
      </c>
      <c r="F143">
        <v>0.9</v>
      </c>
      <c r="G143">
        <v>1.5</v>
      </c>
      <c r="H143" t="s">
        <v>49</v>
      </c>
      <c r="I143" t="s">
        <v>49</v>
      </c>
      <c r="J143" t="s">
        <v>49</v>
      </c>
    </row>
    <row r="144" spans="1:10" x14ac:dyDescent="0.3">
      <c r="A144" t="s">
        <v>195</v>
      </c>
      <c r="B144">
        <v>1</v>
      </c>
      <c r="C144">
        <v>30</v>
      </c>
      <c r="D144" t="s">
        <v>151</v>
      </c>
      <c r="E144" t="s">
        <v>133</v>
      </c>
      <c r="F144">
        <v>1.9</v>
      </c>
      <c r="G144">
        <v>1.9</v>
      </c>
      <c r="H144" t="s">
        <v>49</v>
      </c>
      <c r="I144" t="s">
        <v>49</v>
      </c>
      <c r="J144" t="s">
        <v>49</v>
      </c>
    </row>
    <row r="145" spans="1:10" x14ac:dyDescent="0.3">
      <c r="A145" t="s">
        <v>195</v>
      </c>
      <c r="B145">
        <v>1</v>
      </c>
      <c r="C145">
        <v>35</v>
      </c>
      <c r="D145" t="s">
        <v>151</v>
      </c>
      <c r="E145" t="s">
        <v>133</v>
      </c>
      <c r="F145">
        <v>0.9</v>
      </c>
      <c r="G145">
        <v>1.8</v>
      </c>
      <c r="H145" t="s">
        <v>49</v>
      </c>
      <c r="I145" t="s">
        <v>49</v>
      </c>
      <c r="J145" t="s">
        <v>49</v>
      </c>
    </row>
    <row r="146" spans="1:10" x14ac:dyDescent="0.3">
      <c r="A146" t="s">
        <v>195</v>
      </c>
      <c r="B146">
        <v>1</v>
      </c>
      <c r="C146">
        <v>40</v>
      </c>
      <c r="D146" t="s">
        <v>151</v>
      </c>
      <c r="E146" t="s">
        <v>133</v>
      </c>
      <c r="F146">
        <v>1.5</v>
      </c>
      <c r="G146">
        <v>1.9</v>
      </c>
      <c r="H146" t="s">
        <v>49</v>
      </c>
      <c r="I146" t="s">
        <v>49</v>
      </c>
      <c r="J146" t="s">
        <v>49</v>
      </c>
    </row>
    <row r="147" spans="1:10" x14ac:dyDescent="0.3">
      <c r="A147" t="s">
        <v>195</v>
      </c>
      <c r="B147">
        <v>2</v>
      </c>
      <c r="C147">
        <v>5</v>
      </c>
      <c r="D147" t="s">
        <v>151</v>
      </c>
      <c r="E147" t="s">
        <v>133</v>
      </c>
      <c r="F147">
        <v>1.2</v>
      </c>
      <c r="G147">
        <v>2</v>
      </c>
      <c r="H147" t="s">
        <v>49</v>
      </c>
      <c r="I147" t="s">
        <v>49</v>
      </c>
      <c r="J147" t="s">
        <v>49</v>
      </c>
    </row>
    <row r="148" spans="1:10" x14ac:dyDescent="0.3">
      <c r="A148" t="s">
        <v>195</v>
      </c>
      <c r="B148">
        <v>2</v>
      </c>
      <c r="C148">
        <v>10</v>
      </c>
      <c r="D148" t="s">
        <v>151</v>
      </c>
      <c r="E148" t="s">
        <v>133</v>
      </c>
      <c r="F148">
        <v>1.3</v>
      </c>
      <c r="G148">
        <v>2.1</v>
      </c>
      <c r="H148" t="s">
        <v>49</v>
      </c>
      <c r="I148" t="s">
        <v>49</v>
      </c>
      <c r="J148" t="s">
        <v>49</v>
      </c>
    </row>
    <row r="149" spans="1:10" x14ac:dyDescent="0.3">
      <c r="A149" t="s">
        <v>195</v>
      </c>
      <c r="B149">
        <v>2</v>
      </c>
      <c r="C149">
        <v>15</v>
      </c>
      <c r="D149" t="s">
        <v>151</v>
      </c>
      <c r="E149" t="s">
        <v>133</v>
      </c>
      <c r="F149">
        <v>2.8</v>
      </c>
      <c r="G149">
        <v>3.1</v>
      </c>
      <c r="H149" t="s">
        <v>49</v>
      </c>
      <c r="I149" t="s">
        <v>49</v>
      </c>
      <c r="J149" t="s">
        <v>49</v>
      </c>
    </row>
    <row r="150" spans="1:10" x14ac:dyDescent="0.3">
      <c r="A150" t="s">
        <v>195</v>
      </c>
      <c r="B150">
        <v>2</v>
      </c>
      <c r="C150">
        <v>20</v>
      </c>
      <c r="D150" t="s">
        <v>151</v>
      </c>
      <c r="E150" t="s">
        <v>133</v>
      </c>
      <c r="F150">
        <v>2.2999999999999998</v>
      </c>
      <c r="G150">
        <v>2.2000000000000002</v>
      </c>
      <c r="H150" t="s">
        <v>49</v>
      </c>
      <c r="I150" t="s">
        <v>49</v>
      </c>
      <c r="J150" t="s">
        <v>49</v>
      </c>
    </row>
    <row r="151" spans="1:10" x14ac:dyDescent="0.3">
      <c r="A151" t="s">
        <v>195</v>
      </c>
      <c r="B151">
        <v>2</v>
      </c>
      <c r="C151">
        <v>25</v>
      </c>
      <c r="D151" t="s">
        <v>151</v>
      </c>
      <c r="E151" t="s">
        <v>133</v>
      </c>
      <c r="F151">
        <v>1.4</v>
      </c>
      <c r="G151">
        <v>2</v>
      </c>
      <c r="H151" t="s">
        <v>49</v>
      </c>
      <c r="I151" t="s">
        <v>49</v>
      </c>
      <c r="J151" t="s">
        <v>49</v>
      </c>
    </row>
    <row r="152" spans="1:10" x14ac:dyDescent="0.3">
      <c r="A152" t="s">
        <v>195</v>
      </c>
      <c r="B152">
        <v>2</v>
      </c>
      <c r="C152">
        <v>35</v>
      </c>
      <c r="D152" t="s">
        <v>151</v>
      </c>
      <c r="E152" t="s">
        <v>133</v>
      </c>
      <c r="F152">
        <v>2</v>
      </c>
      <c r="G152">
        <v>1.9</v>
      </c>
      <c r="H152" t="s">
        <v>49</v>
      </c>
      <c r="I152" t="s">
        <v>49</v>
      </c>
      <c r="J152" t="s">
        <v>49</v>
      </c>
    </row>
    <row r="153" spans="1:10" x14ac:dyDescent="0.3">
      <c r="A153" t="s">
        <v>195</v>
      </c>
      <c r="B153">
        <v>2</v>
      </c>
      <c r="C153">
        <v>40</v>
      </c>
      <c r="D153" t="s">
        <v>151</v>
      </c>
      <c r="E153" t="s">
        <v>133</v>
      </c>
      <c r="F153">
        <v>2.9</v>
      </c>
      <c r="G153">
        <v>2.4</v>
      </c>
      <c r="H153" t="s">
        <v>49</v>
      </c>
      <c r="I153" t="s">
        <v>49</v>
      </c>
      <c r="J153" t="s">
        <v>49</v>
      </c>
    </row>
    <row r="154" spans="1:10" x14ac:dyDescent="0.3">
      <c r="A154" t="s">
        <v>195</v>
      </c>
      <c r="B154">
        <v>2</v>
      </c>
      <c r="C154">
        <v>40</v>
      </c>
      <c r="D154" t="s">
        <v>151</v>
      </c>
      <c r="E154" t="s">
        <v>136</v>
      </c>
      <c r="F154">
        <v>18.8</v>
      </c>
      <c r="G154">
        <v>2.2000000000000002</v>
      </c>
      <c r="H154" t="s">
        <v>49</v>
      </c>
      <c r="I154" t="s">
        <v>49</v>
      </c>
      <c r="J154" t="s">
        <v>49</v>
      </c>
    </row>
    <row r="155" spans="1:10" x14ac:dyDescent="0.3">
      <c r="A155" t="s">
        <v>195</v>
      </c>
      <c r="B155">
        <v>2</v>
      </c>
      <c r="C155">
        <v>45</v>
      </c>
      <c r="D155" t="s">
        <v>151</v>
      </c>
      <c r="E155" t="s">
        <v>133</v>
      </c>
      <c r="F155">
        <v>2.2000000000000002</v>
      </c>
      <c r="G155">
        <v>1.3</v>
      </c>
      <c r="H155" t="s">
        <v>49</v>
      </c>
      <c r="I155" t="s">
        <v>49</v>
      </c>
      <c r="J155" t="s">
        <v>49</v>
      </c>
    </row>
    <row r="156" spans="1:10" x14ac:dyDescent="0.3">
      <c r="A156" t="s">
        <v>195</v>
      </c>
      <c r="B156">
        <v>3</v>
      </c>
      <c r="C156">
        <v>5</v>
      </c>
      <c r="D156" t="s">
        <v>151</v>
      </c>
      <c r="E156" t="s">
        <v>133</v>
      </c>
      <c r="F156">
        <v>3.4</v>
      </c>
      <c r="G156">
        <v>2.7</v>
      </c>
      <c r="H156" t="s">
        <v>49</v>
      </c>
      <c r="I156" t="s">
        <v>49</v>
      </c>
      <c r="J156" t="s">
        <v>49</v>
      </c>
    </row>
    <row r="157" spans="1:10" x14ac:dyDescent="0.3">
      <c r="A157" t="s">
        <v>195</v>
      </c>
      <c r="B157">
        <v>3</v>
      </c>
      <c r="C157">
        <v>10</v>
      </c>
      <c r="D157" t="s">
        <v>151</v>
      </c>
      <c r="E157" t="s">
        <v>133</v>
      </c>
      <c r="F157">
        <v>2.1</v>
      </c>
      <c r="G157">
        <v>2.1</v>
      </c>
      <c r="H157" t="s">
        <v>49</v>
      </c>
      <c r="I157" t="s">
        <v>49</v>
      </c>
      <c r="J157" t="s">
        <v>49</v>
      </c>
    </row>
    <row r="158" spans="1:10" x14ac:dyDescent="0.3">
      <c r="A158" t="s">
        <v>195</v>
      </c>
      <c r="B158">
        <v>3</v>
      </c>
      <c r="C158">
        <v>25</v>
      </c>
      <c r="D158" t="s">
        <v>151</v>
      </c>
      <c r="E158" t="s">
        <v>133</v>
      </c>
      <c r="F158">
        <v>2.6</v>
      </c>
      <c r="G158">
        <v>2.2999999999999998</v>
      </c>
      <c r="H158" t="s">
        <v>49</v>
      </c>
      <c r="I158" t="s">
        <v>49</v>
      </c>
      <c r="J158" t="s">
        <v>49</v>
      </c>
    </row>
    <row r="159" spans="1:10" x14ac:dyDescent="0.3">
      <c r="A159" t="s">
        <v>195</v>
      </c>
      <c r="B159">
        <v>3</v>
      </c>
      <c r="C159">
        <v>40</v>
      </c>
      <c r="D159" t="s">
        <v>151</v>
      </c>
      <c r="E159" t="s">
        <v>133</v>
      </c>
      <c r="F159">
        <v>1.2</v>
      </c>
      <c r="G159">
        <v>1.9</v>
      </c>
      <c r="H159" t="s">
        <v>49</v>
      </c>
      <c r="I159" t="s">
        <v>49</v>
      </c>
      <c r="J159" t="s">
        <v>49</v>
      </c>
    </row>
    <row r="160" spans="1:10" x14ac:dyDescent="0.3">
      <c r="A160" t="s">
        <v>195</v>
      </c>
      <c r="B160">
        <v>3</v>
      </c>
      <c r="C160">
        <v>30</v>
      </c>
      <c r="D160" t="s">
        <v>3</v>
      </c>
      <c r="E160" t="s">
        <v>15</v>
      </c>
      <c r="F160">
        <v>0.1</v>
      </c>
      <c r="G160">
        <v>1.4</v>
      </c>
      <c r="H160">
        <v>0.1</v>
      </c>
      <c r="I160" t="s">
        <v>49</v>
      </c>
      <c r="J160" t="s">
        <v>49</v>
      </c>
    </row>
    <row r="161" spans="1:10" x14ac:dyDescent="0.3">
      <c r="A161" t="s">
        <v>195</v>
      </c>
      <c r="B161">
        <v>3</v>
      </c>
      <c r="C161">
        <v>25</v>
      </c>
      <c r="D161" t="s">
        <v>3</v>
      </c>
      <c r="E161" t="s">
        <v>15</v>
      </c>
      <c r="F161">
        <v>0.2</v>
      </c>
      <c r="G161">
        <v>1.5</v>
      </c>
      <c r="H161" t="s">
        <v>49</v>
      </c>
      <c r="I161" t="s">
        <v>194</v>
      </c>
      <c r="J161" t="s">
        <v>49</v>
      </c>
    </row>
    <row r="162" spans="1:10" x14ac:dyDescent="0.3">
      <c r="A162" t="s">
        <v>201</v>
      </c>
      <c r="B162">
        <v>1</v>
      </c>
      <c r="C162">
        <v>10</v>
      </c>
      <c r="D162" t="s">
        <v>151</v>
      </c>
      <c r="E162" t="s">
        <v>133</v>
      </c>
      <c r="F162">
        <v>15.4</v>
      </c>
      <c r="G162">
        <v>14.4</v>
      </c>
      <c r="H162" t="s">
        <v>49</v>
      </c>
      <c r="I162" t="s">
        <v>49</v>
      </c>
      <c r="J162" t="s">
        <v>49</v>
      </c>
    </row>
    <row r="163" spans="1:10" x14ac:dyDescent="0.3">
      <c r="A163" t="s">
        <v>201</v>
      </c>
      <c r="B163">
        <v>1</v>
      </c>
      <c r="C163">
        <v>15</v>
      </c>
      <c r="D163" t="s">
        <v>151</v>
      </c>
      <c r="E163" t="s">
        <v>133</v>
      </c>
      <c r="F163">
        <v>18.399999999999999</v>
      </c>
      <c r="G163">
        <v>17.600000000000001</v>
      </c>
      <c r="H163" t="s">
        <v>49</v>
      </c>
      <c r="I163" t="s">
        <v>49</v>
      </c>
      <c r="J163" t="s">
        <v>49</v>
      </c>
    </row>
    <row r="164" spans="1:10" x14ac:dyDescent="0.3">
      <c r="A164" t="s">
        <v>201</v>
      </c>
      <c r="B164">
        <v>1</v>
      </c>
      <c r="C164">
        <v>20</v>
      </c>
      <c r="D164" t="s">
        <v>151</v>
      </c>
      <c r="E164" t="s">
        <v>133</v>
      </c>
      <c r="F164">
        <v>20.8</v>
      </c>
      <c r="G164">
        <v>15.8</v>
      </c>
      <c r="H164" t="s">
        <v>49</v>
      </c>
      <c r="I164" t="s">
        <v>49</v>
      </c>
      <c r="J164" t="s">
        <v>49</v>
      </c>
    </row>
    <row r="165" spans="1:10" x14ac:dyDescent="0.3">
      <c r="A165" t="s">
        <v>201</v>
      </c>
      <c r="B165">
        <v>1</v>
      </c>
      <c r="C165">
        <v>25</v>
      </c>
      <c r="D165" t="s">
        <v>151</v>
      </c>
      <c r="E165" t="s">
        <v>133</v>
      </c>
      <c r="F165">
        <v>9</v>
      </c>
      <c r="G165">
        <v>2</v>
      </c>
      <c r="H165" t="s">
        <v>49</v>
      </c>
      <c r="I165" t="s">
        <v>49</v>
      </c>
      <c r="J165" t="s">
        <v>49</v>
      </c>
    </row>
    <row r="166" spans="1:10" x14ac:dyDescent="0.3">
      <c r="A166" t="s">
        <v>201</v>
      </c>
      <c r="B166">
        <v>1</v>
      </c>
      <c r="C166">
        <v>30</v>
      </c>
      <c r="D166" t="s">
        <v>151</v>
      </c>
      <c r="E166" t="s">
        <v>133</v>
      </c>
      <c r="F166">
        <v>12.5</v>
      </c>
      <c r="G166">
        <v>7</v>
      </c>
      <c r="H166" t="s">
        <v>49</v>
      </c>
      <c r="I166" t="s">
        <v>49</v>
      </c>
      <c r="J166" t="s">
        <v>49</v>
      </c>
    </row>
    <row r="167" spans="1:10" x14ac:dyDescent="0.3">
      <c r="A167" t="s">
        <v>201</v>
      </c>
      <c r="B167">
        <v>1</v>
      </c>
      <c r="C167">
        <v>35</v>
      </c>
      <c r="D167" t="s">
        <v>151</v>
      </c>
      <c r="E167" t="s">
        <v>133</v>
      </c>
      <c r="F167">
        <v>19.600000000000001</v>
      </c>
      <c r="G167">
        <v>18</v>
      </c>
      <c r="H167" t="s">
        <v>49</v>
      </c>
      <c r="I167" t="s">
        <v>49</v>
      </c>
      <c r="J167" t="s">
        <v>49</v>
      </c>
    </row>
    <row r="168" spans="1:10" x14ac:dyDescent="0.3">
      <c r="A168" t="s">
        <v>201</v>
      </c>
      <c r="B168">
        <v>1</v>
      </c>
      <c r="C168">
        <v>35</v>
      </c>
      <c r="D168" t="s">
        <v>151</v>
      </c>
      <c r="E168" t="s">
        <v>136</v>
      </c>
      <c r="F168">
        <v>12.1</v>
      </c>
      <c r="G168">
        <v>10.4</v>
      </c>
      <c r="H168" t="s">
        <v>49</v>
      </c>
      <c r="I168" t="s">
        <v>49</v>
      </c>
      <c r="J168" t="s">
        <v>49</v>
      </c>
    </row>
    <row r="169" spans="1:10" x14ac:dyDescent="0.3">
      <c r="A169" t="s">
        <v>201</v>
      </c>
      <c r="B169">
        <v>1</v>
      </c>
      <c r="C169">
        <v>40</v>
      </c>
      <c r="D169" t="s">
        <v>151</v>
      </c>
      <c r="E169" t="s">
        <v>133</v>
      </c>
      <c r="F169">
        <v>15.5</v>
      </c>
      <c r="G169">
        <v>15</v>
      </c>
      <c r="H169" t="s">
        <v>49</v>
      </c>
      <c r="I169" t="s">
        <v>49</v>
      </c>
      <c r="J169" t="s">
        <v>49</v>
      </c>
    </row>
    <row r="170" spans="1:10" x14ac:dyDescent="0.3">
      <c r="A170" t="s">
        <v>201</v>
      </c>
      <c r="B170">
        <v>2</v>
      </c>
      <c r="C170">
        <v>5</v>
      </c>
      <c r="D170" t="s">
        <v>151</v>
      </c>
      <c r="E170" t="s">
        <v>133</v>
      </c>
      <c r="F170">
        <v>17.899999999999999</v>
      </c>
      <c r="G170">
        <v>17.7</v>
      </c>
      <c r="H170" t="s">
        <v>49</v>
      </c>
      <c r="I170" t="s">
        <v>49</v>
      </c>
      <c r="J170" t="s">
        <v>49</v>
      </c>
    </row>
    <row r="171" spans="1:10" x14ac:dyDescent="0.3">
      <c r="A171" t="s">
        <v>201</v>
      </c>
      <c r="B171">
        <v>2</v>
      </c>
      <c r="C171">
        <v>10</v>
      </c>
      <c r="D171" t="s">
        <v>151</v>
      </c>
      <c r="E171" t="s">
        <v>133</v>
      </c>
      <c r="F171">
        <v>16</v>
      </c>
      <c r="G171">
        <v>16.2</v>
      </c>
      <c r="H171" t="s">
        <v>49</v>
      </c>
      <c r="I171" t="s">
        <v>49</v>
      </c>
      <c r="J171" t="s">
        <v>49</v>
      </c>
    </row>
    <row r="172" spans="1:10" x14ac:dyDescent="0.3">
      <c r="A172" t="s">
        <v>201</v>
      </c>
      <c r="B172">
        <v>2</v>
      </c>
      <c r="C172">
        <v>15</v>
      </c>
      <c r="D172" t="s">
        <v>151</v>
      </c>
      <c r="E172" t="s">
        <v>133</v>
      </c>
      <c r="F172">
        <v>17.5</v>
      </c>
      <c r="G172">
        <v>17.3</v>
      </c>
      <c r="H172" t="s">
        <v>49</v>
      </c>
      <c r="I172" t="s">
        <v>49</v>
      </c>
      <c r="J172" t="s">
        <v>49</v>
      </c>
    </row>
    <row r="173" spans="1:10" x14ac:dyDescent="0.3">
      <c r="A173" t="s">
        <v>201</v>
      </c>
      <c r="B173">
        <v>2</v>
      </c>
      <c r="C173">
        <v>20</v>
      </c>
      <c r="D173" t="s">
        <v>151</v>
      </c>
      <c r="E173" t="s">
        <v>133</v>
      </c>
      <c r="F173">
        <v>18.8</v>
      </c>
      <c r="G173">
        <v>17.100000000000001</v>
      </c>
      <c r="H173" t="s">
        <v>49</v>
      </c>
      <c r="I173" t="s">
        <v>49</v>
      </c>
      <c r="J173" t="s">
        <v>49</v>
      </c>
    </row>
    <row r="174" spans="1:10" x14ac:dyDescent="0.3">
      <c r="A174" t="s">
        <v>201</v>
      </c>
      <c r="B174">
        <v>2</v>
      </c>
      <c r="C174">
        <v>25</v>
      </c>
      <c r="D174" t="s">
        <v>151</v>
      </c>
      <c r="E174" t="s">
        <v>133</v>
      </c>
      <c r="F174">
        <v>27</v>
      </c>
      <c r="G174">
        <v>20.6</v>
      </c>
      <c r="H174" t="s">
        <v>49</v>
      </c>
      <c r="I174" t="s">
        <v>49</v>
      </c>
      <c r="J174" t="s">
        <v>49</v>
      </c>
    </row>
    <row r="175" spans="1:10" x14ac:dyDescent="0.3">
      <c r="A175" t="s">
        <v>201</v>
      </c>
      <c r="B175">
        <v>2</v>
      </c>
      <c r="C175">
        <v>30</v>
      </c>
      <c r="D175" t="s">
        <v>151</v>
      </c>
      <c r="E175" t="s">
        <v>133</v>
      </c>
      <c r="F175">
        <v>19</v>
      </c>
      <c r="G175">
        <v>18.100000000000001</v>
      </c>
      <c r="H175" t="s">
        <v>49</v>
      </c>
      <c r="I175" t="s">
        <v>49</v>
      </c>
      <c r="J175" t="s">
        <v>49</v>
      </c>
    </row>
    <row r="176" spans="1:10" x14ac:dyDescent="0.3">
      <c r="A176" t="s">
        <v>201</v>
      </c>
      <c r="B176">
        <v>2</v>
      </c>
      <c r="C176">
        <v>35</v>
      </c>
      <c r="D176" t="s">
        <v>151</v>
      </c>
      <c r="E176" t="s">
        <v>133</v>
      </c>
      <c r="F176">
        <v>11</v>
      </c>
      <c r="G176">
        <v>9.5</v>
      </c>
      <c r="H176" t="s">
        <v>49</v>
      </c>
      <c r="I176" t="s">
        <v>49</v>
      </c>
      <c r="J176" t="s">
        <v>49</v>
      </c>
    </row>
    <row r="177" spans="1:10" x14ac:dyDescent="0.3">
      <c r="A177" t="s">
        <v>201</v>
      </c>
      <c r="B177">
        <v>2</v>
      </c>
      <c r="C177">
        <v>40</v>
      </c>
      <c r="D177" t="s">
        <v>151</v>
      </c>
      <c r="E177" t="s">
        <v>133</v>
      </c>
      <c r="F177">
        <v>18.2</v>
      </c>
      <c r="G177">
        <v>12.9</v>
      </c>
      <c r="H177" t="s">
        <v>49</v>
      </c>
      <c r="I177" t="s">
        <v>49</v>
      </c>
      <c r="J177" t="s">
        <v>49</v>
      </c>
    </row>
    <row r="178" spans="1:10" x14ac:dyDescent="0.3">
      <c r="A178" t="s">
        <v>201</v>
      </c>
      <c r="B178">
        <v>2</v>
      </c>
      <c r="C178">
        <v>45</v>
      </c>
      <c r="D178" t="s">
        <v>151</v>
      </c>
      <c r="E178" t="s">
        <v>133</v>
      </c>
      <c r="F178">
        <v>16.8</v>
      </c>
      <c r="G178">
        <v>15.8</v>
      </c>
      <c r="H178" t="s">
        <v>49</v>
      </c>
      <c r="I178" t="s">
        <v>49</v>
      </c>
      <c r="J178" t="s">
        <v>49</v>
      </c>
    </row>
    <row r="179" spans="1:10" x14ac:dyDescent="0.3">
      <c r="A179" t="s">
        <v>201</v>
      </c>
      <c r="B179">
        <v>2</v>
      </c>
      <c r="C179">
        <v>45</v>
      </c>
      <c r="D179" t="s">
        <v>151</v>
      </c>
      <c r="E179" t="s">
        <v>136</v>
      </c>
      <c r="F179">
        <v>7.6</v>
      </c>
      <c r="G179">
        <v>1.8</v>
      </c>
      <c r="H179" t="s">
        <v>49</v>
      </c>
      <c r="I179" t="s">
        <v>49</v>
      </c>
      <c r="J179" t="s">
        <v>49</v>
      </c>
    </row>
    <row r="180" spans="1:10" x14ac:dyDescent="0.3">
      <c r="A180" t="s">
        <v>201</v>
      </c>
      <c r="B180">
        <v>3</v>
      </c>
      <c r="C180">
        <v>5</v>
      </c>
      <c r="D180" t="s">
        <v>151</v>
      </c>
      <c r="E180" t="s">
        <v>133</v>
      </c>
      <c r="F180">
        <v>4.5999999999999996</v>
      </c>
      <c r="G180">
        <v>2.8</v>
      </c>
      <c r="H180" t="s">
        <v>49</v>
      </c>
      <c r="I180" t="s">
        <v>49</v>
      </c>
      <c r="J180" t="s">
        <v>49</v>
      </c>
    </row>
    <row r="181" spans="1:10" x14ac:dyDescent="0.3">
      <c r="A181" t="s">
        <v>201</v>
      </c>
      <c r="B181">
        <v>3</v>
      </c>
      <c r="C181">
        <v>10</v>
      </c>
      <c r="D181" t="s">
        <v>151</v>
      </c>
      <c r="E181" t="s">
        <v>133</v>
      </c>
      <c r="F181">
        <v>15.4</v>
      </c>
      <c r="G181">
        <v>7.5</v>
      </c>
      <c r="H181" t="s">
        <v>49</v>
      </c>
      <c r="I181" t="s">
        <v>49</v>
      </c>
      <c r="J181" t="s">
        <v>49</v>
      </c>
    </row>
    <row r="182" spans="1:10" x14ac:dyDescent="0.3">
      <c r="A182" t="s">
        <v>201</v>
      </c>
      <c r="B182">
        <v>3</v>
      </c>
      <c r="C182">
        <v>15</v>
      </c>
      <c r="D182" t="s">
        <v>151</v>
      </c>
      <c r="E182" t="s">
        <v>133</v>
      </c>
      <c r="F182">
        <v>11.7</v>
      </c>
      <c r="G182">
        <v>8.6</v>
      </c>
      <c r="H182" t="s">
        <v>49</v>
      </c>
      <c r="I182" t="s">
        <v>49</v>
      </c>
      <c r="J182" t="s">
        <v>49</v>
      </c>
    </row>
    <row r="183" spans="1:10" x14ac:dyDescent="0.3">
      <c r="A183" t="s">
        <v>201</v>
      </c>
      <c r="B183">
        <v>3</v>
      </c>
      <c r="C183">
        <v>20</v>
      </c>
      <c r="D183" t="s">
        <v>151</v>
      </c>
      <c r="E183" t="s">
        <v>133</v>
      </c>
      <c r="F183">
        <v>22.2</v>
      </c>
      <c r="G183">
        <v>17.100000000000001</v>
      </c>
      <c r="H183" t="s">
        <v>49</v>
      </c>
      <c r="I183" t="s">
        <v>49</v>
      </c>
      <c r="J183" t="s">
        <v>49</v>
      </c>
    </row>
    <row r="184" spans="1:10" x14ac:dyDescent="0.3">
      <c r="A184" t="s">
        <v>201</v>
      </c>
      <c r="B184">
        <v>3</v>
      </c>
      <c r="C184">
        <v>25</v>
      </c>
      <c r="D184" t="s">
        <v>151</v>
      </c>
      <c r="E184" t="s">
        <v>133</v>
      </c>
      <c r="F184">
        <v>4.8</v>
      </c>
      <c r="G184">
        <v>3.9</v>
      </c>
      <c r="H184" t="s">
        <v>49</v>
      </c>
      <c r="I184" t="s">
        <v>49</v>
      </c>
      <c r="J184" t="s">
        <v>49</v>
      </c>
    </row>
    <row r="185" spans="1:10" x14ac:dyDescent="0.3">
      <c r="A185" t="s">
        <v>201</v>
      </c>
      <c r="B185">
        <v>3</v>
      </c>
      <c r="C185">
        <v>30</v>
      </c>
      <c r="D185" t="s">
        <v>151</v>
      </c>
      <c r="E185" t="s">
        <v>133</v>
      </c>
      <c r="F185">
        <v>11.8</v>
      </c>
      <c r="G185">
        <v>12.6</v>
      </c>
      <c r="H185" t="s">
        <v>49</v>
      </c>
      <c r="I185" t="s">
        <v>49</v>
      </c>
      <c r="J185" t="s">
        <v>49</v>
      </c>
    </row>
    <row r="186" spans="1:10" x14ac:dyDescent="0.3">
      <c r="A186" t="s">
        <v>201</v>
      </c>
      <c r="B186">
        <v>3</v>
      </c>
      <c r="C186">
        <v>35</v>
      </c>
      <c r="D186" t="s">
        <v>151</v>
      </c>
      <c r="E186" t="s">
        <v>133</v>
      </c>
      <c r="F186">
        <v>17.3</v>
      </c>
      <c r="G186">
        <v>16.3</v>
      </c>
      <c r="H186" t="s">
        <v>49</v>
      </c>
      <c r="I186" t="s">
        <v>49</v>
      </c>
      <c r="J186" t="s">
        <v>49</v>
      </c>
    </row>
    <row r="187" spans="1:10" x14ac:dyDescent="0.3">
      <c r="A187" t="s">
        <v>201</v>
      </c>
      <c r="B187">
        <v>3</v>
      </c>
      <c r="C187">
        <v>40</v>
      </c>
      <c r="D187" t="s">
        <v>151</v>
      </c>
      <c r="E187" t="s">
        <v>133</v>
      </c>
      <c r="F187">
        <v>2.9</v>
      </c>
      <c r="G187">
        <v>2.2000000000000002</v>
      </c>
      <c r="H187" t="s">
        <v>49</v>
      </c>
      <c r="I187" t="s">
        <v>49</v>
      </c>
      <c r="J187" t="s">
        <v>49</v>
      </c>
    </row>
    <row r="188" spans="1:10" x14ac:dyDescent="0.3">
      <c r="A188" t="s">
        <v>212</v>
      </c>
      <c r="B188">
        <v>1</v>
      </c>
      <c r="C188">
        <v>5</v>
      </c>
      <c r="D188" t="s">
        <v>151</v>
      </c>
      <c r="E188" t="s">
        <v>133</v>
      </c>
      <c r="F188">
        <v>5.6</v>
      </c>
      <c r="G188">
        <v>3.7</v>
      </c>
      <c r="H188" t="s">
        <v>49</v>
      </c>
      <c r="I188" t="s">
        <v>49</v>
      </c>
      <c r="J188" t="s">
        <v>49</v>
      </c>
    </row>
    <row r="189" spans="1:10" x14ac:dyDescent="0.3">
      <c r="A189" t="s">
        <v>212</v>
      </c>
      <c r="B189">
        <v>1</v>
      </c>
      <c r="C189">
        <v>10</v>
      </c>
      <c r="D189" t="s">
        <v>151</v>
      </c>
      <c r="E189" t="s">
        <v>133</v>
      </c>
      <c r="F189">
        <v>6.8</v>
      </c>
      <c r="G189">
        <v>4.5</v>
      </c>
      <c r="H189" t="s">
        <v>49</v>
      </c>
      <c r="I189" t="s">
        <v>49</v>
      </c>
      <c r="J189" t="s">
        <v>49</v>
      </c>
    </row>
    <row r="190" spans="1:10" x14ac:dyDescent="0.3">
      <c r="A190" t="s">
        <v>212</v>
      </c>
      <c r="B190">
        <v>1</v>
      </c>
      <c r="C190">
        <v>15</v>
      </c>
      <c r="D190" t="s">
        <v>151</v>
      </c>
      <c r="E190" t="s">
        <v>133</v>
      </c>
      <c r="F190">
        <v>4.3</v>
      </c>
      <c r="G190">
        <v>4.2</v>
      </c>
      <c r="H190" t="s">
        <v>49</v>
      </c>
      <c r="I190" t="s">
        <v>49</v>
      </c>
      <c r="J190" t="s">
        <v>49</v>
      </c>
    </row>
    <row r="191" spans="1:10" x14ac:dyDescent="0.3">
      <c r="A191" t="s">
        <v>212</v>
      </c>
      <c r="B191">
        <v>1</v>
      </c>
      <c r="C191">
        <v>30</v>
      </c>
      <c r="D191" t="s">
        <v>151</v>
      </c>
      <c r="E191" t="s">
        <v>133</v>
      </c>
      <c r="F191">
        <v>6</v>
      </c>
      <c r="G191">
        <v>4.0999999999999996</v>
      </c>
      <c r="H191" t="s">
        <v>49</v>
      </c>
      <c r="I191" t="s">
        <v>49</v>
      </c>
      <c r="J191" t="s">
        <v>49</v>
      </c>
    </row>
    <row r="192" spans="1:10" x14ac:dyDescent="0.3">
      <c r="A192" t="s">
        <v>212</v>
      </c>
      <c r="B192">
        <v>1</v>
      </c>
      <c r="C192">
        <v>35</v>
      </c>
      <c r="D192" t="s">
        <v>151</v>
      </c>
      <c r="E192" t="s">
        <v>133</v>
      </c>
      <c r="F192">
        <v>5.3</v>
      </c>
      <c r="G192">
        <v>4.4000000000000004</v>
      </c>
      <c r="H192" t="s">
        <v>49</v>
      </c>
      <c r="I192" t="s">
        <v>49</v>
      </c>
      <c r="J192" t="s">
        <v>49</v>
      </c>
    </row>
    <row r="193" spans="1:10" x14ac:dyDescent="0.3">
      <c r="A193" t="s">
        <v>212</v>
      </c>
      <c r="B193">
        <v>1</v>
      </c>
      <c r="C193">
        <v>40</v>
      </c>
      <c r="D193" t="s">
        <v>151</v>
      </c>
      <c r="E193" t="s">
        <v>133</v>
      </c>
      <c r="F193">
        <v>8.1999999999999993</v>
      </c>
      <c r="G193">
        <v>6.2</v>
      </c>
      <c r="H193" t="s">
        <v>49</v>
      </c>
      <c r="I193" t="s">
        <v>49</v>
      </c>
      <c r="J193" t="s">
        <v>49</v>
      </c>
    </row>
    <row r="194" spans="1:10" x14ac:dyDescent="0.3">
      <c r="A194" t="s">
        <v>212</v>
      </c>
      <c r="B194">
        <v>2</v>
      </c>
      <c r="C194">
        <v>5</v>
      </c>
      <c r="D194" t="s">
        <v>151</v>
      </c>
      <c r="E194" t="s">
        <v>133</v>
      </c>
      <c r="F194">
        <v>2.7</v>
      </c>
      <c r="G194">
        <v>2.9</v>
      </c>
      <c r="H194" t="s">
        <v>49</v>
      </c>
      <c r="I194" t="s">
        <v>49</v>
      </c>
      <c r="J194" t="s">
        <v>49</v>
      </c>
    </row>
    <row r="195" spans="1:10" x14ac:dyDescent="0.3">
      <c r="A195" t="s">
        <v>212</v>
      </c>
      <c r="B195">
        <v>2</v>
      </c>
      <c r="C195">
        <v>10</v>
      </c>
      <c r="D195" t="s">
        <v>151</v>
      </c>
      <c r="E195" t="s">
        <v>133</v>
      </c>
      <c r="F195">
        <v>8.1</v>
      </c>
      <c r="G195">
        <v>6.5</v>
      </c>
      <c r="H195" t="s">
        <v>49</v>
      </c>
      <c r="I195" t="s">
        <v>49</v>
      </c>
      <c r="J195" t="s">
        <v>49</v>
      </c>
    </row>
    <row r="196" spans="1:10" x14ac:dyDescent="0.3">
      <c r="A196" t="s">
        <v>212</v>
      </c>
      <c r="B196">
        <v>2</v>
      </c>
      <c r="C196">
        <v>15</v>
      </c>
      <c r="D196" t="s">
        <v>151</v>
      </c>
      <c r="E196" t="s">
        <v>133</v>
      </c>
      <c r="F196">
        <v>3.2</v>
      </c>
      <c r="G196">
        <v>2.6</v>
      </c>
      <c r="H196" t="s">
        <v>49</v>
      </c>
      <c r="I196" t="s">
        <v>49</v>
      </c>
      <c r="J196" t="s">
        <v>49</v>
      </c>
    </row>
    <row r="197" spans="1:10" x14ac:dyDescent="0.3">
      <c r="A197" t="s">
        <v>212</v>
      </c>
      <c r="B197">
        <v>2</v>
      </c>
      <c r="C197">
        <v>25</v>
      </c>
      <c r="D197" t="s">
        <v>151</v>
      </c>
      <c r="E197" t="s">
        <v>133</v>
      </c>
      <c r="F197">
        <v>4.4000000000000004</v>
      </c>
      <c r="G197">
        <v>4.0999999999999996</v>
      </c>
      <c r="H197" t="s">
        <v>49</v>
      </c>
      <c r="I197" t="s">
        <v>49</v>
      </c>
      <c r="J197" t="s">
        <v>49</v>
      </c>
    </row>
    <row r="198" spans="1:10" x14ac:dyDescent="0.3">
      <c r="A198" t="s">
        <v>212</v>
      </c>
      <c r="B198">
        <v>2</v>
      </c>
      <c r="C198">
        <v>30</v>
      </c>
      <c r="D198" t="s">
        <v>151</v>
      </c>
      <c r="E198" t="s">
        <v>133</v>
      </c>
      <c r="F198">
        <v>4.9000000000000004</v>
      </c>
      <c r="G198">
        <v>4.2</v>
      </c>
      <c r="H198" t="s">
        <v>49</v>
      </c>
      <c r="I198" t="s">
        <v>49</v>
      </c>
      <c r="J198" t="s">
        <v>49</v>
      </c>
    </row>
    <row r="199" spans="1:10" x14ac:dyDescent="0.3">
      <c r="A199" t="s">
        <v>212</v>
      </c>
      <c r="B199">
        <v>2</v>
      </c>
      <c r="C199">
        <v>35</v>
      </c>
      <c r="D199" t="s">
        <v>151</v>
      </c>
      <c r="E199" t="s">
        <v>133</v>
      </c>
      <c r="F199">
        <v>3.7</v>
      </c>
      <c r="G199">
        <v>3.1</v>
      </c>
      <c r="H199" t="s">
        <v>49</v>
      </c>
      <c r="I199" t="s">
        <v>49</v>
      </c>
      <c r="J199" t="s">
        <v>49</v>
      </c>
    </row>
    <row r="200" spans="1:10" x14ac:dyDescent="0.3">
      <c r="A200" t="s">
        <v>212</v>
      </c>
      <c r="B200">
        <v>2</v>
      </c>
      <c r="C200">
        <v>40</v>
      </c>
      <c r="D200" t="s">
        <v>151</v>
      </c>
      <c r="E200" t="s">
        <v>133</v>
      </c>
      <c r="F200">
        <v>3.6</v>
      </c>
      <c r="G200">
        <v>3.3</v>
      </c>
      <c r="H200" t="s">
        <v>49</v>
      </c>
      <c r="I200" t="s">
        <v>49</v>
      </c>
      <c r="J200" t="s">
        <v>49</v>
      </c>
    </row>
    <row r="201" spans="1:10" x14ac:dyDescent="0.3">
      <c r="A201" t="s">
        <v>212</v>
      </c>
      <c r="B201">
        <v>2</v>
      </c>
      <c r="C201">
        <v>45</v>
      </c>
      <c r="D201" t="s">
        <v>151</v>
      </c>
      <c r="E201" t="s">
        <v>133</v>
      </c>
      <c r="F201">
        <v>10.5</v>
      </c>
      <c r="G201">
        <v>6.7</v>
      </c>
      <c r="H201" t="s">
        <v>49</v>
      </c>
      <c r="I201" t="s">
        <v>49</v>
      </c>
      <c r="J201" t="s">
        <v>49</v>
      </c>
    </row>
    <row r="202" spans="1:10" x14ac:dyDescent="0.3">
      <c r="A202" t="s">
        <v>212</v>
      </c>
      <c r="B202">
        <v>3</v>
      </c>
      <c r="C202">
        <v>5</v>
      </c>
      <c r="D202" t="s">
        <v>151</v>
      </c>
      <c r="E202" t="s">
        <v>133</v>
      </c>
      <c r="F202">
        <v>5.6</v>
      </c>
      <c r="G202">
        <v>5</v>
      </c>
      <c r="H202" t="s">
        <v>49</v>
      </c>
      <c r="I202" t="s">
        <v>49</v>
      </c>
      <c r="J202" t="s">
        <v>49</v>
      </c>
    </row>
    <row r="203" spans="1:10" x14ac:dyDescent="0.3">
      <c r="A203" t="s">
        <v>212</v>
      </c>
      <c r="B203">
        <v>3</v>
      </c>
      <c r="C203">
        <v>10</v>
      </c>
      <c r="D203" t="s">
        <v>151</v>
      </c>
      <c r="E203" t="s">
        <v>133</v>
      </c>
      <c r="F203">
        <v>7.5</v>
      </c>
      <c r="G203">
        <v>5.0999999999999996</v>
      </c>
      <c r="H203" t="s">
        <v>49</v>
      </c>
      <c r="I203" t="s">
        <v>49</v>
      </c>
      <c r="J203" t="s">
        <v>49</v>
      </c>
    </row>
    <row r="204" spans="1:10" x14ac:dyDescent="0.3">
      <c r="A204" t="s">
        <v>212</v>
      </c>
      <c r="B204">
        <v>3</v>
      </c>
      <c r="C204">
        <v>15</v>
      </c>
      <c r="D204" t="s">
        <v>151</v>
      </c>
      <c r="E204" t="s">
        <v>133</v>
      </c>
      <c r="F204">
        <v>4.4000000000000004</v>
      </c>
      <c r="G204">
        <v>4.4000000000000004</v>
      </c>
      <c r="H204" t="s">
        <v>49</v>
      </c>
      <c r="I204" t="s">
        <v>49</v>
      </c>
      <c r="J204" t="s">
        <v>49</v>
      </c>
    </row>
    <row r="205" spans="1:10" x14ac:dyDescent="0.3">
      <c r="A205" t="s">
        <v>212</v>
      </c>
      <c r="B205">
        <v>3</v>
      </c>
      <c r="C205">
        <v>20</v>
      </c>
      <c r="D205" t="s">
        <v>151</v>
      </c>
      <c r="E205" t="s">
        <v>133</v>
      </c>
      <c r="F205">
        <v>5.7</v>
      </c>
      <c r="G205">
        <v>5</v>
      </c>
      <c r="H205" t="s">
        <v>49</v>
      </c>
      <c r="I205" t="s">
        <v>49</v>
      </c>
      <c r="J205" t="s">
        <v>49</v>
      </c>
    </row>
    <row r="206" spans="1:10" x14ac:dyDescent="0.3">
      <c r="A206" t="s">
        <v>212</v>
      </c>
      <c r="B206">
        <v>3</v>
      </c>
      <c r="C206">
        <v>25</v>
      </c>
      <c r="D206" t="s">
        <v>151</v>
      </c>
      <c r="E206" t="s">
        <v>133</v>
      </c>
      <c r="F206">
        <v>8.1999999999999993</v>
      </c>
      <c r="G206">
        <v>6</v>
      </c>
      <c r="H206" t="s">
        <v>49</v>
      </c>
      <c r="I206" t="s">
        <v>49</v>
      </c>
      <c r="J206" t="s">
        <v>49</v>
      </c>
    </row>
    <row r="207" spans="1:10" x14ac:dyDescent="0.3">
      <c r="A207" t="s">
        <v>212</v>
      </c>
      <c r="B207">
        <v>3</v>
      </c>
      <c r="C207">
        <v>30</v>
      </c>
      <c r="D207" t="s">
        <v>151</v>
      </c>
      <c r="E207" t="s">
        <v>133</v>
      </c>
      <c r="F207">
        <v>10.9</v>
      </c>
      <c r="G207">
        <v>8.6</v>
      </c>
      <c r="H207" t="s">
        <v>49</v>
      </c>
      <c r="I207" t="s">
        <v>49</v>
      </c>
      <c r="J207" t="s">
        <v>49</v>
      </c>
    </row>
    <row r="208" spans="1:10" x14ac:dyDescent="0.3">
      <c r="A208" t="s">
        <v>212</v>
      </c>
      <c r="B208">
        <v>3</v>
      </c>
      <c r="C208">
        <v>35</v>
      </c>
      <c r="D208" t="s">
        <v>151</v>
      </c>
      <c r="E208" t="s">
        <v>133</v>
      </c>
      <c r="F208">
        <v>7.6</v>
      </c>
      <c r="G208">
        <v>7</v>
      </c>
      <c r="H208" t="s">
        <v>49</v>
      </c>
      <c r="I208" t="s">
        <v>49</v>
      </c>
      <c r="J208" t="s">
        <v>49</v>
      </c>
    </row>
    <row r="209" spans="1:10" x14ac:dyDescent="0.3">
      <c r="A209" t="s">
        <v>212</v>
      </c>
      <c r="B209">
        <v>3</v>
      </c>
      <c r="C209">
        <v>40</v>
      </c>
      <c r="D209" t="s">
        <v>151</v>
      </c>
      <c r="E209" t="s">
        <v>133</v>
      </c>
      <c r="F209">
        <v>4.2</v>
      </c>
      <c r="G209">
        <v>4.5999999999999996</v>
      </c>
      <c r="H209" t="s">
        <v>49</v>
      </c>
      <c r="I209" t="s">
        <v>49</v>
      </c>
      <c r="J209" t="s">
        <v>49</v>
      </c>
    </row>
    <row r="210" spans="1:10" x14ac:dyDescent="0.3">
      <c r="A210" t="s">
        <v>218</v>
      </c>
      <c r="B210">
        <v>1</v>
      </c>
      <c r="C210">
        <v>5</v>
      </c>
      <c r="D210" t="s">
        <v>151</v>
      </c>
      <c r="E210" t="s">
        <v>133</v>
      </c>
      <c r="F210">
        <v>23.7</v>
      </c>
      <c r="G210">
        <v>19.3</v>
      </c>
      <c r="H210" t="s">
        <v>49</v>
      </c>
      <c r="I210" t="s">
        <v>49</v>
      </c>
      <c r="J210" t="s">
        <v>49</v>
      </c>
    </row>
    <row r="211" spans="1:10" x14ac:dyDescent="0.3">
      <c r="A211" t="s">
        <v>218</v>
      </c>
      <c r="B211">
        <v>1</v>
      </c>
      <c r="C211">
        <v>20</v>
      </c>
      <c r="D211" t="s">
        <v>151</v>
      </c>
      <c r="E211" t="s">
        <v>133</v>
      </c>
      <c r="F211">
        <v>2</v>
      </c>
      <c r="G211">
        <v>3.4</v>
      </c>
      <c r="H211" t="s">
        <v>49</v>
      </c>
      <c r="I211" t="s">
        <v>49</v>
      </c>
      <c r="J211" t="s">
        <v>49</v>
      </c>
    </row>
    <row r="212" spans="1:10" x14ac:dyDescent="0.3">
      <c r="A212" t="s">
        <v>218</v>
      </c>
      <c r="B212">
        <v>1</v>
      </c>
      <c r="C212">
        <v>25</v>
      </c>
      <c r="D212" t="s">
        <v>151</v>
      </c>
      <c r="E212" t="s">
        <v>133</v>
      </c>
      <c r="F212">
        <v>2.5</v>
      </c>
      <c r="G212">
        <v>2</v>
      </c>
      <c r="H212" t="s">
        <v>49</v>
      </c>
      <c r="I212" t="s">
        <v>49</v>
      </c>
      <c r="J212" t="s">
        <v>49</v>
      </c>
    </row>
    <row r="213" spans="1:10" x14ac:dyDescent="0.3">
      <c r="A213" t="s">
        <v>218</v>
      </c>
      <c r="B213">
        <v>1</v>
      </c>
      <c r="C213">
        <v>35</v>
      </c>
      <c r="D213" t="s">
        <v>151</v>
      </c>
      <c r="E213" t="s">
        <v>133</v>
      </c>
      <c r="F213">
        <v>15.9</v>
      </c>
      <c r="G213">
        <v>15.8</v>
      </c>
      <c r="H213" t="s">
        <v>49</v>
      </c>
      <c r="I213" t="s">
        <v>49</v>
      </c>
      <c r="J213" t="s">
        <v>49</v>
      </c>
    </row>
    <row r="214" spans="1:10" x14ac:dyDescent="0.3">
      <c r="A214" t="s">
        <v>218</v>
      </c>
      <c r="B214">
        <v>1</v>
      </c>
      <c r="C214">
        <v>40</v>
      </c>
      <c r="D214" t="s">
        <v>151</v>
      </c>
      <c r="E214" t="s">
        <v>133</v>
      </c>
      <c r="F214">
        <v>13.9</v>
      </c>
      <c r="G214">
        <v>19</v>
      </c>
      <c r="H214" t="s">
        <v>49</v>
      </c>
      <c r="I214" t="s">
        <v>49</v>
      </c>
      <c r="J214" t="s">
        <v>49</v>
      </c>
    </row>
    <row r="215" spans="1:10" x14ac:dyDescent="0.3">
      <c r="A215" t="s">
        <v>218</v>
      </c>
      <c r="B215">
        <v>2</v>
      </c>
      <c r="C215">
        <v>10</v>
      </c>
      <c r="D215" t="s">
        <v>151</v>
      </c>
      <c r="E215" t="s">
        <v>133</v>
      </c>
      <c r="F215">
        <v>21</v>
      </c>
      <c r="G215">
        <v>20</v>
      </c>
      <c r="H215" t="s">
        <v>49</v>
      </c>
      <c r="I215" t="s">
        <v>49</v>
      </c>
      <c r="J215" t="s">
        <v>49</v>
      </c>
    </row>
    <row r="216" spans="1:10" x14ac:dyDescent="0.3">
      <c r="A216" t="s">
        <v>218</v>
      </c>
      <c r="B216">
        <v>2</v>
      </c>
      <c r="C216">
        <v>10</v>
      </c>
      <c r="D216" t="s">
        <v>151</v>
      </c>
      <c r="E216" t="s">
        <v>136</v>
      </c>
      <c r="F216">
        <v>18.5</v>
      </c>
      <c r="G216">
        <v>17.600000000000001</v>
      </c>
      <c r="H216" t="s">
        <v>49</v>
      </c>
      <c r="I216" t="s">
        <v>49</v>
      </c>
      <c r="J216" t="s">
        <v>49</v>
      </c>
    </row>
    <row r="217" spans="1:10" x14ac:dyDescent="0.3">
      <c r="A217" t="s">
        <v>218</v>
      </c>
      <c r="B217">
        <v>2</v>
      </c>
      <c r="C217">
        <v>15</v>
      </c>
      <c r="D217" t="s">
        <v>151</v>
      </c>
      <c r="E217" t="s">
        <v>133</v>
      </c>
      <c r="F217">
        <v>15.4</v>
      </c>
      <c r="G217">
        <v>16.399999999999999</v>
      </c>
      <c r="H217" t="s">
        <v>49</v>
      </c>
      <c r="I217" t="s">
        <v>49</v>
      </c>
      <c r="J217" t="s">
        <v>49</v>
      </c>
    </row>
    <row r="218" spans="1:10" x14ac:dyDescent="0.3">
      <c r="A218" t="s">
        <v>218</v>
      </c>
      <c r="B218">
        <v>2</v>
      </c>
      <c r="C218">
        <v>20</v>
      </c>
      <c r="D218" t="s">
        <v>151</v>
      </c>
      <c r="E218" t="s">
        <v>133</v>
      </c>
      <c r="F218">
        <v>20.5</v>
      </c>
      <c r="G218">
        <v>16.3</v>
      </c>
      <c r="H218" t="s">
        <v>49</v>
      </c>
      <c r="I218" t="s">
        <v>49</v>
      </c>
      <c r="J218" t="s">
        <v>49</v>
      </c>
    </row>
    <row r="219" spans="1:10" x14ac:dyDescent="0.3">
      <c r="A219" t="s">
        <v>218</v>
      </c>
      <c r="B219">
        <v>2</v>
      </c>
      <c r="C219">
        <v>20</v>
      </c>
      <c r="D219" t="s">
        <v>151</v>
      </c>
      <c r="E219" t="s">
        <v>136</v>
      </c>
      <c r="F219">
        <v>7.5</v>
      </c>
      <c r="G219">
        <v>4</v>
      </c>
      <c r="H219" t="s">
        <v>49</v>
      </c>
      <c r="I219" t="s">
        <v>49</v>
      </c>
      <c r="J219" t="s">
        <v>49</v>
      </c>
    </row>
    <row r="220" spans="1:10" x14ac:dyDescent="0.3">
      <c r="A220" t="s">
        <v>218</v>
      </c>
      <c r="B220">
        <v>2</v>
      </c>
      <c r="C220">
        <v>25</v>
      </c>
      <c r="D220" t="s">
        <v>151</v>
      </c>
      <c r="E220" t="s">
        <v>133</v>
      </c>
      <c r="F220">
        <v>2.9</v>
      </c>
      <c r="G220">
        <v>2.6</v>
      </c>
      <c r="H220" t="s">
        <v>49</v>
      </c>
      <c r="I220" t="s">
        <v>49</v>
      </c>
      <c r="J220" t="s">
        <v>49</v>
      </c>
    </row>
    <row r="221" spans="1:10" x14ac:dyDescent="0.3">
      <c r="A221" t="s">
        <v>218</v>
      </c>
      <c r="B221">
        <v>2</v>
      </c>
      <c r="C221">
        <v>30</v>
      </c>
      <c r="D221" t="s">
        <v>151</v>
      </c>
      <c r="E221" t="s">
        <v>133</v>
      </c>
      <c r="F221">
        <v>10.5</v>
      </c>
      <c r="G221">
        <v>17.7</v>
      </c>
      <c r="H221" t="s">
        <v>49</v>
      </c>
      <c r="I221" t="s">
        <v>49</v>
      </c>
      <c r="J221" t="s">
        <v>49</v>
      </c>
    </row>
    <row r="222" spans="1:10" x14ac:dyDescent="0.3">
      <c r="A222" t="s">
        <v>218</v>
      </c>
      <c r="B222">
        <v>2</v>
      </c>
      <c r="C222">
        <v>45</v>
      </c>
      <c r="D222" t="s">
        <v>151</v>
      </c>
      <c r="E222" t="s">
        <v>133</v>
      </c>
      <c r="F222">
        <v>24.5</v>
      </c>
      <c r="G222">
        <v>16.8</v>
      </c>
      <c r="H222" t="s">
        <v>49</v>
      </c>
      <c r="I222" t="s">
        <v>49</v>
      </c>
      <c r="J222" t="s">
        <v>49</v>
      </c>
    </row>
    <row r="223" spans="1:10" x14ac:dyDescent="0.3">
      <c r="A223" t="s">
        <v>218</v>
      </c>
      <c r="B223">
        <v>3</v>
      </c>
      <c r="C223">
        <v>5</v>
      </c>
      <c r="D223" t="s">
        <v>151</v>
      </c>
      <c r="E223" t="s">
        <v>133</v>
      </c>
      <c r="F223">
        <v>16.3</v>
      </c>
      <c r="G223">
        <v>16.2</v>
      </c>
      <c r="H223" t="s">
        <v>49</v>
      </c>
      <c r="I223" t="s">
        <v>49</v>
      </c>
      <c r="J223" t="s">
        <v>49</v>
      </c>
    </row>
    <row r="224" spans="1:10" x14ac:dyDescent="0.3">
      <c r="A224" t="s">
        <v>218</v>
      </c>
      <c r="B224">
        <v>3</v>
      </c>
      <c r="C224">
        <v>10</v>
      </c>
      <c r="D224" t="s">
        <v>151</v>
      </c>
      <c r="E224" t="s">
        <v>136</v>
      </c>
      <c r="F224">
        <v>20.8</v>
      </c>
      <c r="G224">
        <v>27.7</v>
      </c>
      <c r="H224" t="s">
        <v>49</v>
      </c>
      <c r="I224" t="s">
        <v>49</v>
      </c>
      <c r="J224" t="s">
        <v>49</v>
      </c>
    </row>
    <row r="225" spans="1:10" x14ac:dyDescent="0.3">
      <c r="A225" t="s">
        <v>218</v>
      </c>
      <c r="B225">
        <v>3</v>
      </c>
      <c r="C225">
        <v>20</v>
      </c>
      <c r="D225" t="s">
        <v>151</v>
      </c>
      <c r="E225" t="s">
        <v>133</v>
      </c>
      <c r="F225">
        <v>23</v>
      </c>
      <c r="G225">
        <v>25.2</v>
      </c>
      <c r="H225" t="s">
        <v>49</v>
      </c>
      <c r="I225" t="s">
        <v>49</v>
      </c>
      <c r="J225" t="s">
        <v>49</v>
      </c>
    </row>
    <row r="226" spans="1:10" x14ac:dyDescent="0.3">
      <c r="A226" t="s">
        <v>218</v>
      </c>
      <c r="B226">
        <v>3</v>
      </c>
      <c r="C226">
        <v>25</v>
      </c>
      <c r="D226" t="s">
        <v>151</v>
      </c>
      <c r="E226" t="s">
        <v>133</v>
      </c>
      <c r="F226">
        <v>19.2</v>
      </c>
      <c r="G226">
        <v>18.5</v>
      </c>
      <c r="H226" t="s">
        <v>49</v>
      </c>
      <c r="I226" t="s">
        <v>49</v>
      </c>
      <c r="J226" t="s">
        <v>49</v>
      </c>
    </row>
    <row r="227" spans="1:10" x14ac:dyDescent="0.3">
      <c r="A227" t="s">
        <v>218</v>
      </c>
      <c r="B227">
        <v>3</v>
      </c>
      <c r="C227">
        <v>35</v>
      </c>
      <c r="D227" t="s">
        <v>151</v>
      </c>
      <c r="E227" t="s">
        <v>133</v>
      </c>
      <c r="F227">
        <v>7.1</v>
      </c>
      <c r="G227">
        <v>4.0999999999999996</v>
      </c>
      <c r="H227" t="s">
        <v>49</v>
      </c>
      <c r="I227" t="s">
        <v>49</v>
      </c>
      <c r="J227" t="s">
        <v>49</v>
      </c>
    </row>
    <row r="228" spans="1:10" x14ac:dyDescent="0.3">
      <c r="A228" t="s">
        <v>218</v>
      </c>
      <c r="B228">
        <v>3</v>
      </c>
      <c r="C228">
        <v>40</v>
      </c>
      <c r="D228" t="s">
        <v>151</v>
      </c>
      <c r="E228" t="s">
        <v>133</v>
      </c>
      <c r="F228">
        <v>7.9</v>
      </c>
      <c r="G228">
        <v>6.5</v>
      </c>
      <c r="H228" t="s">
        <v>49</v>
      </c>
      <c r="I228" t="s">
        <v>49</v>
      </c>
      <c r="J228" t="s">
        <v>49</v>
      </c>
    </row>
    <row r="229" spans="1:10" x14ac:dyDescent="0.3">
      <c r="A229" t="s">
        <v>223</v>
      </c>
      <c r="B229">
        <v>1</v>
      </c>
      <c r="C229">
        <v>5</v>
      </c>
      <c r="D229" t="s">
        <v>151</v>
      </c>
      <c r="E229" t="s">
        <v>133</v>
      </c>
      <c r="F229">
        <v>5.2</v>
      </c>
      <c r="G229">
        <v>5.9</v>
      </c>
      <c r="H229" t="s">
        <v>49</v>
      </c>
      <c r="I229" t="s">
        <v>49</v>
      </c>
      <c r="J229" t="s">
        <v>49</v>
      </c>
    </row>
    <row r="230" spans="1:10" x14ac:dyDescent="0.3">
      <c r="A230" t="s">
        <v>223</v>
      </c>
      <c r="B230">
        <v>1</v>
      </c>
      <c r="C230">
        <v>10</v>
      </c>
      <c r="D230" t="s">
        <v>151</v>
      </c>
      <c r="E230" t="s">
        <v>133</v>
      </c>
      <c r="F230">
        <v>5.3</v>
      </c>
      <c r="G230">
        <v>5.2</v>
      </c>
      <c r="H230" t="s">
        <v>49</v>
      </c>
      <c r="I230" t="s">
        <v>49</v>
      </c>
      <c r="J230" t="s">
        <v>49</v>
      </c>
    </row>
    <row r="231" spans="1:10" x14ac:dyDescent="0.3">
      <c r="A231" t="s">
        <v>223</v>
      </c>
      <c r="B231">
        <v>1</v>
      </c>
      <c r="C231">
        <v>15</v>
      </c>
      <c r="D231" t="s">
        <v>151</v>
      </c>
      <c r="E231" t="s">
        <v>133</v>
      </c>
      <c r="F231">
        <v>4.2</v>
      </c>
      <c r="G231">
        <v>4.9000000000000004</v>
      </c>
      <c r="H231" t="s">
        <v>49</v>
      </c>
      <c r="I231" t="s">
        <v>49</v>
      </c>
      <c r="J231" t="s">
        <v>49</v>
      </c>
    </row>
    <row r="232" spans="1:10" x14ac:dyDescent="0.3">
      <c r="A232" t="s">
        <v>223</v>
      </c>
      <c r="B232">
        <v>1</v>
      </c>
      <c r="C232">
        <v>20</v>
      </c>
      <c r="D232" t="s">
        <v>151</v>
      </c>
      <c r="E232" t="s">
        <v>133</v>
      </c>
      <c r="F232">
        <v>5.9</v>
      </c>
      <c r="G232">
        <v>4.0999999999999996</v>
      </c>
      <c r="H232" t="s">
        <v>49</v>
      </c>
      <c r="I232" t="s">
        <v>49</v>
      </c>
      <c r="J232" t="s">
        <v>49</v>
      </c>
    </row>
    <row r="233" spans="1:10" x14ac:dyDescent="0.3">
      <c r="A233" t="s">
        <v>223</v>
      </c>
      <c r="B233">
        <v>1</v>
      </c>
      <c r="C233">
        <v>25</v>
      </c>
      <c r="D233" t="s">
        <v>151</v>
      </c>
      <c r="E233" t="s">
        <v>133</v>
      </c>
      <c r="F233">
        <v>9.9</v>
      </c>
      <c r="G233">
        <v>6.7</v>
      </c>
      <c r="H233" t="s">
        <v>49</v>
      </c>
      <c r="I233" t="s">
        <v>49</v>
      </c>
      <c r="J233" t="s">
        <v>49</v>
      </c>
    </row>
    <row r="234" spans="1:10" x14ac:dyDescent="0.3">
      <c r="A234" t="s">
        <v>223</v>
      </c>
      <c r="B234">
        <v>1</v>
      </c>
      <c r="C234">
        <v>30</v>
      </c>
      <c r="D234" t="s">
        <v>151</v>
      </c>
      <c r="E234" t="s">
        <v>133</v>
      </c>
      <c r="F234">
        <v>4.0999999999999996</v>
      </c>
      <c r="G234">
        <v>3.5</v>
      </c>
      <c r="H234" t="s">
        <v>49</v>
      </c>
      <c r="I234" t="s">
        <v>49</v>
      </c>
      <c r="J234" t="s">
        <v>49</v>
      </c>
    </row>
    <row r="235" spans="1:10" x14ac:dyDescent="0.3">
      <c r="A235" t="s">
        <v>223</v>
      </c>
      <c r="B235">
        <v>1</v>
      </c>
      <c r="C235">
        <v>35</v>
      </c>
      <c r="D235" t="s">
        <v>151</v>
      </c>
      <c r="E235" t="s">
        <v>133</v>
      </c>
      <c r="F235">
        <v>5.0999999999999996</v>
      </c>
      <c r="G235">
        <v>6.5</v>
      </c>
      <c r="H235" t="s">
        <v>49</v>
      </c>
      <c r="I235" t="s">
        <v>49</v>
      </c>
      <c r="J235" t="s">
        <v>49</v>
      </c>
    </row>
    <row r="236" spans="1:10" x14ac:dyDescent="0.3">
      <c r="A236" t="s">
        <v>223</v>
      </c>
      <c r="B236">
        <v>1</v>
      </c>
      <c r="C236">
        <v>40</v>
      </c>
      <c r="D236" t="s">
        <v>151</v>
      </c>
      <c r="E236" t="s">
        <v>133</v>
      </c>
      <c r="F236">
        <v>6.1</v>
      </c>
      <c r="G236">
        <v>5.0999999999999996</v>
      </c>
      <c r="H236" t="s">
        <v>49</v>
      </c>
      <c r="I236" t="s">
        <v>49</v>
      </c>
      <c r="J236" t="s">
        <v>49</v>
      </c>
    </row>
    <row r="237" spans="1:10" x14ac:dyDescent="0.3">
      <c r="A237" t="s">
        <v>223</v>
      </c>
      <c r="B237">
        <v>2</v>
      </c>
      <c r="C237">
        <v>5</v>
      </c>
      <c r="D237" t="s">
        <v>151</v>
      </c>
      <c r="E237" t="s">
        <v>133</v>
      </c>
      <c r="F237">
        <v>8.1999999999999993</v>
      </c>
      <c r="G237">
        <v>6</v>
      </c>
      <c r="H237" t="s">
        <v>49</v>
      </c>
      <c r="I237" t="s">
        <v>49</v>
      </c>
      <c r="J237" t="s">
        <v>49</v>
      </c>
    </row>
    <row r="238" spans="1:10" x14ac:dyDescent="0.3">
      <c r="A238" t="s">
        <v>223</v>
      </c>
      <c r="B238">
        <v>2</v>
      </c>
      <c r="C238">
        <v>10</v>
      </c>
      <c r="D238" t="s">
        <v>151</v>
      </c>
      <c r="E238" t="s">
        <v>133</v>
      </c>
      <c r="F238">
        <v>5</v>
      </c>
      <c r="G238">
        <v>4.9000000000000004</v>
      </c>
      <c r="H238" t="s">
        <v>49</v>
      </c>
      <c r="I238" t="s">
        <v>49</v>
      </c>
      <c r="J238" t="s">
        <v>49</v>
      </c>
    </row>
    <row r="239" spans="1:10" x14ac:dyDescent="0.3">
      <c r="A239" t="s">
        <v>223</v>
      </c>
      <c r="B239">
        <v>2</v>
      </c>
      <c r="C239">
        <v>15</v>
      </c>
      <c r="D239" t="s">
        <v>151</v>
      </c>
      <c r="E239" t="s">
        <v>133</v>
      </c>
      <c r="F239">
        <v>4.7</v>
      </c>
      <c r="G239">
        <v>7</v>
      </c>
      <c r="H239" t="s">
        <v>49</v>
      </c>
      <c r="I239" t="s">
        <v>49</v>
      </c>
      <c r="J239" t="s">
        <v>49</v>
      </c>
    </row>
    <row r="240" spans="1:10" x14ac:dyDescent="0.3">
      <c r="A240" t="s">
        <v>223</v>
      </c>
      <c r="B240">
        <v>2</v>
      </c>
      <c r="C240">
        <v>20</v>
      </c>
      <c r="D240" t="s">
        <v>151</v>
      </c>
      <c r="E240" t="s">
        <v>133</v>
      </c>
      <c r="F240">
        <v>5.0999999999999996</v>
      </c>
      <c r="G240">
        <v>7.3</v>
      </c>
      <c r="H240" t="s">
        <v>49</v>
      </c>
      <c r="I240" t="s">
        <v>49</v>
      </c>
      <c r="J240" t="s">
        <v>49</v>
      </c>
    </row>
    <row r="241" spans="1:10" x14ac:dyDescent="0.3">
      <c r="A241" t="s">
        <v>223</v>
      </c>
      <c r="B241">
        <v>2</v>
      </c>
      <c r="C241">
        <v>25</v>
      </c>
      <c r="D241" t="s">
        <v>151</v>
      </c>
      <c r="E241" t="s">
        <v>133</v>
      </c>
      <c r="F241">
        <v>7.1</v>
      </c>
      <c r="G241">
        <v>6.9</v>
      </c>
      <c r="H241" t="s">
        <v>49</v>
      </c>
      <c r="I241" t="s">
        <v>49</v>
      </c>
      <c r="J241" t="s">
        <v>49</v>
      </c>
    </row>
    <row r="242" spans="1:10" x14ac:dyDescent="0.3">
      <c r="A242" t="s">
        <v>223</v>
      </c>
      <c r="B242">
        <v>2</v>
      </c>
      <c r="C242">
        <v>30</v>
      </c>
      <c r="D242" t="s">
        <v>151</v>
      </c>
      <c r="E242" t="s">
        <v>133</v>
      </c>
      <c r="F242">
        <v>4.7</v>
      </c>
      <c r="G242">
        <v>6.2</v>
      </c>
      <c r="H242" t="s">
        <v>49</v>
      </c>
      <c r="I242" t="s">
        <v>49</v>
      </c>
      <c r="J242" t="s">
        <v>49</v>
      </c>
    </row>
    <row r="243" spans="1:10" x14ac:dyDescent="0.3">
      <c r="A243" t="s">
        <v>223</v>
      </c>
      <c r="B243">
        <v>2</v>
      </c>
      <c r="C243">
        <v>35</v>
      </c>
      <c r="D243" t="s">
        <v>151</v>
      </c>
      <c r="E243" t="s">
        <v>133</v>
      </c>
      <c r="F243">
        <v>4.2</v>
      </c>
      <c r="G243">
        <v>5.0999999999999996</v>
      </c>
      <c r="H243" t="s">
        <v>49</v>
      </c>
      <c r="I243" t="s">
        <v>49</v>
      </c>
      <c r="J243" t="s">
        <v>49</v>
      </c>
    </row>
    <row r="244" spans="1:10" x14ac:dyDescent="0.3">
      <c r="A244" t="s">
        <v>223</v>
      </c>
      <c r="B244">
        <v>2</v>
      </c>
      <c r="C244">
        <v>40</v>
      </c>
      <c r="D244" t="s">
        <v>151</v>
      </c>
      <c r="E244" t="s">
        <v>133</v>
      </c>
      <c r="F244">
        <v>6.1</v>
      </c>
      <c r="G244">
        <v>5.3</v>
      </c>
      <c r="H244" t="s">
        <v>49</v>
      </c>
      <c r="I244" t="s">
        <v>49</v>
      </c>
      <c r="J244" t="s">
        <v>49</v>
      </c>
    </row>
    <row r="245" spans="1:10" x14ac:dyDescent="0.3">
      <c r="A245" t="s">
        <v>223</v>
      </c>
      <c r="B245">
        <v>2</v>
      </c>
      <c r="C245">
        <v>45</v>
      </c>
      <c r="D245" t="s">
        <v>151</v>
      </c>
      <c r="E245" t="s">
        <v>133</v>
      </c>
      <c r="F245">
        <v>7.4</v>
      </c>
      <c r="G245">
        <v>6</v>
      </c>
      <c r="H245" t="s">
        <v>49</v>
      </c>
      <c r="I245" t="s">
        <v>49</v>
      </c>
      <c r="J245" t="s">
        <v>49</v>
      </c>
    </row>
    <row r="246" spans="1:10" x14ac:dyDescent="0.3">
      <c r="A246" t="s">
        <v>223</v>
      </c>
      <c r="B246">
        <v>3</v>
      </c>
      <c r="C246">
        <v>5</v>
      </c>
      <c r="D246" t="s">
        <v>151</v>
      </c>
      <c r="E246" t="s">
        <v>133</v>
      </c>
      <c r="F246">
        <v>8.9</v>
      </c>
      <c r="G246">
        <v>7</v>
      </c>
      <c r="H246" t="s">
        <v>49</v>
      </c>
      <c r="I246" t="s">
        <v>49</v>
      </c>
      <c r="J246" t="s">
        <v>49</v>
      </c>
    </row>
    <row r="247" spans="1:10" x14ac:dyDescent="0.3">
      <c r="A247" t="s">
        <v>223</v>
      </c>
      <c r="B247">
        <v>3</v>
      </c>
      <c r="C247">
        <v>10</v>
      </c>
      <c r="D247" t="s">
        <v>151</v>
      </c>
      <c r="E247" t="s">
        <v>133</v>
      </c>
      <c r="F247">
        <v>10.199999999999999</v>
      </c>
      <c r="G247">
        <v>6.6</v>
      </c>
      <c r="H247" t="s">
        <v>49</v>
      </c>
      <c r="I247" t="s">
        <v>49</v>
      </c>
      <c r="J247" t="s">
        <v>49</v>
      </c>
    </row>
    <row r="248" spans="1:10" x14ac:dyDescent="0.3">
      <c r="A248" t="s">
        <v>223</v>
      </c>
      <c r="B248">
        <v>3</v>
      </c>
      <c r="C248">
        <v>15</v>
      </c>
      <c r="D248" t="s">
        <v>151</v>
      </c>
      <c r="E248" t="s">
        <v>133</v>
      </c>
      <c r="F248">
        <v>4.4000000000000004</v>
      </c>
      <c r="G248">
        <v>3.9</v>
      </c>
      <c r="H248" t="s">
        <v>49</v>
      </c>
      <c r="I248" t="s">
        <v>49</v>
      </c>
      <c r="J248" t="s">
        <v>49</v>
      </c>
    </row>
    <row r="249" spans="1:10" x14ac:dyDescent="0.3">
      <c r="A249" t="s">
        <v>223</v>
      </c>
      <c r="B249">
        <v>3</v>
      </c>
      <c r="C249">
        <v>40</v>
      </c>
      <c r="D249" t="s">
        <v>151</v>
      </c>
      <c r="E249" t="s">
        <v>133</v>
      </c>
      <c r="F249">
        <v>7.3</v>
      </c>
      <c r="G249">
        <v>5.2</v>
      </c>
      <c r="H249" t="s">
        <v>49</v>
      </c>
      <c r="I249" t="s">
        <v>49</v>
      </c>
      <c r="J249" t="s">
        <v>49</v>
      </c>
    </row>
    <row r="250" spans="1:10" x14ac:dyDescent="0.3">
      <c r="A250" t="s">
        <v>227</v>
      </c>
      <c r="B250">
        <v>1</v>
      </c>
      <c r="C250">
        <v>10</v>
      </c>
      <c r="D250" t="s">
        <v>151</v>
      </c>
      <c r="E250" t="s">
        <v>133</v>
      </c>
      <c r="F250">
        <v>3.1</v>
      </c>
      <c r="G250">
        <v>2</v>
      </c>
      <c r="H250" t="s">
        <v>49</v>
      </c>
      <c r="I250" t="s">
        <v>49</v>
      </c>
      <c r="J250" t="s">
        <v>49</v>
      </c>
    </row>
    <row r="251" spans="1:10" x14ac:dyDescent="0.3">
      <c r="A251" t="s">
        <v>227</v>
      </c>
      <c r="B251">
        <v>1</v>
      </c>
      <c r="C251">
        <v>15</v>
      </c>
      <c r="D251" t="s">
        <v>151</v>
      </c>
      <c r="E251" t="s">
        <v>133</v>
      </c>
      <c r="F251">
        <v>8</v>
      </c>
      <c r="G251">
        <v>7.2</v>
      </c>
      <c r="H251" t="s">
        <v>49</v>
      </c>
      <c r="I251" t="s">
        <v>49</v>
      </c>
      <c r="J251" t="s">
        <v>49</v>
      </c>
    </row>
    <row r="252" spans="1:10" x14ac:dyDescent="0.3">
      <c r="A252" t="s">
        <v>227</v>
      </c>
      <c r="B252">
        <v>1</v>
      </c>
      <c r="C252">
        <v>20</v>
      </c>
      <c r="D252" t="s">
        <v>151</v>
      </c>
      <c r="E252" t="s">
        <v>133</v>
      </c>
      <c r="F252">
        <v>25.3</v>
      </c>
      <c r="G252">
        <v>22.1</v>
      </c>
      <c r="H252" t="s">
        <v>49</v>
      </c>
      <c r="I252" t="s">
        <v>49</v>
      </c>
      <c r="J252" t="s">
        <v>49</v>
      </c>
    </row>
    <row r="253" spans="1:10" x14ac:dyDescent="0.3">
      <c r="A253" t="s">
        <v>227</v>
      </c>
      <c r="B253">
        <v>1</v>
      </c>
      <c r="C253">
        <v>25</v>
      </c>
      <c r="D253" t="s">
        <v>151</v>
      </c>
      <c r="E253" t="s">
        <v>133</v>
      </c>
      <c r="F253">
        <v>19.100000000000001</v>
      </c>
      <c r="G253">
        <v>17</v>
      </c>
      <c r="H253" t="s">
        <v>49</v>
      </c>
      <c r="I253" t="s">
        <v>49</v>
      </c>
      <c r="J253" t="s">
        <v>49</v>
      </c>
    </row>
    <row r="254" spans="1:10" x14ac:dyDescent="0.3">
      <c r="A254" t="s">
        <v>227</v>
      </c>
      <c r="B254">
        <v>1</v>
      </c>
      <c r="C254">
        <v>30</v>
      </c>
      <c r="D254" t="s">
        <v>151</v>
      </c>
      <c r="E254" t="s">
        <v>136</v>
      </c>
      <c r="F254">
        <v>11.7</v>
      </c>
      <c r="G254">
        <v>2</v>
      </c>
      <c r="H254" t="s">
        <v>49</v>
      </c>
      <c r="I254" t="s">
        <v>49</v>
      </c>
      <c r="J254" t="s">
        <v>49</v>
      </c>
    </row>
    <row r="255" spans="1:10" x14ac:dyDescent="0.3">
      <c r="A255" t="s">
        <v>227</v>
      </c>
      <c r="B255">
        <v>1</v>
      </c>
      <c r="C255">
        <v>35</v>
      </c>
      <c r="D255" t="s">
        <v>151</v>
      </c>
      <c r="E255" t="s">
        <v>133</v>
      </c>
      <c r="F255">
        <v>19.5</v>
      </c>
      <c r="G255">
        <v>21.5</v>
      </c>
      <c r="H255" t="s">
        <v>49</v>
      </c>
      <c r="I255" t="s">
        <v>49</v>
      </c>
      <c r="J255" t="s">
        <v>49</v>
      </c>
    </row>
    <row r="256" spans="1:10" x14ac:dyDescent="0.3">
      <c r="A256" t="s">
        <v>227</v>
      </c>
      <c r="B256">
        <v>1</v>
      </c>
      <c r="C256">
        <v>40</v>
      </c>
      <c r="D256" t="s">
        <v>151</v>
      </c>
      <c r="E256" t="s">
        <v>133</v>
      </c>
      <c r="F256">
        <v>21.6</v>
      </c>
      <c r="G256">
        <v>23.3</v>
      </c>
      <c r="H256" t="s">
        <v>49</v>
      </c>
      <c r="I256" t="s">
        <v>49</v>
      </c>
      <c r="J256" t="s">
        <v>49</v>
      </c>
    </row>
    <row r="257" spans="1:10" x14ac:dyDescent="0.3">
      <c r="A257" t="s">
        <v>227</v>
      </c>
      <c r="B257">
        <v>2</v>
      </c>
      <c r="C257">
        <v>5</v>
      </c>
      <c r="D257" t="s">
        <v>151</v>
      </c>
      <c r="E257" t="s">
        <v>133</v>
      </c>
      <c r="F257">
        <v>20.399999999999999</v>
      </c>
      <c r="G257">
        <v>14.4</v>
      </c>
      <c r="H257" t="s">
        <v>49</v>
      </c>
      <c r="I257" t="s">
        <v>49</v>
      </c>
      <c r="J257" t="s">
        <v>49</v>
      </c>
    </row>
    <row r="258" spans="1:10" x14ac:dyDescent="0.3">
      <c r="A258" t="s">
        <v>227</v>
      </c>
      <c r="B258">
        <v>2</v>
      </c>
      <c r="C258">
        <v>10</v>
      </c>
      <c r="D258" t="s">
        <v>151</v>
      </c>
      <c r="E258" t="s">
        <v>133</v>
      </c>
      <c r="F258">
        <v>22</v>
      </c>
      <c r="G258">
        <v>15</v>
      </c>
      <c r="H258" t="s">
        <v>49</v>
      </c>
      <c r="I258" t="s">
        <v>49</v>
      </c>
      <c r="J258" t="s">
        <v>49</v>
      </c>
    </row>
    <row r="259" spans="1:10" x14ac:dyDescent="0.3">
      <c r="A259" t="s">
        <v>227</v>
      </c>
      <c r="B259">
        <v>2</v>
      </c>
      <c r="C259">
        <v>30</v>
      </c>
      <c r="D259" t="s">
        <v>151</v>
      </c>
      <c r="E259" t="s">
        <v>133</v>
      </c>
      <c r="F259">
        <v>18</v>
      </c>
      <c r="G259">
        <v>15.7</v>
      </c>
      <c r="H259" t="s">
        <v>49</v>
      </c>
      <c r="I259" t="s">
        <v>49</v>
      </c>
      <c r="J259" t="s">
        <v>49</v>
      </c>
    </row>
    <row r="260" spans="1:10" x14ac:dyDescent="0.3">
      <c r="A260" t="s">
        <v>227</v>
      </c>
      <c r="B260">
        <v>3</v>
      </c>
      <c r="C260">
        <v>5</v>
      </c>
      <c r="D260" t="s">
        <v>151</v>
      </c>
      <c r="E260" t="s">
        <v>133</v>
      </c>
      <c r="F260">
        <v>27.9</v>
      </c>
      <c r="G260">
        <v>17.8</v>
      </c>
      <c r="H260" t="s">
        <v>49</v>
      </c>
      <c r="I260" t="s">
        <v>49</v>
      </c>
      <c r="J260" t="s">
        <v>49</v>
      </c>
    </row>
    <row r="261" spans="1:10" x14ac:dyDescent="0.3">
      <c r="A261" t="s">
        <v>227</v>
      </c>
      <c r="B261">
        <v>3</v>
      </c>
      <c r="C261">
        <v>35</v>
      </c>
      <c r="D261" t="s">
        <v>151</v>
      </c>
      <c r="E261" t="s">
        <v>133</v>
      </c>
      <c r="F261">
        <v>11.2</v>
      </c>
      <c r="G261">
        <v>6.7</v>
      </c>
      <c r="H261" t="s">
        <v>49</v>
      </c>
      <c r="I261" t="s">
        <v>49</v>
      </c>
      <c r="J261" t="s">
        <v>49</v>
      </c>
    </row>
    <row r="262" spans="1:10" x14ac:dyDescent="0.3">
      <c r="A262" t="s">
        <v>238</v>
      </c>
      <c r="B262">
        <v>1</v>
      </c>
      <c r="C262">
        <v>5</v>
      </c>
      <c r="D262" t="s">
        <v>3</v>
      </c>
      <c r="E262" t="s">
        <v>2</v>
      </c>
      <c r="F262">
        <v>2.7</v>
      </c>
      <c r="G262">
        <v>2.4</v>
      </c>
      <c r="H262">
        <v>0.3</v>
      </c>
      <c r="I262" t="s">
        <v>49</v>
      </c>
      <c r="J262" t="s">
        <v>49</v>
      </c>
    </row>
    <row r="263" spans="1:10" x14ac:dyDescent="0.3">
      <c r="A263" t="s">
        <v>238</v>
      </c>
      <c r="B263">
        <v>1</v>
      </c>
      <c r="C263">
        <v>5</v>
      </c>
      <c r="D263" t="s">
        <v>3</v>
      </c>
      <c r="E263" t="s">
        <v>61</v>
      </c>
      <c r="F263">
        <v>1.3</v>
      </c>
      <c r="G263">
        <v>1.6</v>
      </c>
      <c r="H263" t="s">
        <v>49</v>
      </c>
      <c r="I263" t="s">
        <v>241</v>
      </c>
      <c r="J263" t="s">
        <v>49</v>
      </c>
    </row>
    <row r="264" spans="1:10" x14ac:dyDescent="0.3">
      <c r="A264" t="s">
        <v>238</v>
      </c>
      <c r="B264">
        <v>1</v>
      </c>
      <c r="C264">
        <v>15</v>
      </c>
      <c r="D264" t="s">
        <v>3</v>
      </c>
      <c r="E264" t="s">
        <v>2</v>
      </c>
      <c r="F264">
        <v>3</v>
      </c>
      <c r="G264">
        <v>2.6</v>
      </c>
      <c r="H264">
        <v>0.3</v>
      </c>
      <c r="I264" t="s">
        <v>49</v>
      </c>
      <c r="J264" t="s">
        <v>49</v>
      </c>
    </row>
    <row r="265" spans="1:10" x14ac:dyDescent="0.3">
      <c r="A265" t="s">
        <v>238</v>
      </c>
      <c r="B265">
        <v>1</v>
      </c>
      <c r="C265">
        <v>20</v>
      </c>
      <c r="D265" t="s">
        <v>3</v>
      </c>
      <c r="E265" t="s">
        <v>2</v>
      </c>
      <c r="F265">
        <v>2.6</v>
      </c>
      <c r="G265">
        <v>2.2999999999999998</v>
      </c>
      <c r="H265">
        <v>0.3</v>
      </c>
      <c r="I265" t="s">
        <v>49</v>
      </c>
      <c r="J265" t="s">
        <v>49</v>
      </c>
    </row>
    <row r="266" spans="1:10" x14ac:dyDescent="0.3">
      <c r="A266" t="s">
        <v>238</v>
      </c>
      <c r="B266">
        <v>1</v>
      </c>
      <c r="C266">
        <v>35</v>
      </c>
      <c r="D266" t="s">
        <v>3</v>
      </c>
      <c r="E266" t="s">
        <v>2</v>
      </c>
      <c r="F266">
        <v>3.2</v>
      </c>
      <c r="G266">
        <v>2.7</v>
      </c>
      <c r="H266">
        <v>0.2</v>
      </c>
      <c r="I266" t="s">
        <v>49</v>
      </c>
      <c r="J266" t="s">
        <v>49</v>
      </c>
    </row>
    <row r="267" spans="1:10" x14ac:dyDescent="0.3">
      <c r="A267" t="s">
        <v>238</v>
      </c>
      <c r="B267">
        <v>1</v>
      </c>
      <c r="C267">
        <v>40</v>
      </c>
      <c r="D267" t="s">
        <v>3</v>
      </c>
      <c r="E267" t="s">
        <v>2</v>
      </c>
      <c r="F267">
        <v>1</v>
      </c>
      <c r="G267">
        <v>1.6</v>
      </c>
      <c r="H267">
        <v>0.2</v>
      </c>
      <c r="I267" t="s">
        <v>49</v>
      </c>
      <c r="J267" t="s">
        <v>49</v>
      </c>
    </row>
    <row r="268" spans="1:10" x14ac:dyDescent="0.3">
      <c r="A268" t="s">
        <v>238</v>
      </c>
      <c r="B268">
        <v>2</v>
      </c>
      <c r="C268">
        <v>10</v>
      </c>
      <c r="D268" t="s">
        <v>3</v>
      </c>
      <c r="E268" t="s">
        <v>2</v>
      </c>
      <c r="F268">
        <v>1.8</v>
      </c>
      <c r="G268">
        <v>1.9</v>
      </c>
      <c r="H268">
        <v>0.1</v>
      </c>
      <c r="I268" t="s">
        <v>49</v>
      </c>
      <c r="J268" t="s">
        <v>49</v>
      </c>
    </row>
    <row r="269" spans="1:10" x14ac:dyDescent="0.3">
      <c r="A269" t="s">
        <v>238</v>
      </c>
      <c r="B269">
        <v>2</v>
      </c>
      <c r="C269">
        <v>15</v>
      </c>
      <c r="D269" t="s">
        <v>3</v>
      </c>
      <c r="E269" t="s">
        <v>2</v>
      </c>
      <c r="F269">
        <v>1.9</v>
      </c>
      <c r="G269">
        <v>1.9</v>
      </c>
      <c r="H269">
        <v>0.2</v>
      </c>
      <c r="I269" t="s">
        <v>49</v>
      </c>
      <c r="J269" t="s">
        <v>49</v>
      </c>
    </row>
    <row r="270" spans="1:10" x14ac:dyDescent="0.3">
      <c r="A270" t="s">
        <v>238</v>
      </c>
      <c r="B270">
        <v>2</v>
      </c>
      <c r="C270">
        <v>20</v>
      </c>
      <c r="D270" t="s">
        <v>3</v>
      </c>
      <c r="E270" t="s">
        <v>2</v>
      </c>
      <c r="F270">
        <v>2.4</v>
      </c>
      <c r="G270">
        <v>2.1</v>
      </c>
      <c r="H270">
        <v>0.2</v>
      </c>
      <c r="I270" t="s">
        <v>49</v>
      </c>
      <c r="J270" t="s">
        <v>49</v>
      </c>
    </row>
    <row r="271" spans="1:10" x14ac:dyDescent="0.3">
      <c r="A271" t="s">
        <v>238</v>
      </c>
      <c r="B271">
        <v>2</v>
      </c>
      <c r="C271">
        <v>25</v>
      </c>
      <c r="D271" t="s">
        <v>3</v>
      </c>
      <c r="E271" t="s">
        <v>2</v>
      </c>
      <c r="F271">
        <v>3.7</v>
      </c>
      <c r="G271">
        <v>2.9</v>
      </c>
      <c r="H271">
        <v>0.1</v>
      </c>
      <c r="I271" t="s">
        <v>49</v>
      </c>
      <c r="J271" t="s">
        <v>49</v>
      </c>
    </row>
    <row r="272" spans="1:10" x14ac:dyDescent="0.3">
      <c r="A272" t="s">
        <v>238</v>
      </c>
      <c r="B272">
        <v>2</v>
      </c>
      <c r="C272">
        <v>30</v>
      </c>
      <c r="D272" t="s">
        <v>3</v>
      </c>
      <c r="E272" t="s">
        <v>2</v>
      </c>
      <c r="F272">
        <v>2</v>
      </c>
      <c r="G272">
        <v>1.9</v>
      </c>
      <c r="H272">
        <v>0.2</v>
      </c>
      <c r="I272" t="s">
        <v>49</v>
      </c>
      <c r="J272" t="s">
        <v>49</v>
      </c>
    </row>
    <row r="273" spans="1:10" x14ac:dyDescent="0.3">
      <c r="A273" t="s">
        <v>238</v>
      </c>
      <c r="B273">
        <v>2</v>
      </c>
      <c r="C273">
        <v>35</v>
      </c>
      <c r="D273" t="s">
        <v>3</v>
      </c>
      <c r="E273" t="s">
        <v>2</v>
      </c>
      <c r="F273">
        <v>1.9</v>
      </c>
      <c r="G273">
        <v>2</v>
      </c>
      <c r="H273">
        <v>0.2</v>
      </c>
      <c r="I273" t="s">
        <v>49</v>
      </c>
      <c r="J273" t="s">
        <v>49</v>
      </c>
    </row>
    <row r="274" spans="1:10" x14ac:dyDescent="0.3">
      <c r="A274" t="s">
        <v>238</v>
      </c>
      <c r="B274">
        <v>2</v>
      </c>
      <c r="C274">
        <v>45</v>
      </c>
      <c r="D274" t="s">
        <v>3</v>
      </c>
      <c r="E274" t="s">
        <v>2</v>
      </c>
      <c r="F274">
        <v>3.1</v>
      </c>
      <c r="G274">
        <v>2.2000000000000002</v>
      </c>
      <c r="H274">
        <v>0.1</v>
      </c>
      <c r="I274" t="s">
        <v>49</v>
      </c>
      <c r="J274" t="s">
        <v>49</v>
      </c>
    </row>
    <row r="275" spans="1:10" x14ac:dyDescent="0.3">
      <c r="A275" t="s">
        <v>238</v>
      </c>
      <c r="B275">
        <v>3</v>
      </c>
      <c r="C275">
        <v>10</v>
      </c>
      <c r="D275" t="s">
        <v>3</v>
      </c>
      <c r="E275" t="s">
        <v>2</v>
      </c>
      <c r="F275">
        <v>3.5</v>
      </c>
      <c r="G275">
        <v>2.5</v>
      </c>
      <c r="H275">
        <v>0.1</v>
      </c>
      <c r="I275" t="s">
        <v>49</v>
      </c>
      <c r="J275" t="s">
        <v>49</v>
      </c>
    </row>
    <row r="276" spans="1:10" x14ac:dyDescent="0.3">
      <c r="A276" t="s">
        <v>238</v>
      </c>
      <c r="B276">
        <v>3</v>
      </c>
      <c r="C276">
        <v>10</v>
      </c>
      <c r="D276" t="s">
        <v>151</v>
      </c>
      <c r="E276" t="s">
        <v>133</v>
      </c>
      <c r="F276">
        <v>8.3000000000000007</v>
      </c>
      <c r="G276">
        <v>6.9</v>
      </c>
      <c r="H276" t="s">
        <v>49</v>
      </c>
      <c r="I276" t="s">
        <v>49</v>
      </c>
      <c r="J276" t="s">
        <v>49</v>
      </c>
    </row>
    <row r="277" spans="1:10" x14ac:dyDescent="0.3">
      <c r="A277" t="s">
        <v>238</v>
      </c>
      <c r="B277">
        <v>3</v>
      </c>
      <c r="C277">
        <v>15</v>
      </c>
      <c r="D277" t="s">
        <v>3</v>
      </c>
      <c r="E277" t="s">
        <v>2</v>
      </c>
      <c r="F277">
        <v>3.9</v>
      </c>
      <c r="G277">
        <v>2.7</v>
      </c>
      <c r="H277">
        <v>0.4</v>
      </c>
      <c r="I277" t="s">
        <v>49</v>
      </c>
      <c r="J277" t="s">
        <v>49</v>
      </c>
    </row>
    <row r="278" spans="1:10" x14ac:dyDescent="0.3">
      <c r="A278" t="s">
        <v>238</v>
      </c>
      <c r="B278">
        <v>3</v>
      </c>
      <c r="C278">
        <v>40</v>
      </c>
      <c r="D278" t="s">
        <v>3</v>
      </c>
      <c r="E278" t="s">
        <v>2</v>
      </c>
      <c r="F278">
        <v>1.8</v>
      </c>
      <c r="G278">
        <v>2</v>
      </c>
      <c r="H278">
        <v>0.1</v>
      </c>
      <c r="I278" t="s">
        <v>49</v>
      </c>
      <c r="J278" t="s">
        <v>49</v>
      </c>
    </row>
    <row r="279" spans="1:10" x14ac:dyDescent="0.3">
      <c r="A279" t="s">
        <v>242</v>
      </c>
      <c r="B279">
        <v>1</v>
      </c>
      <c r="C279">
        <v>5</v>
      </c>
      <c r="D279" t="s">
        <v>3</v>
      </c>
      <c r="E279" t="s">
        <v>2</v>
      </c>
      <c r="F279">
        <v>1.6</v>
      </c>
      <c r="G279">
        <v>2.2999999999999998</v>
      </c>
      <c r="H279">
        <v>0.6</v>
      </c>
      <c r="I279" t="s">
        <v>49</v>
      </c>
      <c r="J279" t="s">
        <v>49</v>
      </c>
    </row>
    <row r="280" spans="1:10" x14ac:dyDescent="0.3">
      <c r="A280" t="s">
        <v>242</v>
      </c>
      <c r="B280">
        <v>1</v>
      </c>
      <c r="C280">
        <v>5</v>
      </c>
      <c r="D280" t="s">
        <v>151</v>
      </c>
      <c r="E280" t="s">
        <v>133</v>
      </c>
      <c r="F280">
        <v>3.3</v>
      </c>
      <c r="G280">
        <v>2.2999999999999998</v>
      </c>
      <c r="H280" t="s">
        <v>49</v>
      </c>
      <c r="I280" t="s">
        <v>49</v>
      </c>
      <c r="J280" t="s">
        <v>49</v>
      </c>
    </row>
    <row r="281" spans="1:10" x14ac:dyDescent="0.3">
      <c r="A281" t="s">
        <v>242</v>
      </c>
      <c r="B281">
        <v>1</v>
      </c>
      <c r="C281">
        <v>5</v>
      </c>
      <c r="D281" t="s">
        <v>151</v>
      </c>
      <c r="E281" t="s">
        <v>136</v>
      </c>
      <c r="F281">
        <v>16.100000000000001</v>
      </c>
      <c r="G281">
        <v>9.6</v>
      </c>
      <c r="H281" t="s">
        <v>49</v>
      </c>
      <c r="I281" t="s">
        <v>49</v>
      </c>
      <c r="J281" t="s">
        <v>49</v>
      </c>
    </row>
    <row r="282" spans="1:10" x14ac:dyDescent="0.3">
      <c r="A282" t="s">
        <v>242</v>
      </c>
      <c r="B282">
        <v>1</v>
      </c>
      <c r="C282">
        <v>10</v>
      </c>
      <c r="D282" t="s">
        <v>3</v>
      </c>
      <c r="E282" t="s">
        <v>2</v>
      </c>
      <c r="F282">
        <v>1</v>
      </c>
      <c r="G282">
        <v>1.7</v>
      </c>
      <c r="H282">
        <v>0.8</v>
      </c>
      <c r="I282" t="s">
        <v>49</v>
      </c>
      <c r="J282" t="s">
        <v>49</v>
      </c>
    </row>
    <row r="283" spans="1:10" x14ac:dyDescent="0.3">
      <c r="A283" t="s">
        <v>242</v>
      </c>
      <c r="B283">
        <v>1</v>
      </c>
      <c r="C283">
        <v>15</v>
      </c>
      <c r="D283" t="s">
        <v>3</v>
      </c>
      <c r="E283" t="s">
        <v>2</v>
      </c>
      <c r="F283">
        <v>0.5</v>
      </c>
      <c r="G283">
        <v>1.4</v>
      </c>
      <c r="H283">
        <v>0.8</v>
      </c>
      <c r="I283" t="s">
        <v>49</v>
      </c>
      <c r="J283" t="s">
        <v>49</v>
      </c>
    </row>
    <row r="284" spans="1:10" x14ac:dyDescent="0.3">
      <c r="A284" t="s">
        <v>242</v>
      </c>
      <c r="B284">
        <v>1</v>
      </c>
      <c r="C284">
        <v>15</v>
      </c>
      <c r="D284" t="s">
        <v>151</v>
      </c>
      <c r="E284" t="s">
        <v>133</v>
      </c>
      <c r="F284">
        <v>7.6</v>
      </c>
      <c r="G284">
        <v>6.9</v>
      </c>
      <c r="H284" t="s">
        <v>49</v>
      </c>
      <c r="I284" t="s">
        <v>49</v>
      </c>
      <c r="J284" t="s">
        <v>49</v>
      </c>
    </row>
    <row r="285" spans="1:10" x14ac:dyDescent="0.3">
      <c r="A285" t="s">
        <v>242</v>
      </c>
      <c r="B285">
        <v>1</v>
      </c>
      <c r="C285">
        <v>20</v>
      </c>
      <c r="D285" t="s">
        <v>3</v>
      </c>
      <c r="E285" t="s">
        <v>2</v>
      </c>
      <c r="F285">
        <v>0.8</v>
      </c>
      <c r="G285">
        <v>1.5</v>
      </c>
      <c r="H285">
        <v>0.7</v>
      </c>
      <c r="I285" t="s">
        <v>49</v>
      </c>
      <c r="J285" t="s">
        <v>49</v>
      </c>
    </row>
    <row r="286" spans="1:10" x14ac:dyDescent="0.3">
      <c r="A286" t="s">
        <v>242</v>
      </c>
      <c r="B286">
        <v>1</v>
      </c>
      <c r="C286">
        <v>20</v>
      </c>
      <c r="D286" t="s">
        <v>151</v>
      </c>
      <c r="E286" t="s">
        <v>133</v>
      </c>
      <c r="F286">
        <v>19.2</v>
      </c>
      <c r="G286">
        <v>16.899999999999999</v>
      </c>
      <c r="H286" t="s">
        <v>49</v>
      </c>
      <c r="I286" t="s">
        <v>49</v>
      </c>
      <c r="J286" t="s">
        <v>49</v>
      </c>
    </row>
    <row r="287" spans="1:10" x14ac:dyDescent="0.3">
      <c r="A287" t="s">
        <v>242</v>
      </c>
      <c r="B287">
        <v>1</v>
      </c>
      <c r="C287">
        <v>25</v>
      </c>
      <c r="D287" t="s">
        <v>3</v>
      </c>
      <c r="E287" t="s">
        <v>2</v>
      </c>
      <c r="F287">
        <v>0.7</v>
      </c>
      <c r="G287">
        <v>1.5</v>
      </c>
      <c r="H287">
        <v>0.8</v>
      </c>
      <c r="I287" t="s">
        <v>49</v>
      </c>
      <c r="J287" t="s">
        <v>49</v>
      </c>
    </row>
    <row r="288" spans="1:10" x14ac:dyDescent="0.3">
      <c r="A288" t="s">
        <v>242</v>
      </c>
      <c r="B288">
        <v>1</v>
      </c>
      <c r="C288">
        <v>25</v>
      </c>
      <c r="D288" t="s">
        <v>151</v>
      </c>
      <c r="E288" t="s">
        <v>133</v>
      </c>
      <c r="F288">
        <v>22.1</v>
      </c>
      <c r="G288">
        <v>19.100000000000001</v>
      </c>
      <c r="H288" t="s">
        <v>49</v>
      </c>
      <c r="I288" t="s">
        <v>49</v>
      </c>
      <c r="J288" t="s">
        <v>49</v>
      </c>
    </row>
    <row r="289" spans="1:10" x14ac:dyDescent="0.3">
      <c r="A289" t="s">
        <v>242</v>
      </c>
      <c r="B289">
        <v>1</v>
      </c>
      <c r="C289">
        <v>30</v>
      </c>
      <c r="D289" t="s">
        <v>3</v>
      </c>
      <c r="E289" t="s">
        <v>2</v>
      </c>
      <c r="F289">
        <v>1</v>
      </c>
      <c r="G289">
        <v>1.7</v>
      </c>
      <c r="H289">
        <v>0.7</v>
      </c>
      <c r="I289" t="s">
        <v>49</v>
      </c>
      <c r="J289" t="s">
        <v>49</v>
      </c>
    </row>
    <row r="290" spans="1:10" x14ac:dyDescent="0.3">
      <c r="A290" t="s">
        <v>242</v>
      </c>
      <c r="B290">
        <v>1</v>
      </c>
      <c r="C290">
        <v>35</v>
      </c>
      <c r="D290" t="s">
        <v>3</v>
      </c>
      <c r="E290" t="s">
        <v>2</v>
      </c>
      <c r="F290">
        <v>1.1000000000000001</v>
      </c>
      <c r="G290">
        <v>1.7</v>
      </c>
      <c r="H290">
        <v>0.5</v>
      </c>
      <c r="I290" t="s">
        <v>49</v>
      </c>
      <c r="J290" t="s">
        <v>49</v>
      </c>
    </row>
    <row r="291" spans="1:10" x14ac:dyDescent="0.3">
      <c r="A291" t="s">
        <v>242</v>
      </c>
      <c r="B291">
        <v>1</v>
      </c>
      <c r="C291">
        <v>35</v>
      </c>
      <c r="D291" t="s">
        <v>151</v>
      </c>
      <c r="E291" t="s">
        <v>133</v>
      </c>
      <c r="F291">
        <v>6.9</v>
      </c>
      <c r="G291">
        <v>5.6</v>
      </c>
      <c r="H291" t="s">
        <v>49</v>
      </c>
      <c r="I291" t="s">
        <v>49</v>
      </c>
      <c r="J291" t="s">
        <v>49</v>
      </c>
    </row>
    <row r="292" spans="1:10" x14ac:dyDescent="0.3">
      <c r="A292" t="s">
        <v>242</v>
      </c>
      <c r="B292">
        <v>1</v>
      </c>
      <c r="C292">
        <v>40</v>
      </c>
      <c r="D292" t="s">
        <v>3</v>
      </c>
      <c r="E292" t="s">
        <v>2</v>
      </c>
      <c r="F292">
        <v>1.5</v>
      </c>
      <c r="G292">
        <v>1.2</v>
      </c>
      <c r="H292">
        <v>0.6</v>
      </c>
      <c r="I292" t="s">
        <v>49</v>
      </c>
      <c r="J292" t="s">
        <v>49</v>
      </c>
    </row>
    <row r="293" spans="1:10" x14ac:dyDescent="0.3">
      <c r="A293" t="s">
        <v>242</v>
      </c>
      <c r="B293">
        <v>2</v>
      </c>
      <c r="C293">
        <v>5</v>
      </c>
      <c r="D293" t="s">
        <v>3</v>
      </c>
      <c r="E293" t="s">
        <v>2</v>
      </c>
      <c r="F293">
        <v>0.6</v>
      </c>
      <c r="G293">
        <v>1.4</v>
      </c>
      <c r="H293">
        <v>0.5</v>
      </c>
      <c r="I293" t="s">
        <v>49</v>
      </c>
      <c r="J293" t="s">
        <v>49</v>
      </c>
    </row>
    <row r="294" spans="1:10" x14ac:dyDescent="0.3">
      <c r="A294" t="s">
        <v>242</v>
      </c>
      <c r="B294">
        <v>2</v>
      </c>
      <c r="C294">
        <v>5</v>
      </c>
      <c r="D294" t="s">
        <v>151</v>
      </c>
      <c r="E294" t="s">
        <v>133</v>
      </c>
      <c r="F294">
        <v>6.7</v>
      </c>
      <c r="G294">
        <v>3.4</v>
      </c>
      <c r="H294" t="s">
        <v>49</v>
      </c>
      <c r="I294" t="s">
        <v>49</v>
      </c>
      <c r="J294" t="s">
        <v>49</v>
      </c>
    </row>
    <row r="295" spans="1:10" x14ac:dyDescent="0.3">
      <c r="A295" t="s">
        <v>242</v>
      </c>
      <c r="B295">
        <v>2</v>
      </c>
      <c r="C295">
        <v>10</v>
      </c>
      <c r="D295" t="s">
        <v>3</v>
      </c>
      <c r="E295" t="s">
        <v>2</v>
      </c>
      <c r="F295">
        <v>1.5</v>
      </c>
      <c r="G295">
        <v>2.1</v>
      </c>
      <c r="H295">
        <v>0.5</v>
      </c>
      <c r="I295" t="s">
        <v>49</v>
      </c>
      <c r="J295" t="s">
        <v>49</v>
      </c>
    </row>
    <row r="296" spans="1:10" x14ac:dyDescent="0.3">
      <c r="A296" t="s">
        <v>242</v>
      </c>
      <c r="B296">
        <v>2</v>
      </c>
      <c r="C296">
        <v>15</v>
      </c>
      <c r="D296" t="s">
        <v>3</v>
      </c>
      <c r="E296" t="s">
        <v>2</v>
      </c>
      <c r="F296">
        <v>0.9</v>
      </c>
      <c r="G296">
        <v>1.7</v>
      </c>
      <c r="H296">
        <v>0.8</v>
      </c>
      <c r="I296" t="s">
        <v>49</v>
      </c>
      <c r="J296" t="s">
        <v>49</v>
      </c>
    </row>
    <row r="297" spans="1:10" x14ac:dyDescent="0.3">
      <c r="A297" t="s">
        <v>242</v>
      </c>
      <c r="B297">
        <v>2</v>
      </c>
      <c r="C297">
        <v>20</v>
      </c>
      <c r="D297" t="s">
        <v>3</v>
      </c>
      <c r="E297" t="s">
        <v>2</v>
      </c>
      <c r="F297">
        <v>1.3</v>
      </c>
      <c r="G297">
        <v>1.9</v>
      </c>
      <c r="H297">
        <v>0.7</v>
      </c>
      <c r="I297" t="s">
        <v>49</v>
      </c>
      <c r="J297" t="s">
        <v>49</v>
      </c>
    </row>
    <row r="298" spans="1:10" x14ac:dyDescent="0.3">
      <c r="A298" t="s">
        <v>242</v>
      </c>
      <c r="B298">
        <v>2</v>
      </c>
      <c r="C298">
        <v>25</v>
      </c>
      <c r="D298" t="s">
        <v>3</v>
      </c>
      <c r="E298" t="s">
        <v>2</v>
      </c>
      <c r="F298">
        <v>0.6</v>
      </c>
      <c r="G298">
        <v>1.4</v>
      </c>
      <c r="H298">
        <v>0.6</v>
      </c>
      <c r="I298" t="s">
        <v>49</v>
      </c>
      <c r="J298" t="s">
        <v>49</v>
      </c>
    </row>
    <row r="299" spans="1:10" x14ac:dyDescent="0.3">
      <c r="A299" t="s">
        <v>242</v>
      </c>
      <c r="B299">
        <v>2</v>
      </c>
      <c r="C299">
        <v>25</v>
      </c>
      <c r="D299" t="s">
        <v>151</v>
      </c>
      <c r="E299" t="s">
        <v>133</v>
      </c>
      <c r="F299">
        <v>15.1</v>
      </c>
      <c r="G299">
        <v>15.8</v>
      </c>
      <c r="H299" t="s">
        <v>49</v>
      </c>
      <c r="I299" t="s">
        <v>49</v>
      </c>
      <c r="J299" t="s">
        <v>49</v>
      </c>
    </row>
    <row r="300" spans="1:10" x14ac:dyDescent="0.3">
      <c r="A300" t="s">
        <v>242</v>
      </c>
      <c r="B300">
        <v>2</v>
      </c>
      <c r="C300">
        <v>30</v>
      </c>
      <c r="D300" t="s">
        <v>3</v>
      </c>
      <c r="E300" t="s">
        <v>2</v>
      </c>
      <c r="F300">
        <v>0.9</v>
      </c>
      <c r="G300">
        <v>1.7</v>
      </c>
      <c r="H300">
        <v>0.8</v>
      </c>
      <c r="I300" t="s">
        <v>49</v>
      </c>
      <c r="J300" t="s">
        <v>49</v>
      </c>
    </row>
    <row r="301" spans="1:10" x14ac:dyDescent="0.3">
      <c r="A301" t="s">
        <v>242</v>
      </c>
      <c r="B301">
        <v>2</v>
      </c>
      <c r="C301">
        <v>30</v>
      </c>
      <c r="D301" t="s">
        <v>151</v>
      </c>
      <c r="E301" t="s">
        <v>136</v>
      </c>
      <c r="F301">
        <v>12.6</v>
      </c>
      <c r="G301">
        <v>5.6</v>
      </c>
      <c r="H301" t="s">
        <v>49</v>
      </c>
      <c r="I301" t="s">
        <v>49</v>
      </c>
      <c r="J301" t="s">
        <v>49</v>
      </c>
    </row>
    <row r="302" spans="1:10" x14ac:dyDescent="0.3">
      <c r="A302" t="s">
        <v>242</v>
      </c>
      <c r="B302">
        <v>2</v>
      </c>
      <c r="C302">
        <v>35</v>
      </c>
      <c r="D302" t="s">
        <v>3</v>
      </c>
      <c r="E302" t="s">
        <v>2</v>
      </c>
      <c r="F302">
        <v>1.2</v>
      </c>
      <c r="G302">
        <v>1.8</v>
      </c>
      <c r="H302">
        <v>0.8</v>
      </c>
      <c r="I302" t="s">
        <v>49</v>
      </c>
      <c r="J302" t="s">
        <v>49</v>
      </c>
    </row>
    <row r="303" spans="1:10" x14ac:dyDescent="0.3">
      <c r="A303" t="s">
        <v>242</v>
      </c>
      <c r="B303">
        <v>2</v>
      </c>
      <c r="C303">
        <v>35</v>
      </c>
      <c r="D303" t="s">
        <v>151</v>
      </c>
      <c r="E303" t="s">
        <v>133</v>
      </c>
      <c r="F303">
        <v>16.8</v>
      </c>
      <c r="G303">
        <v>17.2</v>
      </c>
      <c r="H303" t="s">
        <v>49</v>
      </c>
      <c r="I303" t="s">
        <v>49</v>
      </c>
      <c r="J303" t="s">
        <v>49</v>
      </c>
    </row>
    <row r="304" spans="1:10" x14ac:dyDescent="0.3">
      <c r="A304" t="s">
        <v>242</v>
      </c>
      <c r="B304">
        <v>2</v>
      </c>
      <c r="C304">
        <v>35</v>
      </c>
      <c r="D304" t="s">
        <v>151</v>
      </c>
      <c r="E304" t="s">
        <v>136</v>
      </c>
      <c r="F304">
        <v>14.7</v>
      </c>
      <c r="G304">
        <v>4</v>
      </c>
      <c r="H304" t="s">
        <v>49</v>
      </c>
      <c r="I304" t="s">
        <v>49</v>
      </c>
      <c r="J304" t="s">
        <v>49</v>
      </c>
    </row>
    <row r="305" spans="1:10" x14ac:dyDescent="0.3">
      <c r="A305" t="s">
        <v>242</v>
      </c>
      <c r="B305">
        <v>2</v>
      </c>
      <c r="C305">
        <v>40</v>
      </c>
      <c r="D305" t="s">
        <v>3</v>
      </c>
      <c r="E305" t="s">
        <v>2</v>
      </c>
      <c r="F305">
        <v>0.9</v>
      </c>
      <c r="G305">
        <v>1.5</v>
      </c>
      <c r="H305">
        <v>0.7</v>
      </c>
      <c r="I305" t="s">
        <v>49</v>
      </c>
      <c r="J305" t="s">
        <v>49</v>
      </c>
    </row>
    <row r="306" spans="1:10" x14ac:dyDescent="0.3">
      <c r="A306" t="s">
        <v>242</v>
      </c>
      <c r="B306">
        <v>2</v>
      </c>
      <c r="C306">
        <v>40</v>
      </c>
      <c r="D306" t="s">
        <v>151</v>
      </c>
      <c r="E306" t="s">
        <v>133</v>
      </c>
      <c r="F306">
        <v>18.8</v>
      </c>
      <c r="G306">
        <v>13</v>
      </c>
      <c r="H306" t="s">
        <v>49</v>
      </c>
      <c r="I306" t="s">
        <v>49</v>
      </c>
      <c r="J306" t="s">
        <v>49</v>
      </c>
    </row>
    <row r="307" spans="1:10" x14ac:dyDescent="0.3">
      <c r="A307" t="s">
        <v>242</v>
      </c>
      <c r="B307">
        <v>2</v>
      </c>
      <c r="C307">
        <v>45</v>
      </c>
      <c r="D307" t="s">
        <v>3</v>
      </c>
      <c r="E307" t="s">
        <v>2</v>
      </c>
      <c r="F307">
        <v>1.1000000000000001</v>
      </c>
      <c r="G307">
        <v>1.7</v>
      </c>
      <c r="H307">
        <v>0.7</v>
      </c>
      <c r="I307" t="s">
        <v>49</v>
      </c>
      <c r="J307" t="s">
        <v>49</v>
      </c>
    </row>
    <row r="308" spans="1:10" x14ac:dyDescent="0.3">
      <c r="A308" t="s">
        <v>242</v>
      </c>
      <c r="B308">
        <v>3</v>
      </c>
      <c r="C308">
        <v>5</v>
      </c>
      <c r="D308" t="s">
        <v>3</v>
      </c>
      <c r="E308" t="s">
        <v>2</v>
      </c>
      <c r="F308">
        <v>1.4</v>
      </c>
      <c r="G308">
        <v>2.1</v>
      </c>
      <c r="H308">
        <v>0.7</v>
      </c>
      <c r="I308" t="s">
        <v>49</v>
      </c>
      <c r="J308" t="s">
        <v>49</v>
      </c>
    </row>
    <row r="309" spans="1:10" x14ac:dyDescent="0.3">
      <c r="A309" t="s">
        <v>242</v>
      </c>
      <c r="B309">
        <v>3</v>
      </c>
      <c r="C309">
        <v>10</v>
      </c>
      <c r="D309" t="s">
        <v>3</v>
      </c>
      <c r="E309" t="s">
        <v>2</v>
      </c>
      <c r="F309">
        <v>0.6</v>
      </c>
      <c r="G309">
        <v>1.5</v>
      </c>
      <c r="H309">
        <v>0.4</v>
      </c>
      <c r="I309" t="s">
        <v>49</v>
      </c>
      <c r="J309" t="s">
        <v>49</v>
      </c>
    </row>
    <row r="310" spans="1:10" x14ac:dyDescent="0.3">
      <c r="A310" t="s">
        <v>242</v>
      </c>
      <c r="B310">
        <v>3</v>
      </c>
      <c r="C310">
        <v>15</v>
      </c>
      <c r="D310" t="s">
        <v>3</v>
      </c>
      <c r="E310" t="s">
        <v>2</v>
      </c>
      <c r="F310">
        <v>1.3</v>
      </c>
      <c r="G310">
        <v>2</v>
      </c>
      <c r="H310">
        <v>0.8</v>
      </c>
      <c r="I310" t="s">
        <v>49</v>
      </c>
      <c r="J310" t="s">
        <v>49</v>
      </c>
    </row>
    <row r="311" spans="1:10" x14ac:dyDescent="0.3">
      <c r="A311" t="s">
        <v>242</v>
      </c>
      <c r="B311">
        <v>3</v>
      </c>
      <c r="C311">
        <v>20</v>
      </c>
      <c r="D311" t="s">
        <v>3</v>
      </c>
      <c r="E311" t="s">
        <v>2</v>
      </c>
      <c r="F311">
        <v>2.2999999999999998</v>
      </c>
      <c r="G311">
        <v>2.2000000000000002</v>
      </c>
      <c r="H311">
        <v>0.8</v>
      </c>
      <c r="I311" t="s">
        <v>49</v>
      </c>
      <c r="J311" t="s">
        <v>49</v>
      </c>
    </row>
    <row r="312" spans="1:10" x14ac:dyDescent="0.3">
      <c r="A312" t="s">
        <v>242</v>
      </c>
      <c r="B312">
        <v>3</v>
      </c>
      <c r="C312">
        <v>25</v>
      </c>
      <c r="D312" t="s">
        <v>3</v>
      </c>
      <c r="E312" t="s">
        <v>2</v>
      </c>
      <c r="F312">
        <v>0.8</v>
      </c>
      <c r="G312">
        <v>1.5</v>
      </c>
      <c r="H312">
        <v>0.8</v>
      </c>
      <c r="I312" t="s">
        <v>49</v>
      </c>
      <c r="J312" t="s">
        <v>49</v>
      </c>
    </row>
    <row r="313" spans="1:10" x14ac:dyDescent="0.3">
      <c r="A313" t="s">
        <v>242</v>
      </c>
      <c r="B313">
        <v>3</v>
      </c>
      <c r="C313">
        <v>25</v>
      </c>
      <c r="D313" t="s">
        <v>151</v>
      </c>
      <c r="E313" t="s">
        <v>133</v>
      </c>
      <c r="F313">
        <v>14.4</v>
      </c>
      <c r="G313">
        <v>11.3</v>
      </c>
      <c r="H313" t="s">
        <v>49</v>
      </c>
      <c r="I313" t="s">
        <v>49</v>
      </c>
      <c r="J313" t="s">
        <v>49</v>
      </c>
    </row>
    <row r="314" spans="1:10" x14ac:dyDescent="0.3">
      <c r="A314" t="s">
        <v>242</v>
      </c>
      <c r="B314">
        <v>3</v>
      </c>
      <c r="C314">
        <v>30</v>
      </c>
      <c r="D314" t="s">
        <v>3</v>
      </c>
      <c r="E314" t="s">
        <v>2</v>
      </c>
      <c r="F314">
        <v>1.7</v>
      </c>
      <c r="G314">
        <v>2.1</v>
      </c>
      <c r="H314">
        <v>0.6</v>
      </c>
      <c r="I314" t="s">
        <v>49</v>
      </c>
      <c r="J314" t="s">
        <v>49</v>
      </c>
    </row>
    <row r="315" spans="1:10" x14ac:dyDescent="0.3">
      <c r="A315" t="s">
        <v>242</v>
      </c>
      <c r="B315">
        <v>3</v>
      </c>
      <c r="C315">
        <v>35</v>
      </c>
      <c r="D315" t="s">
        <v>3</v>
      </c>
      <c r="E315" t="s">
        <v>2</v>
      </c>
      <c r="F315">
        <v>2.2000000000000002</v>
      </c>
      <c r="G315">
        <v>2.2999999999999998</v>
      </c>
      <c r="H315">
        <v>0.6</v>
      </c>
      <c r="I315" t="s">
        <v>49</v>
      </c>
      <c r="J315" t="s">
        <v>49</v>
      </c>
    </row>
    <row r="316" spans="1:10" x14ac:dyDescent="0.3">
      <c r="A316" t="s">
        <v>242</v>
      </c>
      <c r="B316">
        <v>3</v>
      </c>
      <c r="C316">
        <v>40</v>
      </c>
      <c r="D316" t="s">
        <v>3</v>
      </c>
      <c r="E316" t="s">
        <v>2</v>
      </c>
      <c r="F316">
        <v>1.3</v>
      </c>
      <c r="G316">
        <v>1.2</v>
      </c>
      <c r="H316">
        <v>0.7</v>
      </c>
      <c r="I316" t="s">
        <v>49</v>
      </c>
      <c r="J316" t="s">
        <v>49</v>
      </c>
    </row>
    <row r="317" spans="1:10" x14ac:dyDescent="0.3">
      <c r="A317" t="s">
        <v>231</v>
      </c>
      <c r="B317">
        <v>1</v>
      </c>
      <c r="C317">
        <v>5</v>
      </c>
      <c r="D317" t="s">
        <v>151</v>
      </c>
      <c r="E317" t="s">
        <v>133</v>
      </c>
      <c r="F317">
        <v>1</v>
      </c>
      <c r="G317">
        <v>2.1</v>
      </c>
      <c r="H317" t="s">
        <v>49</v>
      </c>
      <c r="I317" t="s">
        <v>49</v>
      </c>
      <c r="J317" t="s">
        <v>49</v>
      </c>
    </row>
    <row r="318" spans="1:10" x14ac:dyDescent="0.3">
      <c r="A318" t="s">
        <v>231</v>
      </c>
      <c r="B318">
        <v>1</v>
      </c>
      <c r="C318">
        <v>10</v>
      </c>
      <c r="D318" t="s">
        <v>151</v>
      </c>
      <c r="E318" t="s">
        <v>133</v>
      </c>
      <c r="F318">
        <v>1.5</v>
      </c>
      <c r="G318">
        <v>2.7</v>
      </c>
      <c r="H318" t="s">
        <v>49</v>
      </c>
      <c r="I318" t="s">
        <v>49</v>
      </c>
      <c r="J318" t="s">
        <v>49</v>
      </c>
    </row>
    <row r="319" spans="1:10" x14ac:dyDescent="0.3">
      <c r="A319" t="s">
        <v>231</v>
      </c>
      <c r="B319">
        <v>1</v>
      </c>
      <c r="C319">
        <v>15</v>
      </c>
      <c r="D319" t="s">
        <v>531</v>
      </c>
      <c r="E319" t="s">
        <v>2</v>
      </c>
      <c r="F319">
        <v>4.3</v>
      </c>
      <c r="G319">
        <v>4.4000000000000004</v>
      </c>
      <c r="H319" t="s">
        <v>49</v>
      </c>
      <c r="I319" t="s">
        <v>236</v>
      </c>
      <c r="J319" t="s">
        <v>49</v>
      </c>
    </row>
    <row r="320" spans="1:10" x14ac:dyDescent="0.3">
      <c r="A320" t="s">
        <v>231</v>
      </c>
      <c r="B320">
        <v>1</v>
      </c>
      <c r="C320">
        <v>15</v>
      </c>
      <c r="D320" t="s">
        <v>151</v>
      </c>
      <c r="E320" t="s">
        <v>133</v>
      </c>
      <c r="F320">
        <v>3.1</v>
      </c>
      <c r="G320">
        <v>4.2</v>
      </c>
      <c r="H320" t="s">
        <v>49</v>
      </c>
      <c r="I320" t="s">
        <v>49</v>
      </c>
      <c r="J320" t="s">
        <v>49</v>
      </c>
    </row>
    <row r="321" spans="1:10" x14ac:dyDescent="0.3">
      <c r="A321" t="s">
        <v>231</v>
      </c>
      <c r="B321">
        <v>1</v>
      </c>
      <c r="C321">
        <v>20</v>
      </c>
      <c r="D321" t="s">
        <v>151</v>
      </c>
      <c r="E321" t="s">
        <v>133</v>
      </c>
      <c r="F321">
        <v>0.7</v>
      </c>
      <c r="G321">
        <v>1.8</v>
      </c>
      <c r="H321" t="s">
        <v>49</v>
      </c>
      <c r="I321" t="s">
        <v>49</v>
      </c>
      <c r="J321" t="s">
        <v>49</v>
      </c>
    </row>
    <row r="322" spans="1:10" x14ac:dyDescent="0.3">
      <c r="A322" t="s">
        <v>231</v>
      </c>
      <c r="B322">
        <v>1</v>
      </c>
      <c r="C322">
        <v>25</v>
      </c>
      <c r="D322" t="s">
        <v>151</v>
      </c>
      <c r="E322" t="s">
        <v>133</v>
      </c>
      <c r="F322">
        <v>2.6</v>
      </c>
      <c r="G322">
        <v>3.2</v>
      </c>
      <c r="H322" t="s">
        <v>49</v>
      </c>
      <c r="I322" t="s">
        <v>49</v>
      </c>
      <c r="J322" t="s">
        <v>49</v>
      </c>
    </row>
    <row r="323" spans="1:10" x14ac:dyDescent="0.3">
      <c r="A323" t="s">
        <v>231</v>
      </c>
      <c r="B323">
        <v>1</v>
      </c>
      <c r="C323">
        <v>30</v>
      </c>
      <c r="D323" t="s">
        <v>151</v>
      </c>
      <c r="E323" t="s">
        <v>133</v>
      </c>
      <c r="F323">
        <v>2.9</v>
      </c>
      <c r="G323">
        <v>3.9</v>
      </c>
      <c r="H323" t="s">
        <v>49</v>
      </c>
      <c r="I323" t="s">
        <v>49</v>
      </c>
      <c r="J323" t="s">
        <v>49</v>
      </c>
    </row>
    <row r="324" spans="1:10" x14ac:dyDescent="0.3">
      <c r="A324" t="s">
        <v>231</v>
      </c>
      <c r="B324">
        <v>1</v>
      </c>
      <c r="C324">
        <v>35</v>
      </c>
      <c r="D324" t="s">
        <v>151</v>
      </c>
      <c r="E324" t="s">
        <v>133</v>
      </c>
      <c r="F324">
        <v>1.5</v>
      </c>
      <c r="G324">
        <v>2.6</v>
      </c>
      <c r="H324" t="s">
        <v>49</v>
      </c>
      <c r="I324" t="s">
        <v>49</v>
      </c>
      <c r="J324" t="s">
        <v>49</v>
      </c>
    </row>
    <row r="325" spans="1:10" x14ac:dyDescent="0.3">
      <c r="A325" t="s">
        <v>231</v>
      </c>
      <c r="B325">
        <v>1</v>
      </c>
      <c r="C325">
        <v>40</v>
      </c>
      <c r="D325" t="s">
        <v>151</v>
      </c>
      <c r="E325" t="s">
        <v>133</v>
      </c>
      <c r="F325">
        <v>2.5</v>
      </c>
      <c r="G325">
        <v>3.9</v>
      </c>
      <c r="H325" t="s">
        <v>49</v>
      </c>
      <c r="I325" t="s">
        <v>49</v>
      </c>
      <c r="J325" t="s">
        <v>49</v>
      </c>
    </row>
    <row r="326" spans="1:10" x14ac:dyDescent="0.3">
      <c r="A326" t="s">
        <v>231</v>
      </c>
      <c r="B326">
        <v>2</v>
      </c>
      <c r="C326">
        <v>5</v>
      </c>
      <c r="D326" t="s">
        <v>151</v>
      </c>
      <c r="E326" t="s">
        <v>133</v>
      </c>
      <c r="F326">
        <v>3.8</v>
      </c>
      <c r="G326">
        <v>5</v>
      </c>
      <c r="H326" t="s">
        <v>49</v>
      </c>
      <c r="I326" t="s">
        <v>49</v>
      </c>
      <c r="J326" t="s">
        <v>49</v>
      </c>
    </row>
    <row r="327" spans="1:10" x14ac:dyDescent="0.3">
      <c r="A327" t="s">
        <v>231</v>
      </c>
      <c r="B327">
        <v>2</v>
      </c>
      <c r="C327">
        <v>10</v>
      </c>
      <c r="D327" t="s">
        <v>151</v>
      </c>
      <c r="E327" t="s">
        <v>133</v>
      </c>
      <c r="F327">
        <v>1.6</v>
      </c>
      <c r="G327">
        <v>3.2</v>
      </c>
      <c r="H327" t="s">
        <v>49</v>
      </c>
      <c r="I327" t="s">
        <v>49</v>
      </c>
      <c r="J327" t="s">
        <v>49</v>
      </c>
    </row>
    <row r="328" spans="1:10" x14ac:dyDescent="0.3">
      <c r="A328" t="s">
        <v>231</v>
      </c>
      <c r="B328">
        <v>2</v>
      </c>
      <c r="C328">
        <v>15</v>
      </c>
      <c r="D328" t="s">
        <v>151</v>
      </c>
      <c r="E328" t="s">
        <v>133</v>
      </c>
      <c r="F328">
        <v>2.2000000000000002</v>
      </c>
      <c r="G328">
        <v>3.6</v>
      </c>
      <c r="H328" t="s">
        <v>49</v>
      </c>
      <c r="I328" t="s">
        <v>49</v>
      </c>
      <c r="J328" t="s">
        <v>49</v>
      </c>
    </row>
    <row r="329" spans="1:10" x14ac:dyDescent="0.3">
      <c r="A329" t="s">
        <v>231</v>
      </c>
      <c r="B329">
        <v>2</v>
      </c>
      <c r="C329">
        <v>20</v>
      </c>
      <c r="D329" t="s">
        <v>151</v>
      </c>
      <c r="E329" t="s">
        <v>133</v>
      </c>
      <c r="F329">
        <v>2</v>
      </c>
      <c r="G329">
        <v>2.5</v>
      </c>
      <c r="H329" t="s">
        <v>49</v>
      </c>
      <c r="I329" t="s">
        <v>49</v>
      </c>
      <c r="J329" t="s">
        <v>49</v>
      </c>
    </row>
    <row r="330" spans="1:10" x14ac:dyDescent="0.3">
      <c r="A330" t="s">
        <v>231</v>
      </c>
      <c r="B330">
        <v>2</v>
      </c>
      <c r="C330">
        <v>25</v>
      </c>
      <c r="D330" t="s">
        <v>151</v>
      </c>
      <c r="E330" t="s">
        <v>133</v>
      </c>
      <c r="F330">
        <v>3.4</v>
      </c>
      <c r="G330">
        <v>4.0999999999999996</v>
      </c>
      <c r="H330" t="s">
        <v>49</v>
      </c>
      <c r="I330" t="s">
        <v>49</v>
      </c>
      <c r="J330" t="s">
        <v>49</v>
      </c>
    </row>
    <row r="331" spans="1:10" x14ac:dyDescent="0.3">
      <c r="A331" t="s">
        <v>231</v>
      </c>
      <c r="B331">
        <v>2</v>
      </c>
      <c r="C331">
        <v>30</v>
      </c>
      <c r="D331" t="s">
        <v>151</v>
      </c>
      <c r="E331" t="s">
        <v>133</v>
      </c>
      <c r="F331">
        <v>3</v>
      </c>
      <c r="G331">
        <v>3.7</v>
      </c>
      <c r="H331" t="s">
        <v>49</v>
      </c>
      <c r="I331" t="s">
        <v>49</v>
      </c>
      <c r="J331" t="s">
        <v>49</v>
      </c>
    </row>
    <row r="332" spans="1:10" x14ac:dyDescent="0.3">
      <c r="A332" t="s">
        <v>231</v>
      </c>
      <c r="B332">
        <v>2</v>
      </c>
      <c r="C332">
        <v>35</v>
      </c>
      <c r="D332" t="s">
        <v>151</v>
      </c>
      <c r="E332" t="s">
        <v>133</v>
      </c>
      <c r="F332">
        <v>1.7</v>
      </c>
      <c r="G332">
        <v>2.5</v>
      </c>
      <c r="H332" t="s">
        <v>49</v>
      </c>
      <c r="I332" t="s">
        <v>49</v>
      </c>
      <c r="J332" t="s">
        <v>49</v>
      </c>
    </row>
    <row r="333" spans="1:10" x14ac:dyDescent="0.3">
      <c r="A333" t="s">
        <v>231</v>
      </c>
      <c r="B333">
        <v>2</v>
      </c>
      <c r="C333">
        <v>40</v>
      </c>
      <c r="D333" t="s">
        <v>151</v>
      </c>
      <c r="E333" t="s">
        <v>133</v>
      </c>
      <c r="F333">
        <v>0.9</v>
      </c>
      <c r="G333">
        <v>2.4</v>
      </c>
      <c r="H333" t="s">
        <v>49</v>
      </c>
      <c r="I333" t="s">
        <v>49</v>
      </c>
      <c r="J333" t="s">
        <v>49</v>
      </c>
    </row>
    <row r="334" spans="1:10" x14ac:dyDescent="0.3">
      <c r="A334" t="s">
        <v>231</v>
      </c>
      <c r="B334">
        <v>2</v>
      </c>
      <c r="C334">
        <v>45</v>
      </c>
      <c r="D334" t="s">
        <v>151</v>
      </c>
      <c r="E334" t="s">
        <v>133</v>
      </c>
      <c r="F334">
        <v>1.6</v>
      </c>
      <c r="G334">
        <v>3.7</v>
      </c>
      <c r="H334" t="s">
        <v>49</v>
      </c>
      <c r="I334" t="s">
        <v>49</v>
      </c>
      <c r="J334" t="s">
        <v>49</v>
      </c>
    </row>
    <row r="335" spans="1:10" x14ac:dyDescent="0.3">
      <c r="A335" t="s">
        <v>231</v>
      </c>
      <c r="B335">
        <v>3</v>
      </c>
      <c r="C335">
        <v>5</v>
      </c>
      <c r="D335" t="s">
        <v>151</v>
      </c>
      <c r="E335" t="s">
        <v>133</v>
      </c>
      <c r="F335">
        <v>2.1</v>
      </c>
      <c r="G335">
        <v>3.3</v>
      </c>
      <c r="H335" t="s">
        <v>49</v>
      </c>
      <c r="I335" t="s">
        <v>49</v>
      </c>
      <c r="J335" t="s">
        <v>49</v>
      </c>
    </row>
    <row r="336" spans="1:10" x14ac:dyDescent="0.3">
      <c r="A336" t="s">
        <v>231</v>
      </c>
      <c r="B336">
        <v>3</v>
      </c>
      <c r="C336">
        <v>10</v>
      </c>
      <c r="D336" t="s">
        <v>151</v>
      </c>
      <c r="E336" t="s">
        <v>133</v>
      </c>
      <c r="F336">
        <v>5.3</v>
      </c>
      <c r="G336">
        <v>5</v>
      </c>
      <c r="H336" t="s">
        <v>49</v>
      </c>
      <c r="I336" t="s">
        <v>49</v>
      </c>
      <c r="J336" t="s">
        <v>49</v>
      </c>
    </row>
    <row r="337" spans="1:10" x14ac:dyDescent="0.3">
      <c r="A337" t="s">
        <v>231</v>
      </c>
      <c r="B337">
        <v>3</v>
      </c>
      <c r="C337">
        <v>15</v>
      </c>
      <c r="D337" t="s">
        <v>151</v>
      </c>
      <c r="E337" t="s">
        <v>133</v>
      </c>
      <c r="F337">
        <v>4.0999999999999996</v>
      </c>
      <c r="G337">
        <v>4.5999999999999996</v>
      </c>
      <c r="H337" t="s">
        <v>49</v>
      </c>
      <c r="I337" t="s">
        <v>49</v>
      </c>
      <c r="J337" t="s">
        <v>49</v>
      </c>
    </row>
    <row r="338" spans="1:10" x14ac:dyDescent="0.3">
      <c r="A338" t="s">
        <v>231</v>
      </c>
      <c r="B338">
        <v>3</v>
      </c>
      <c r="C338">
        <v>20</v>
      </c>
      <c r="D338" t="s">
        <v>151</v>
      </c>
      <c r="E338" t="s">
        <v>133</v>
      </c>
      <c r="F338">
        <v>4.8</v>
      </c>
      <c r="G338">
        <v>4.7</v>
      </c>
      <c r="H338" t="s">
        <v>49</v>
      </c>
      <c r="I338" t="s">
        <v>49</v>
      </c>
      <c r="J338" t="s">
        <v>49</v>
      </c>
    </row>
    <row r="339" spans="1:10" x14ac:dyDescent="0.3">
      <c r="A339" t="s">
        <v>231</v>
      </c>
      <c r="B339">
        <v>3</v>
      </c>
      <c r="C339">
        <v>25</v>
      </c>
      <c r="D339" t="s">
        <v>151</v>
      </c>
      <c r="E339" t="s">
        <v>133</v>
      </c>
      <c r="F339">
        <v>4.3</v>
      </c>
      <c r="G339">
        <v>5.3</v>
      </c>
      <c r="H339" t="s">
        <v>49</v>
      </c>
      <c r="I339" t="s">
        <v>49</v>
      </c>
      <c r="J339" t="s">
        <v>49</v>
      </c>
    </row>
    <row r="340" spans="1:10" x14ac:dyDescent="0.3">
      <c r="A340" t="s">
        <v>231</v>
      </c>
      <c r="B340">
        <v>3</v>
      </c>
      <c r="C340">
        <v>30</v>
      </c>
      <c r="D340" t="s">
        <v>151</v>
      </c>
      <c r="E340" t="s">
        <v>133</v>
      </c>
      <c r="F340">
        <v>6.4</v>
      </c>
      <c r="G340">
        <v>5.7</v>
      </c>
      <c r="H340" t="s">
        <v>49</v>
      </c>
      <c r="I340" t="s">
        <v>49</v>
      </c>
      <c r="J340" t="s">
        <v>49</v>
      </c>
    </row>
    <row r="341" spans="1:10" x14ac:dyDescent="0.3">
      <c r="A341" t="s">
        <v>231</v>
      </c>
      <c r="B341">
        <v>3</v>
      </c>
      <c r="C341">
        <v>35</v>
      </c>
      <c r="D341" t="s">
        <v>151</v>
      </c>
      <c r="E341" t="s">
        <v>133</v>
      </c>
      <c r="F341">
        <v>3.6</v>
      </c>
      <c r="G341">
        <v>4.4000000000000004</v>
      </c>
      <c r="H341" t="s">
        <v>49</v>
      </c>
      <c r="I341" t="s">
        <v>49</v>
      </c>
      <c r="J341" t="s">
        <v>49</v>
      </c>
    </row>
    <row r="342" spans="1:10" x14ac:dyDescent="0.3">
      <c r="A342" t="s">
        <v>231</v>
      </c>
      <c r="B342">
        <v>3</v>
      </c>
      <c r="C342">
        <v>40</v>
      </c>
      <c r="D342" t="s">
        <v>151</v>
      </c>
      <c r="E342" t="s">
        <v>133</v>
      </c>
      <c r="F342">
        <v>4.9000000000000004</v>
      </c>
      <c r="G342">
        <v>4.0999999999999996</v>
      </c>
      <c r="H342" t="s">
        <v>49</v>
      </c>
      <c r="I342" t="s">
        <v>49</v>
      </c>
      <c r="J342" t="s">
        <v>49</v>
      </c>
    </row>
    <row r="343" spans="1:10" x14ac:dyDescent="0.3">
      <c r="A343" t="s">
        <v>247</v>
      </c>
      <c r="B343">
        <v>1</v>
      </c>
      <c r="C343">
        <v>5</v>
      </c>
      <c r="D343" t="s">
        <v>151</v>
      </c>
      <c r="E343" t="s">
        <v>133</v>
      </c>
      <c r="F343">
        <v>14.8</v>
      </c>
      <c r="G343">
        <v>13.3</v>
      </c>
      <c r="H343" t="s">
        <v>49</v>
      </c>
      <c r="I343" t="s">
        <v>49</v>
      </c>
      <c r="J343" t="s">
        <v>49</v>
      </c>
    </row>
    <row r="344" spans="1:10" x14ac:dyDescent="0.3">
      <c r="A344" t="s">
        <v>247</v>
      </c>
      <c r="B344">
        <v>1</v>
      </c>
      <c r="C344">
        <v>10</v>
      </c>
      <c r="D344" t="s">
        <v>151</v>
      </c>
      <c r="E344" t="s">
        <v>133</v>
      </c>
      <c r="F344">
        <v>19.399999999999999</v>
      </c>
      <c r="G344">
        <v>13.5</v>
      </c>
      <c r="H344" t="s">
        <v>49</v>
      </c>
      <c r="I344" t="s">
        <v>49</v>
      </c>
      <c r="J344" t="s">
        <v>49</v>
      </c>
    </row>
    <row r="345" spans="1:10" x14ac:dyDescent="0.3">
      <c r="A345" t="s">
        <v>247</v>
      </c>
      <c r="B345">
        <v>1</v>
      </c>
      <c r="C345">
        <v>25</v>
      </c>
      <c r="D345" t="s">
        <v>151</v>
      </c>
      <c r="E345" t="s">
        <v>133</v>
      </c>
      <c r="F345">
        <v>16.3</v>
      </c>
      <c r="G345">
        <v>14</v>
      </c>
      <c r="H345" t="s">
        <v>49</v>
      </c>
      <c r="I345" t="s">
        <v>49</v>
      </c>
      <c r="J345" t="s">
        <v>49</v>
      </c>
    </row>
    <row r="346" spans="1:10" x14ac:dyDescent="0.3">
      <c r="A346" t="s">
        <v>247</v>
      </c>
      <c r="B346">
        <v>1</v>
      </c>
      <c r="C346">
        <v>30</v>
      </c>
      <c r="D346" t="s">
        <v>151</v>
      </c>
      <c r="E346" t="s">
        <v>133</v>
      </c>
      <c r="F346">
        <v>15</v>
      </c>
      <c r="G346">
        <v>12.4</v>
      </c>
      <c r="H346" t="s">
        <v>49</v>
      </c>
      <c r="I346" t="s">
        <v>49</v>
      </c>
      <c r="J346" t="s">
        <v>49</v>
      </c>
    </row>
    <row r="347" spans="1:10" x14ac:dyDescent="0.3">
      <c r="A347" t="s">
        <v>247</v>
      </c>
      <c r="B347">
        <v>1</v>
      </c>
      <c r="C347">
        <v>35</v>
      </c>
      <c r="D347" t="s">
        <v>151</v>
      </c>
      <c r="E347" t="s">
        <v>133</v>
      </c>
      <c r="F347">
        <v>12.2</v>
      </c>
      <c r="G347">
        <v>13.5</v>
      </c>
      <c r="H347" t="s">
        <v>49</v>
      </c>
      <c r="I347" t="s">
        <v>49</v>
      </c>
      <c r="J347" t="s">
        <v>49</v>
      </c>
    </row>
    <row r="348" spans="1:10" x14ac:dyDescent="0.3">
      <c r="A348" t="s">
        <v>247</v>
      </c>
      <c r="B348">
        <v>1</v>
      </c>
      <c r="C348">
        <v>40</v>
      </c>
      <c r="D348" t="s">
        <v>151</v>
      </c>
      <c r="E348" t="s">
        <v>133</v>
      </c>
      <c r="F348">
        <v>0.6</v>
      </c>
      <c r="G348">
        <v>1.8</v>
      </c>
      <c r="H348" t="s">
        <v>49</v>
      </c>
      <c r="I348" t="s">
        <v>49</v>
      </c>
      <c r="J348" t="s">
        <v>49</v>
      </c>
    </row>
    <row r="349" spans="1:10" x14ac:dyDescent="0.3">
      <c r="A349" t="s">
        <v>247</v>
      </c>
      <c r="B349">
        <v>2</v>
      </c>
      <c r="C349">
        <v>40</v>
      </c>
      <c r="D349" t="s">
        <v>151</v>
      </c>
      <c r="E349" t="s">
        <v>133</v>
      </c>
      <c r="F349">
        <v>20.2</v>
      </c>
      <c r="G349">
        <v>10</v>
      </c>
      <c r="H349" t="s">
        <v>49</v>
      </c>
      <c r="I349" t="s">
        <v>49</v>
      </c>
      <c r="J349" t="s">
        <v>49</v>
      </c>
    </row>
    <row r="350" spans="1:10" x14ac:dyDescent="0.3">
      <c r="A350" t="s">
        <v>247</v>
      </c>
      <c r="B350">
        <v>3</v>
      </c>
      <c r="C350">
        <v>5</v>
      </c>
      <c r="D350" t="s">
        <v>151</v>
      </c>
      <c r="E350" t="s">
        <v>133</v>
      </c>
      <c r="F350">
        <v>14.6</v>
      </c>
      <c r="G350">
        <v>13</v>
      </c>
      <c r="H350" t="s">
        <v>49</v>
      </c>
      <c r="I350" t="s">
        <v>49</v>
      </c>
      <c r="J350" t="s">
        <v>49</v>
      </c>
    </row>
    <row r="351" spans="1:10" x14ac:dyDescent="0.3">
      <c r="A351" t="s">
        <v>247</v>
      </c>
      <c r="B351">
        <v>3</v>
      </c>
      <c r="C351">
        <v>35</v>
      </c>
      <c r="D351" t="s">
        <v>151</v>
      </c>
      <c r="E351" t="s">
        <v>133</v>
      </c>
      <c r="F351">
        <v>8.3000000000000007</v>
      </c>
      <c r="G351">
        <v>6.9</v>
      </c>
      <c r="H351" t="s">
        <v>49</v>
      </c>
      <c r="I351" t="s">
        <v>49</v>
      </c>
      <c r="J351" t="s">
        <v>49</v>
      </c>
    </row>
    <row r="352" spans="1:10" x14ac:dyDescent="0.3">
      <c r="A352" t="s">
        <v>247</v>
      </c>
      <c r="B352">
        <v>3</v>
      </c>
      <c r="C352">
        <v>40</v>
      </c>
      <c r="D352" t="s">
        <v>151</v>
      </c>
      <c r="E352" t="s">
        <v>133</v>
      </c>
      <c r="F352">
        <v>7.5</v>
      </c>
      <c r="G352">
        <v>6.1</v>
      </c>
      <c r="H352" t="s">
        <v>49</v>
      </c>
      <c r="I352" t="s">
        <v>49</v>
      </c>
      <c r="J352" t="s">
        <v>49</v>
      </c>
    </row>
    <row r="353" spans="1:10" x14ac:dyDescent="0.3">
      <c r="A353" t="s">
        <v>251</v>
      </c>
      <c r="B353">
        <v>1</v>
      </c>
      <c r="C353">
        <v>5</v>
      </c>
      <c r="D353" t="s">
        <v>151</v>
      </c>
      <c r="E353" t="s">
        <v>133</v>
      </c>
      <c r="F353">
        <v>2.2999999999999998</v>
      </c>
      <c r="G353">
        <v>3.2</v>
      </c>
      <c r="H353" t="s">
        <v>49</v>
      </c>
      <c r="I353" t="s">
        <v>49</v>
      </c>
      <c r="J353" t="s">
        <v>49</v>
      </c>
    </row>
    <row r="354" spans="1:10" x14ac:dyDescent="0.3">
      <c r="A354" t="s">
        <v>251</v>
      </c>
      <c r="B354">
        <v>1</v>
      </c>
      <c r="C354">
        <v>10</v>
      </c>
      <c r="D354" t="s">
        <v>151</v>
      </c>
      <c r="E354" t="s">
        <v>133</v>
      </c>
      <c r="F354">
        <v>1.6</v>
      </c>
      <c r="G354">
        <v>2.8</v>
      </c>
      <c r="H354" t="s">
        <v>49</v>
      </c>
      <c r="I354" t="s">
        <v>49</v>
      </c>
      <c r="J354" t="s">
        <v>49</v>
      </c>
    </row>
    <row r="355" spans="1:10" x14ac:dyDescent="0.3">
      <c r="A355" t="s">
        <v>251</v>
      </c>
      <c r="B355">
        <v>1</v>
      </c>
      <c r="C355">
        <v>15</v>
      </c>
      <c r="D355" t="s">
        <v>151</v>
      </c>
      <c r="E355" t="s">
        <v>133</v>
      </c>
      <c r="F355">
        <v>1.3</v>
      </c>
      <c r="G355">
        <v>2.6</v>
      </c>
      <c r="H355" t="s">
        <v>49</v>
      </c>
      <c r="I355" t="s">
        <v>49</v>
      </c>
      <c r="J355" t="s">
        <v>49</v>
      </c>
    </row>
    <row r="356" spans="1:10" x14ac:dyDescent="0.3">
      <c r="A356" t="s">
        <v>251</v>
      </c>
      <c r="B356">
        <v>1</v>
      </c>
      <c r="C356">
        <v>20</v>
      </c>
      <c r="D356" t="s">
        <v>151</v>
      </c>
      <c r="E356" t="s">
        <v>133</v>
      </c>
      <c r="F356">
        <v>1.6</v>
      </c>
      <c r="G356">
        <v>2.7</v>
      </c>
      <c r="H356" t="s">
        <v>49</v>
      </c>
      <c r="I356" t="s">
        <v>49</v>
      </c>
      <c r="J356" t="s">
        <v>49</v>
      </c>
    </row>
    <row r="357" spans="1:10" x14ac:dyDescent="0.3">
      <c r="A357" t="s">
        <v>251</v>
      </c>
      <c r="B357">
        <v>1</v>
      </c>
      <c r="C357">
        <v>25</v>
      </c>
      <c r="D357" t="s">
        <v>151</v>
      </c>
      <c r="E357" t="s">
        <v>133</v>
      </c>
      <c r="F357">
        <v>3.3</v>
      </c>
      <c r="G357">
        <v>3.9</v>
      </c>
      <c r="H357" t="s">
        <v>49</v>
      </c>
      <c r="I357" t="s">
        <v>49</v>
      </c>
      <c r="J357" t="s">
        <v>49</v>
      </c>
    </row>
    <row r="358" spans="1:10" x14ac:dyDescent="0.3">
      <c r="A358" t="s">
        <v>251</v>
      </c>
      <c r="B358">
        <v>1</v>
      </c>
      <c r="C358">
        <v>30</v>
      </c>
      <c r="D358" t="s">
        <v>151</v>
      </c>
      <c r="E358" t="s">
        <v>133</v>
      </c>
      <c r="F358">
        <v>1.2</v>
      </c>
      <c r="G358">
        <v>2.2999999999999998</v>
      </c>
      <c r="H358" t="s">
        <v>49</v>
      </c>
      <c r="I358" t="s">
        <v>49</v>
      </c>
      <c r="J358" t="s">
        <v>49</v>
      </c>
    </row>
    <row r="359" spans="1:10" x14ac:dyDescent="0.3">
      <c r="A359" t="s">
        <v>251</v>
      </c>
      <c r="B359">
        <v>1</v>
      </c>
      <c r="C359">
        <v>35</v>
      </c>
      <c r="D359" t="s">
        <v>151</v>
      </c>
      <c r="E359" t="s">
        <v>133</v>
      </c>
      <c r="F359">
        <v>1</v>
      </c>
      <c r="G359">
        <v>2.2000000000000002</v>
      </c>
      <c r="H359" t="s">
        <v>49</v>
      </c>
      <c r="I359" t="s">
        <v>49</v>
      </c>
      <c r="J359" t="s">
        <v>49</v>
      </c>
    </row>
    <row r="360" spans="1:10" x14ac:dyDescent="0.3">
      <c r="A360" t="s">
        <v>251</v>
      </c>
      <c r="B360">
        <v>1</v>
      </c>
      <c r="C360">
        <v>40</v>
      </c>
      <c r="D360" t="s">
        <v>151</v>
      </c>
      <c r="E360" t="s">
        <v>133</v>
      </c>
      <c r="F360">
        <v>3.9</v>
      </c>
      <c r="G360">
        <v>3.3</v>
      </c>
      <c r="H360" t="s">
        <v>49</v>
      </c>
      <c r="I360" t="s">
        <v>49</v>
      </c>
      <c r="J360" t="s">
        <v>49</v>
      </c>
    </row>
    <row r="361" spans="1:10" x14ac:dyDescent="0.3">
      <c r="A361" t="s">
        <v>251</v>
      </c>
      <c r="B361">
        <v>2</v>
      </c>
      <c r="C361">
        <v>5</v>
      </c>
      <c r="D361" t="s">
        <v>151</v>
      </c>
      <c r="E361" t="s">
        <v>133</v>
      </c>
      <c r="F361">
        <v>3.4</v>
      </c>
      <c r="G361">
        <v>4.2</v>
      </c>
      <c r="H361" t="s">
        <v>49</v>
      </c>
      <c r="I361" t="s">
        <v>49</v>
      </c>
      <c r="J361" t="s">
        <v>49</v>
      </c>
    </row>
    <row r="362" spans="1:10" x14ac:dyDescent="0.3">
      <c r="A362" t="s">
        <v>251</v>
      </c>
      <c r="B362">
        <v>2</v>
      </c>
      <c r="C362">
        <v>10</v>
      </c>
      <c r="D362" t="s">
        <v>151</v>
      </c>
      <c r="E362" t="s">
        <v>133</v>
      </c>
      <c r="F362">
        <v>1.3</v>
      </c>
      <c r="G362">
        <v>2.8</v>
      </c>
      <c r="H362" t="s">
        <v>49</v>
      </c>
      <c r="I362" t="s">
        <v>49</v>
      </c>
      <c r="J362" t="s">
        <v>49</v>
      </c>
    </row>
    <row r="363" spans="1:10" x14ac:dyDescent="0.3">
      <c r="A363" t="s">
        <v>251</v>
      </c>
      <c r="B363">
        <v>2</v>
      </c>
      <c r="C363">
        <v>15</v>
      </c>
      <c r="D363" t="s">
        <v>151</v>
      </c>
      <c r="E363" t="s">
        <v>133</v>
      </c>
      <c r="F363">
        <v>0.7</v>
      </c>
      <c r="G363">
        <v>2</v>
      </c>
      <c r="H363" t="s">
        <v>49</v>
      </c>
      <c r="I363" t="s">
        <v>49</v>
      </c>
      <c r="J363" t="s">
        <v>49</v>
      </c>
    </row>
    <row r="364" spans="1:10" x14ac:dyDescent="0.3">
      <c r="A364" t="s">
        <v>251</v>
      </c>
      <c r="B364">
        <v>2</v>
      </c>
      <c r="C364">
        <v>20</v>
      </c>
      <c r="D364" t="s">
        <v>151</v>
      </c>
      <c r="E364" t="s">
        <v>133</v>
      </c>
      <c r="F364">
        <v>1.7</v>
      </c>
      <c r="G364">
        <v>2.6</v>
      </c>
      <c r="H364" t="s">
        <v>49</v>
      </c>
      <c r="I364" t="s">
        <v>49</v>
      </c>
      <c r="J364" t="s">
        <v>49</v>
      </c>
    </row>
    <row r="365" spans="1:10" x14ac:dyDescent="0.3">
      <c r="A365" t="s">
        <v>251</v>
      </c>
      <c r="B365">
        <v>2</v>
      </c>
      <c r="C365">
        <v>25</v>
      </c>
      <c r="D365" t="s">
        <v>151</v>
      </c>
      <c r="E365" t="s">
        <v>133</v>
      </c>
      <c r="F365">
        <v>1.8</v>
      </c>
      <c r="G365">
        <v>2.6</v>
      </c>
      <c r="H365" t="s">
        <v>49</v>
      </c>
      <c r="I365" t="s">
        <v>49</v>
      </c>
      <c r="J365" t="s">
        <v>49</v>
      </c>
    </row>
    <row r="366" spans="1:10" x14ac:dyDescent="0.3">
      <c r="A366" t="s">
        <v>251</v>
      </c>
      <c r="B366">
        <v>2</v>
      </c>
      <c r="C366">
        <v>30</v>
      </c>
      <c r="D366" t="s">
        <v>151</v>
      </c>
      <c r="E366" t="s">
        <v>133</v>
      </c>
      <c r="F366">
        <v>1.1000000000000001</v>
      </c>
      <c r="G366">
        <v>1.7</v>
      </c>
      <c r="H366" t="s">
        <v>49</v>
      </c>
      <c r="I366" t="s">
        <v>49</v>
      </c>
      <c r="J366" t="s">
        <v>49</v>
      </c>
    </row>
    <row r="367" spans="1:10" x14ac:dyDescent="0.3">
      <c r="A367" t="s">
        <v>251</v>
      </c>
      <c r="B367">
        <v>2</v>
      </c>
      <c r="C367">
        <v>35</v>
      </c>
      <c r="D367" t="s">
        <v>151</v>
      </c>
      <c r="E367" t="s">
        <v>133</v>
      </c>
      <c r="F367">
        <v>2.2000000000000002</v>
      </c>
      <c r="G367">
        <v>2.7</v>
      </c>
      <c r="H367" t="s">
        <v>49</v>
      </c>
      <c r="I367" t="s">
        <v>49</v>
      </c>
      <c r="J367" t="s">
        <v>49</v>
      </c>
    </row>
    <row r="368" spans="1:10" x14ac:dyDescent="0.3">
      <c r="A368" t="s">
        <v>251</v>
      </c>
      <c r="B368">
        <v>2</v>
      </c>
      <c r="C368">
        <v>40</v>
      </c>
      <c r="D368" t="s">
        <v>151</v>
      </c>
      <c r="E368" t="s">
        <v>133</v>
      </c>
      <c r="F368">
        <v>1.7</v>
      </c>
      <c r="G368">
        <v>2.8</v>
      </c>
      <c r="H368" t="s">
        <v>49</v>
      </c>
      <c r="I368" t="s">
        <v>49</v>
      </c>
      <c r="J368" t="s">
        <v>49</v>
      </c>
    </row>
    <row r="369" spans="1:10" x14ac:dyDescent="0.3">
      <c r="A369" t="s">
        <v>251</v>
      </c>
      <c r="B369">
        <v>2</v>
      </c>
      <c r="C369">
        <v>45</v>
      </c>
      <c r="D369" t="s">
        <v>151</v>
      </c>
      <c r="E369" t="s">
        <v>133</v>
      </c>
      <c r="F369">
        <v>2.5</v>
      </c>
      <c r="G369">
        <v>3.3</v>
      </c>
      <c r="H369" t="s">
        <v>49</v>
      </c>
      <c r="I369" t="s">
        <v>49</v>
      </c>
      <c r="J369" t="s">
        <v>49</v>
      </c>
    </row>
    <row r="370" spans="1:10" x14ac:dyDescent="0.3">
      <c r="A370" t="s">
        <v>251</v>
      </c>
      <c r="B370">
        <v>3</v>
      </c>
      <c r="C370">
        <v>5</v>
      </c>
      <c r="D370" t="s">
        <v>151</v>
      </c>
      <c r="E370" t="s">
        <v>133</v>
      </c>
      <c r="F370">
        <v>1.1000000000000001</v>
      </c>
      <c r="G370">
        <v>2.2999999999999998</v>
      </c>
      <c r="H370" t="s">
        <v>49</v>
      </c>
      <c r="I370" t="s">
        <v>49</v>
      </c>
      <c r="J370" t="s">
        <v>49</v>
      </c>
    </row>
    <row r="371" spans="1:10" x14ac:dyDescent="0.3">
      <c r="A371" t="s">
        <v>251</v>
      </c>
      <c r="B371">
        <v>3</v>
      </c>
      <c r="C371">
        <v>10</v>
      </c>
      <c r="D371" t="s">
        <v>151</v>
      </c>
      <c r="E371" t="s">
        <v>133</v>
      </c>
      <c r="F371">
        <v>0.7</v>
      </c>
      <c r="G371">
        <v>1.9</v>
      </c>
      <c r="H371" t="s">
        <v>49</v>
      </c>
      <c r="I371" t="s">
        <v>49</v>
      </c>
      <c r="J371" t="s">
        <v>49</v>
      </c>
    </row>
    <row r="372" spans="1:10" x14ac:dyDescent="0.3">
      <c r="A372" t="s">
        <v>251</v>
      </c>
      <c r="B372">
        <v>3</v>
      </c>
      <c r="C372">
        <v>15</v>
      </c>
      <c r="D372" t="s">
        <v>151</v>
      </c>
      <c r="E372" t="s">
        <v>133</v>
      </c>
      <c r="F372">
        <v>0.6</v>
      </c>
      <c r="G372">
        <v>2.1</v>
      </c>
      <c r="H372" t="s">
        <v>49</v>
      </c>
      <c r="I372" t="s">
        <v>49</v>
      </c>
      <c r="J372" t="s">
        <v>49</v>
      </c>
    </row>
    <row r="373" spans="1:10" x14ac:dyDescent="0.3">
      <c r="A373" t="s">
        <v>251</v>
      </c>
      <c r="B373">
        <v>3</v>
      </c>
      <c r="C373">
        <v>20</v>
      </c>
      <c r="D373" t="s">
        <v>151</v>
      </c>
      <c r="E373" t="s">
        <v>133</v>
      </c>
      <c r="F373">
        <v>0.4</v>
      </c>
      <c r="G373">
        <v>2.2000000000000002</v>
      </c>
      <c r="H373" t="s">
        <v>49</v>
      </c>
      <c r="I373" t="s">
        <v>49</v>
      </c>
      <c r="J373" t="s">
        <v>49</v>
      </c>
    </row>
    <row r="374" spans="1:10" x14ac:dyDescent="0.3">
      <c r="A374" t="s">
        <v>251</v>
      </c>
      <c r="B374">
        <v>3</v>
      </c>
      <c r="C374">
        <v>25</v>
      </c>
      <c r="D374" t="s">
        <v>151</v>
      </c>
      <c r="E374" t="s">
        <v>133</v>
      </c>
      <c r="F374">
        <v>1.7</v>
      </c>
      <c r="G374">
        <v>2.7</v>
      </c>
      <c r="H374" t="s">
        <v>49</v>
      </c>
      <c r="I374" t="s">
        <v>49</v>
      </c>
      <c r="J374" t="s">
        <v>49</v>
      </c>
    </row>
    <row r="375" spans="1:10" x14ac:dyDescent="0.3">
      <c r="A375" t="s">
        <v>251</v>
      </c>
      <c r="B375">
        <v>3</v>
      </c>
      <c r="C375">
        <v>30</v>
      </c>
      <c r="D375" t="s">
        <v>151</v>
      </c>
      <c r="E375" t="s">
        <v>133</v>
      </c>
      <c r="F375">
        <v>1.6</v>
      </c>
      <c r="G375">
        <v>2.9</v>
      </c>
      <c r="H375" t="s">
        <v>49</v>
      </c>
      <c r="I375" t="s">
        <v>49</v>
      </c>
      <c r="J375" t="s">
        <v>49</v>
      </c>
    </row>
    <row r="376" spans="1:10" x14ac:dyDescent="0.3">
      <c r="A376" t="s">
        <v>251</v>
      </c>
      <c r="B376">
        <v>3</v>
      </c>
      <c r="C376">
        <v>35</v>
      </c>
      <c r="D376" t="s">
        <v>151</v>
      </c>
      <c r="E376" t="s">
        <v>133</v>
      </c>
      <c r="F376">
        <v>2.2999999999999998</v>
      </c>
      <c r="G376">
        <v>4</v>
      </c>
      <c r="H376" t="s">
        <v>49</v>
      </c>
      <c r="I376" t="s">
        <v>49</v>
      </c>
      <c r="J376" t="s">
        <v>49</v>
      </c>
    </row>
    <row r="377" spans="1:10" x14ac:dyDescent="0.3">
      <c r="A377" t="s">
        <v>251</v>
      </c>
      <c r="B377">
        <v>3</v>
      </c>
      <c r="C377">
        <v>40</v>
      </c>
      <c r="D377" t="s">
        <v>151</v>
      </c>
      <c r="E377" t="s">
        <v>133</v>
      </c>
      <c r="F377">
        <v>2.6</v>
      </c>
      <c r="G377">
        <v>4.0999999999999996</v>
      </c>
      <c r="H377" t="s">
        <v>49</v>
      </c>
      <c r="I377" t="s">
        <v>49</v>
      </c>
      <c r="J377" t="s">
        <v>49</v>
      </c>
    </row>
    <row r="378" spans="1:10" x14ac:dyDescent="0.3">
      <c r="A378" t="s">
        <v>255</v>
      </c>
      <c r="B378">
        <v>1</v>
      </c>
      <c r="C378">
        <v>5</v>
      </c>
      <c r="D378" t="s">
        <v>151</v>
      </c>
      <c r="E378" t="s">
        <v>133</v>
      </c>
      <c r="F378">
        <v>9.4</v>
      </c>
      <c r="G378">
        <v>9.1999999999999993</v>
      </c>
      <c r="H378" t="s">
        <v>49</v>
      </c>
      <c r="I378" t="s">
        <v>49</v>
      </c>
      <c r="J378" t="s">
        <v>49</v>
      </c>
    </row>
    <row r="379" spans="1:10" x14ac:dyDescent="0.3">
      <c r="A379" t="s">
        <v>255</v>
      </c>
      <c r="B379">
        <v>1</v>
      </c>
      <c r="C379">
        <v>10</v>
      </c>
      <c r="D379" t="s">
        <v>151</v>
      </c>
      <c r="E379" t="s">
        <v>133</v>
      </c>
      <c r="F379">
        <v>0.5</v>
      </c>
      <c r="G379">
        <v>1.7</v>
      </c>
      <c r="H379" t="s">
        <v>49</v>
      </c>
      <c r="I379" t="s">
        <v>49</v>
      </c>
      <c r="J379" t="s">
        <v>49</v>
      </c>
    </row>
    <row r="380" spans="1:10" x14ac:dyDescent="0.3">
      <c r="A380" t="s">
        <v>255</v>
      </c>
      <c r="B380">
        <v>1</v>
      </c>
      <c r="C380">
        <v>20</v>
      </c>
      <c r="D380" t="s">
        <v>151</v>
      </c>
      <c r="E380" t="s">
        <v>133</v>
      </c>
      <c r="F380">
        <v>14.4</v>
      </c>
      <c r="G380">
        <v>12</v>
      </c>
      <c r="H380" t="s">
        <v>49</v>
      </c>
      <c r="I380" t="s">
        <v>49</v>
      </c>
      <c r="J380" t="s">
        <v>49</v>
      </c>
    </row>
    <row r="381" spans="1:10" x14ac:dyDescent="0.3">
      <c r="A381" t="s">
        <v>255</v>
      </c>
      <c r="B381">
        <v>1</v>
      </c>
      <c r="C381">
        <v>25</v>
      </c>
      <c r="D381" t="s">
        <v>151</v>
      </c>
      <c r="E381" t="s">
        <v>133</v>
      </c>
      <c r="F381">
        <v>9.1999999999999993</v>
      </c>
      <c r="G381">
        <v>11.1</v>
      </c>
      <c r="H381" t="s">
        <v>49</v>
      </c>
      <c r="I381" t="s">
        <v>49</v>
      </c>
      <c r="J381" t="s">
        <v>49</v>
      </c>
    </row>
    <row r="382" spans="1:10" x14ac:dyDescent="0.3">
      <c r="A382" t="s">
        <v>255</v>
      </c>
      <c r="B382">
        <v>1</v>
      </c>
      <c r="C382">
        <v>30</v>
      </c>
      <c r="D382" t="s">
        <v>151</v>
      </c>
      <c r="E382" t="s">
        <v>133</v>
      </c>
      <c r="F382">
        <v>14.8</v>
      </c>
      <c r="G382">
        <v>13.8</v>
      </c>
      <c r="H382" t="s">
        <v>49</v>
      </c>
      <c r="I382" t="s">
        <v>49</v>
      </c>
      <c r="J382" t="s">
        <v>49</v>
      </c>
    </row>
    <row r="383" spans="1:10" x14ac:dyDescent="0.3">
      <c r="A383" t="s">
        <v>255</v>
      </c>
      <c r="B383">
        <v>1</v>
      </c>
      <c r="C383">
        <v>35</v>
      </c>
      <c r="D383" t="s">
        <v>151</v>
      </c>
      <c r="E383" t="s">
        <v>133</v>
      </c>
      <c r="F383">
        <v>9.8000000000000007</v>
      </c>
      <c r="G383">
        <v>10.9</v>
      </c>
      <c r="H383" t="s">
        <v>49</v>
      </c>
      <c r="I383" t="s">
        <v>49</v>
      </c>
      <c r="J383" t="s">
        <v>49</v>
      </c>
    </row>
    <row r="384" spans="1:10" x14ac:dyDescent="0.3">
      <c r="A384" t="s">
        <v>255</v>
      </c>
      <c r="B384">
        <v>2</v>
      </c>
      <c r="C384">
        <v>5</v>
      </c>
      <c r="D384" t="s">
        <v>151</v>
      </c>
      <c r="E384" t="s">
        <v>133</v>
      </c>
      <c r="F384">
        <v>20.7</v>
      </c>
      <c r="G384">
        <v>15.3</v>
      </c>
      <c r="H384" t="s">
        <v>49</v>
      </c>
      <c r="I384" t="s">
        <v>49</v>
      </c>
      <c r="J384" t="s">
        <v>49</v>
      </c>
    </row>
    <row r="385" spans="1:10" x14ac:dyDescent="0.3">
      <c r="A385" t="s">
        <v>255</v>
      </c>
      <c r="B385">
        <v>2</v>
      </c>
      <c r="C385">
        <v>10</v>
      </c>
      <c r="D385" t="s">
        <v>151</v>
      </c>
      <c r="E385" t="s">
        <v>133</v>
      </c>
      <c r="F385">
        <v>15.2</v>
      </c>
      <c r="G385">
        <v>14.6</v>
      </c>
      <c r="H385" t="s">
        <v>49</v>
      </c>
      <c r="I385" t="s">
        <v>49</v>
      </c>
      <c r="J385" t="s">
        <v>49</v>
      </c>
    </row>
    <row r="386" spans="1:10" x14ac:dyDescent="0.3">
      <c r="A386" t="s">
        <v>255</v>
      </c>
      <c r="B386">
        <v>2</v>
      </c>
      <c r="C386">
        <v>15</v>
      </c>
      <c r="D386" t="s">
        <v>151</v>
      </c>
      <c r="E386" t="s">
        <v>133</v>
      </c>
      <c r="F386">
        <v>0.9</v>
      </c>
      <c r="G386">
        <v>2.9</v>
      </c>
      <c r="H386" t="s">
        <v>49</v>
      </c>
      <c r="I386" t="s">
        <v>49</v>
      </c>
      <c r="J386" t="s">
        <v>49</v>
      </c>
    </row>
    <row r="387" spans="1:10" x14ac:dyDescent="0.3">
      <c r="A387" t="s">
        <v>255</v>
      </c>
      <c r="B387">
        <v>2</v>
      </c>
      <c r="C387">
        <v>30</v>
      </c>
      <c r="D387" t="s">
        <v>151</v>
      </c>
      <c r="E387" t="s">
        <v>133</v>
      </c>
      <c r="F387">
        <v>15.6</v>
      </c>
      <c r="G387">
        <v>16.399999999999999</v>
      </c>
      <c r="H387" t="s">
        <v>49</v>
      </c>
      <c r="I387" t="s">
        <v>49</v>
      </c>
      <c r="J387" t="s">
        <v>49</v>
      </c>
    </row>
    <row r="388" spans="1:10" x14ac:dyDescent="0.3">
      <c r="A388" t="s">
        <v>255</v>
      </c>
      <c r="B388">
        <v>2</v>
      </c>
      <c r="C388">
        <v>40</v>
      </c>
      <c r="D388" t="s">
        <v>151</v>
      </c>
      <c r="E388" t="s">
        <v>133</v>
      </c>
      <c r="F388">
        <v>14.8</v>
      </c>
      <c r="G388">
        <v>12.8</v>
      </c>
      <c r="H388" t="s">
        <v>49</v>
      </c>
      <c r="I388" t="s">
        <v>49</v>
      </c>
      <c r="J388" t="s">
        <v>49</v>
      </c>
    </row>
    <row r="389" spans="1:10" x14ac:dyDescent="0.3">
      <c r="A389" t="s">
        <v>255</v>
      </c>
      <c r="B389">
        <v>2</v>
      </c>
      <c r="C389">
        <v>45</v>
      </c>
      <c r="D389" t="s">
        <v>151</v>
      </c>
      <c r="E389" t="s">
        <v>133</v>
      </c>
      <c r="F389">
        <v>15.4</v>
      </c>
      <c r="G389">
        <v>15.1</v>
      </c>
      <c r="H389" t="s">
        <v>49</v>
      </c>
      <c r="I389" t="s">
        <v>49</v>
      </c>
      <c r="J389" t="s">
        <v>49</v>
      </c>
    </row>
    <row r="390" spans="1:10" x14ac:dyDescent="0.3">
      <c r="A390" t="s">
        <v>255</v>
      </c>
      <c r="B390">
        <v>3</v>
      </c>
      <c r="C390">
        <v>10</v>
      </c>
      <c r="D390" t="s">
        <v>151</v>
      </c>
      <c r="E390" t="s">
        <v>133</v>
      </c>
      <c r="F390">
        <v>9.4</v>
      </c>
      <c r="G390">
        <v>9.3000000000000007</v>
      </c>
      <c r="H390" t="s">
        <v>49</v>
      </c>
      <c r="I390" t="s">
        <v>49</v>
      </c>
      <c r="J390" t="s">
        <v>49</v>
      </c>
    </row>
    <row r="391" spans="1:10" x14ac:dyDescent="0.3">
      <c r="A391" t="s">
        <v>255</v>
      </c>
      <c r="B391">
        <v>3</v>
      </c>
      <c r="C391">
        <v>15</v>
      </c>
      <c r="D391" t="s">
        <v>151</v>
      </c>
      <c r="E391" t="s">
        <v>133</v>
      </c>
      <c r="F391">
        <v>0.6</v>
      </c>
      <c r="G391">
        <v>2.7</v>
      </c>
      <c r="H391" t="s">
        <v>49</v>
      </c>
      <c r="I391" t="s">
        <v>49</v>
      </c>
      <c r="J391" t="s">
        <v>49</v>
      </c>
    </row>
    <row r="392" spans="1:10" x14ac:dyDescent="0.3">
      <c r="A392" t="s">
        <v>255</v>
      </c>
      <c r="B392">
        <v>3</v>
      </c>
      <c r="C392">
        <v>25</v>
      </c>
      <c r="D392" t="s">
        <v>151</v>
      </c>
      <c r="E392" t="s">
        <v>133</v>
      </c>
      <c r="F392">
        <v>1.2</v>
      </c>
      <c r="G392">
        <v>3.4</v>
      </c>
      <c r="H392" t="s">
        <v>49</v>
      </c>
      <c r="I392" t="s">
        <v>49</v>
      </c>
      <c r="J392" t="s">
        <v>49</v>
      </c>
    </row>
    <row r="393" spans="1:10" x14ac:dyDescent="0.3">
      <c r="A393" t="s">
        <v>255</v>
      </c>
      <c r="B393">
        <v>3</v>
      </c>
      <c r="C393">
        <v>30</v>
      </c>
      <c r="D393" t="s">
        <v>531</v>
      </c>
      <c r="E393" t="s">
        <v>2</v>
      </c>
      <c r="F393">
        <v>0.4</v>
      </c>
      <c r="G393">
        <v>1.5</v>
      </c>
      <c r="H393">
        <v>0.5</v>
      </c>
      <c r="I393" t="s">
        <v>259</v>
      </c>
      <c r="J393" t="s">
        <v>49</v>
      </c>
    </row>
    <row r="394" spans="1:10" x14ac:dyDescent="0.3">
      <c r="A394" t="s">
        <v>255</v>
      </c>
      <c r="B394">
        <v>3</v>
      </c>
      <c r="C394">
        <v>35</v>
      </c>
      <c r="D394" t="s">
        <v>151</v>
      </c>
      <c r="E394" t="s">
        <v>133</v>
      </c>
      <c r="F394">
        <v>17.2</v>
      </c>
      <c r="G394">
        <v>15</v>
      </c>
      <c r="H394" t="s">
        <v>49</v>
      </c>
      <c r="I394" t="s">
        <v>49</v>
      </c>
      <c r="J394" t="s">
        <v>49</v>
      </c>
    </row>
    <row r="395" spans="1:10" x14ac:dyDescent="0.3">
      <c r="A395" t="s">
        <v>255</v>
      </c>
      <c r="B395">
        <v>3</v>
      </c>
      <c r="C395">
        <v>40</v>
      </c>
      <c r="D395" t="s">
        <v>151</v>
      </c>
      <c r="E395" t="s">
        <v>133</v>
      </c>
      <c r="F395">
        <v>12.8</v>
      </c>
      <c r="G395">
        <v>15.5</v>
      </c>
      <c r="H395" t="s">
        <v>49</v>
      </c>
      <c r="I395" t="s">
        <v>49</v>
      </c>
      <c r="J395" t="s">
        <v>49</v>
      </c>
    </row>
    <row r="396" spans="1:10" x14ac:dyDescent="0.3">
      <c r="A396" t="s">
        <v>261</v>
      </c>
      <c r="B396">
        <v>1</v>
      </c>
      <c r="C396">
        <v>5</v>
      </c>
      <c r="D396" t="s">
        <v>3</v>
      </c>
      <c r="E396" t="s">
        <v>2</v>
      </c>
      <c r="F396">
        <v>1.4</v>
      </c>
      <c r="G396">
        <v>2.2000000000000002</v>
      </c>
      <c r="H396">
        <v>0.4</v>
      </c>
      <c r="I396" t="s">
        <v>49</v>
      </c>
      <c r="J396" t="s">
        <v>49</v>
      </c>
    </row>
    <row r="397" spans="1:10" x14ac:dyDescent="0.3">
      <c r="A397" t="s">
        <v>261</v>
      </c>
      <c r="B397">
        <v>1</v>
      </c>
      <c r="C397">
        <v>10</v>
      </c>
      <c r="D397" t="s">
        <v>3</v>
      </c>
      <c r="E397" t="s">
        <v>2</v>
      </c>
      <c r="F397">
        <v>2.2999999999999998</v>
      </c>
      <c r="G397">
        <v>2.2999999999999998</v>
      </c>
      <c r="H397">
        <v>0.5</v>
      </c>
      <c r="I397" t="s">
        <v>49</v>
      </c>
      <c r="J397" t="s">
        <v>49</v>
      </c>
    </row>
    <row r="398" spans="1:10" x14ac:dyDescent="0.3">
      <c r="A398" t="s">
        <v>261</v>
      </c>
      <c r="B398">
        <v>1</v>
      </c>
      <c r="C398">
        <v>15</v>
      </c>
      <c r="D398" t="s">
        <v>3</v>
      </c>
      <c r="E398" t="s">
        <v>2</v>
      </c>
      <c r="F398">
        <v>2</v>
      </c>
      <c r="G398">
        <v>2</v>
      </c>
      <c r="H398">
        <v>0.4</v>
      </c>
      <c r="I398" t="s">
        <v>49</v>
      </c>
      <c r="J398" t="s">
        <v>49</v>
      </c>
    </row>
    <row r="399" spans="1:10" x14ac:dyDescent="0.3">
      <c r="A399" t="s">
        <v>261</v>
      </c>
      <c r="B399">
        <v>1</v>
      </c>
      <c r="C399">
        <v>20</v>
      </c>
      <c r="D399" t="s">
        <v>3</v>
      </c>
      <c r="E399" t="s">
        <v>2</v>
      </c>
      <c r="F399">
        <v>1.1000000000000001</v>
      </c>
      <c r="G399">
        <v>1.4</v>
      </c>
      <c r="H399">
        <v>0.4</v>
      </c>
      <c r="I399" t="s">
        <v>49</v>
      </c>
      <c r="J399" t="s">
        <v>49</v>
      </c>
    </row>
    <row r="400" spans="1:10" x14ac:dyDescent="0.3">
      <c r="A400" t="s">
        <v>261</v>
      </c>
      <c r="B400">
        <v>1</v>
      </c>
      <c r="C400">
        <v>25</v>
      </c>
      <c r="D400" t="s">
        <v>3</v>
      </c>
      <c r="E400" t="s">
        <v>2</v>
      </c>
      <c r="F400">
        <v>0.9</v>
      </c>
      <c r="G400">
        <v>1.5</v>
      </c>
      <c r="H400">
        <v>0.3</v>
      </c>
      <c r="I400" t="s">
        <v>49</v>
      </c>
      <c r="J400" t="s">
        <v>49</v>
      </c>
    </row>
    <row r="401" spans="1:10" x14ac:dyDescent="0.3">
      <c r="A401" t="s">
        <v>261</v>
      </c>
      <c r="B401">
        <v>1</v>
      </c>
      <c r="C401">
        <v>30</v>
      </c>
      <c r="D401" t="s">
        <v>3</v>
      </c>
      <c r="E401" t="s">
        <v>2</v>
      </c>
      <c r="F401">
        <v>1.2</v>
      </c>
      <c r="G401">
        <v>1.6</v>
      </c>
      <c r="H401">
        <v>0.6</v>
      </c>
      <c r="I401" t="s">
        <v>49</v>
      </c>
      <c r="J401" t="s">
        <v>49</v>
      </c>
    </row>
    <row r="402" spans="1:10" x14ac:dyDescent="0.3">
      <c r="A402" t="s">
        <v>261</v>
      </c>
      <c r="B402">
        <v>1</v>
      </c>
      <c r="C402">
        <v>30</v>
      </c>
      <c r="D402" t="s">
        <v>151</v>
      </c>
      <c r="E402" t="s">
        <v>136</v>
      </c>
      <c r="F402">
        <v>10.6</v>
      </c>
      <c r="G402">
        <v>2.6</v>
      </c>
      <c r="H402" t="s">
        <v>49</v>
      </c>
      <c r="I402" t="s">
        <v>49</v>
      </c>
      <c r="J402" t="s">
        <v>49</v>
      </c>
    </row>
    <row r="403" spans="1:10" x14ac:dyDescent="0.3">
      <c r="A403" t="s">
        <v>261</v>
      </c>
      <c r="B403">
        <v>1</v>
      </c>
      <c r="C403">
        <v>35</v>
      </c>
      <c r="D403" t="s">
        <v>3</v>
      </c>
      <c r="E403" t="s">
        <v>2</v>
      </c>
      <c r="F403">
        <v>1.1000000000000001</v>
      </c>
      <c r="G403">
        <v>1.6</v>
      </c>
      <c r="H403">
        <v>0.4</v>
      </c>
      <c r="I403" t="s">
        <v>49</v>
      </c>
      <c r="J403" t="s">
        <v>49</v>
      </c>
    </row>
    <row r="404" spans="1:10" x14ac:dyDescent="0.3">
      <c r="A404" t="s">
        <v>261</v>
      </c>
      <c r="B404">
        <v>1</v>
      </c>
      <c r="C404">
        <v>40</v>
      </c>
      <c r="D404" t="s">
        <v>3</v>
      </c>
      <c r="E404" t="s">
        <v>2</v>
      </c>
      <c r="F404">
        <v>2.1</v>
      </c>
      <c r="G404">
        <v>2</v>
      </c>
      <c r="H404">
        <v>0.5</v>
      </c>
      <c r="I404" t="s">
        <v>49</v>
      </c>
      <c r="J404" t="s">
        <v>49</v>
      </c>
    </row>
    <row r="405" spans="1:10" x14ac:dyDescent="0.3">
      <c r="A405" t="s">
        <v>261</v>
      </c>
      <c r="B405">
        <v>2</v>
      </c>
      <c r="C405">
        <v>5</v>
      </c>
      <c r="D405" t="s">
        <v>3</v>
      </c>
      <c r="E405" t="s">
        <v>2</v>
      </c>
      <c r="F405">
        <v>2.1</v>
      </c>
      <c r="G405">
        <v>2.1</v>
      </c>
      <c r="H405">
        <v>0.5</v>
      </c>
      <c r="I405" t="s">
        <v>49</v>
      </c>
      <c r="J405" t="s">
        <v>49</v>
      </c>
    </row>
    <row r="406" spans="1:10" x14ac:dyDescent="0.3">
      <c r="A406" t="s">
        <v>261</v>
      </c>
      <c r="B406">
        <v>2</v>
      </c>
      <c r="C406">
        <v>10</v>
      </c>
      <c r="D406" t="s">
        <v>3</v>
      </c>
      <c r="E406" t="s">
        <v>2</v>
      </c>
      <c r="F406">
        <v>2.8</v>
      </c>
      <c r="G406">
        <v>3</v>
      </c>
      <c r="H406">
        <v>0.4</v>
      </c>
      <c r="I406" t="s">
        <v>49</v>
      </c>
      <c r="J406" t="s">
        <v>49</v>
      </c>
    </row>
    <row r="407" spans="1:10" x14ac:dyDescent="0.3">
      <c r="A407" t="s">
        <v>261</v>
      </c>
      <c r="B407">
        <v>2</v>
      </c>
      <c r="C407">
        <v>15</v>
      </c>
      <c r="D407" t="s">
        <v>3</v>
      </c>
      <c r="E407" t="s">
        <v>2</v>
      </c>
      <c r="F407">
        <v>4.5999999999999996</v>
      </c>
      <c r="G407">
        <v>3.6</v>
      </c>
      <c r="H407">
        <v>0.2</v>
      </c>
      <c r="I407" t="s">
        <v>49</v>
      </c>
      <c r="J407" t="s">
        <v>49</v>
      </c>
    </row>
    <row r="408" spans="1:10" x14ac:dyDescent="0.3">
      <c r="A408" t="s">
        <v>261</v>
      </c>
      <c r="B408">
        <v>2</v>
      </c>
      <c r="C408">
        <v>20</v>
      </c>
      <c r="D408" t="s">
        <v>3</v>
      </c>
      <c r="E408" t="s">
        <v>2</v>
      </c>
      <c r="F408">
        <v>6.5</v>
      </c>
      <c r="G408">
        <v>3.4</v>
      </c>
      <c r="H408">
        <v>0.2</v>
      </c>
      <c r="I408" t="s">
        <v>49</v>
      </c>
      <c r="J408" t="s">
        <v>49</v>
      </c>
    </row>
    <row r="409" spans="1:10" x14ac:dyDescent="0.3">
      <c r="A409" t="s">
        <v>261</v>
      </c>
      <c r="B409">
        <v>2</v>
      </c>
      <c r="C409">
        <v>25</v>
      </c>
      <c r="D409" t="s">
        <v>3</v>
      </c>
      <c r="E409" t="s">
        <v>2</v>
      </c>
      <c r="F409">
        <v>4.2</v>
      </c>
      <c r="G409">
        <v>3.1</v>
      </c>
      <c r="H409">
        <v>0.2</v>
      </c>
      <c r="I409" t="s">
        <v>49</v>
      </c>
      <c r="J409" t="s">
        <v>49</v>
      </c>
    </row>
    <row r="410" spans="1:10" x14ac:dyDescent="0.3">
      <c r="A410" t="s">
        <v>261</v>
      </c>
      <c r="B410">
        <v>2</v>
      </c>
      <c r="C410">
        <v>30</v>
      </c>
      <c r="D410" t="s">
        <v>3</v>
      </c>
      <c r="E410" t="s">
        <v>2</v>
      </c>
      <c r="F410">
        <v>2.9</v>
      </c>
      <c r="G410">
        <v>2</v>
      </c>
      <c r="H410">
        <v>0.1</v>
      </c>
      <c r="I410" t="s">
        <v>49</v>
      </c>
      <c r="J410" t="s">
        <v>49</v>
      </c>
    </row>
    <row r="411" spans="1:10" x14ac:dyDescent="0.3">
      <c r="A411" t="s">
        <v>261</v>
      </c>
      <c r="B411">
        <v>2</v>
      </c>
      <c r="C411">
        <v>35</v>
      </c>
      <c r="D411" t="s">
        <v>3</v>
      </c>
      <c r="E411" t="s">
        <v>2</v>
      </c>
      <c r="F411">
        <v>3</v>
      </c>
      <c r="G411">
        <v>3</v>
      </c>
      <c r="H411">
        <v>0.2</v>
      </c>
      <c r="I411" t="s">
        <v>49</v>
      </c>
      <c r="J411" t="s">
        <v>49</v>
      </c>
    </row>
    <row r="412" spans="1:10" x14ac:dyDescent="0.3">
      <c r="A412" t="s">
        <v>261</v>
      </c>
      <c r="B412">
        <v>2</v>
      </c>
      <c r="C412">
        <v>40</v>
      </c>
      <c r="D412" t="s">
        <v>3</v>
      </c>
      <c r="E412" t="s">
        <v>2</v>
      </c>
      <c r="F412">
        <v>1.4</v>
      </c>
      <c r="G412">
        <v>2.6</v>
      </c>
      <c r="H412">
        <v>0.2</v>
      </c>
      <c r="I412" t="s">
        <v>49</v>
      </c>
      <c r="J412" t="s">
        <v>49</v>
      </c>
    </row>
    <row r="413" spans="1:10" x14ac:dyDescent="0.3">
      <c r="A413" t="s">
        <v>261</v>
      </c>
      <c r="B413">
        <v>2</v>
      </c>
      <c r="C413">
        <v>45</v>
      </c>
      <c r="D413" t="s">
        <v>3</v>
      </c>
      <c r="E413" t="s">
        <v>2</v>
      </c>
      <c r="F413">
        <v>1</v>
      </c>
      <c r="G413">
        <v>1.4</v>
      </c>
      <c r="H413">
        <v>0.2</v>
      </c>
      <c r="I413" t="s">
        <v>49</v>
      </c>
      <c r="J413" t="s">
        <v>49</v>
      </c>
    </row>
    <row r="414" spans="1:10" x14ac:dyDescent="0.3">
      <c r="A414" t="s">
        <v>261</v>
      </c>
      <c r="B414">
        <v>3</v>
      </c>
      <c r="C414">
        <v>5</v>
      </c>
      <c r="D414" t="s">
        <v>3</v>
      </c>
      <c r="E414" t="s">
        <v>2</v>
      </c>
      <c r="F414">
        <v>2.4</v>
      </c>
      <c r="G414">
        <v>2.2000000000000002</v>
      </c>
      <c r="H414">
        <v>0.2</v>
      </c>
      <c r="I414" t="s">
        <v>49</v>
      </c>
      <c r="J414" t="s">
        <v>49</v>
      </c>
    </row>
    <row r="415" spans="1:10" x14ac:dyDescent="0.3">
      <c r="A415" t="s">
        <v>261</v>
      </c>
      <c r="B415">
        <v>3</v>
      </c>
      <c r="C415">
        <v>10</v>
      </c>
      <c r="D415" t="s">
        <v>3</v>
      </c>
      <c r="E415" t="s">
        <v>2</v>
      </c>
      <c r="F415">
        <v>1.8</v>
      </c>
      <c r="G415">
        <v>2.1</v>
      </c>
      <c r="H415">
        <v>0.3</v>
      </c>
      <c r="I415" t="s">
        <v>49</v>
      </c>
      <c r="J415" t="s">
        <v>49</v>
      </c>
    </row>
    <row r="416" spans="1:10" x14ac:dyDescent="0.3">
      <c r="A416" t="s">
        <v>261</v>
      </c>
      <c r="B416">
        <v>3</v>
      </c>
      <c r="C416">
        <v>15</v>
      </c>
      <c r="D416" t="s">
        <v>3</v>
      </c>
      <c r="E416" t="s">
        <v>2</v>
      </c>
      <c r="F416">
        <v>5.3</v>
      </c>
      <c r="G416">
        <v>3.1</v>
      </c>
      <c r="H416">
        <v>0.1</v>
      </c>
      <c r="I416" t="s">
        <v>49</v>
      </c>
      <c r="J416" t="s">
        <v>49</v>
      </c>
    </row>
    <row r="417" spans="1:10" x14ac:dyDescent="0.3">
      <c r="A417" t="s">
        <v>261</v>
      </c>
      <c r="B417">
        <v>3</v>
      </c>
      <c r="C417">
        <v>20</v>
      </c>
      <c r="D417" t="s">
        <v>3</v>
      </c>
      <c r="E417" t="s">
        <v>2</v>
      </c>
      <c r="F417">
        <v>5.4</v>
      </c>
      <c r="G417">
        <v>3.2</v>
      </c>
      <c r="H417">
        <v>0.1</v>
      </c>
      <c r="I417" t="s">
        <v>49</v>
      </c>
      <c r="J417" t="s">
        <v>49</v>
      </c>
    </row>
    <row r="418" spans="1:10" x14ac:dyDescent="0.3">
      <c r="A418" t="s">
        <v>261</v>
      </c>
      <c r="B418">
        <v>3</v>
      </c>
      <c r="C418">
        <v>25</v>
      </c>
      <c r="D418" t="s">
        <v>3</v>
      </c>
      <c r="E418" t="s">
        <v>2</v>
      </c>
      <c r="F418">
        <v>5</v>
      </c>
      <c r="G418">
        <v>3.4</v>
      </c>
      <c r="H418">
        <v>0.4</v>
      </c>
      <c r="I418" t="s">
        <v>49</v>
      </c>
      <c r="J418" t="s">
        <v>49</v>
      </c>
    </row>
    <row r="419" spans="1:10" x14ac:dyDescent="0.3">
      <c r="A419" t="s">
        <v>261</v>
      </c>
      <c r="B419">
        <v>3</v>
      </c>
      <c r="C419">
        <v>30</v>
      </c>
      <c r="D419" t="s">
        <v>3</v>
      </c>
      <c r="E419" t="s">
        <v>2</v>
      </c>
      <c r="F419">
        <v>2.1</v>
      </c>
      <c r="G419">
        <v>2</v>
      </c>
      <c r="H419">
        <v>0.4</v>
      </c>
      <c r="I419" t="s">
        <v>49</v>
      </c>
      <c r="J419" t="s">
        <v>49</v>
      </c>
    </row>
    <row r="420" spans="1:10" x14ac:dyDescent="0.3">
      <c r="A420" t="s">
        <v>261</v>
      </c>
      <c r="B420">
        <v>3</v>
      </c>
      <c r="C420">
        <v>35</v>
      </c>
      <c r="D420" t="s">
        <v>3</v>
      </c>
      <c r="E420" t="s">
        <v>2</v>
      </c>
      <c r="F420">
        <v>2.2999999999999998</v>
      </c>
      <c r="G420">
        <v>1.9</v>
      </c>
      <c r="H420">
        <v>0.1</v>
      </c>
      <c r="I420" t="s">
        <v>49</v>
      </c>
      <c r="J420" t="s">
        <v>49</v>
      </c>
    </row>
    <row r="421" spans="1:10" x14ac:dyDescent="0.3">
      <c r="A421" t="s">
        <v>261</v>
      </c>
      <c r="B421">
        <v>3</v>
      </c>
      <c r="C421">
        <v>40</v>
      </c>
      <c r="D421" t="s">
        <v>3</v>
      </c>
      <c r="E421" t="s">
        <v>2</v>
      </c>
      <c r="F421">
        <v>0.9</v>
      </c>
      <c r="G421">
        <v>1.4</v>
      </c>
      <c r="H421">
        <v>0.2</v>
      </c>
      <c r="I421" t="s">
        <v>49</v>
      </c>
      <c r="J421" t="s">
        <v>49</v>
      </c>
    </row>
    <row r="422" spans="1:10" x14ac:dyDescent="0.3">
      <c r="A422" t="s">
        <v>261</v>
      </c>
      <c r="B422">
        <v>3</v>
      </c>
      <c r="C422">
        <v>40</v>
      </c>
      <c r="D422" t="s">
        <v>151</v>
      </c>
      <c r="E422" t="s">
        <v>133</v>
      </c>
      <c r="F422">
        <v>11.5</v>
      </c>
      <c r="G422">
        <v>6</v>
      </c>
      <c r="H422" t="s">
        <v>49</v>
      </c>
      <c r="I422" t="s">
        <v>49</v>
      </c>
      <c r="J422" t="s">
        <v>49</v>
      </c>
    </row>
    <row r="423" spans="1:10" x14ac:dyDescent="0.3">
      <c r="A423" t="s">
        <v>267</v>
      </c>
      <c r="B423">
        <v>1</v>
      </c>
      <c r="C423">
        <v>15</v>
      </c>
      <c r="D423" t="s">
        <v>151</v>
      </c>
      <c r="E423" t="s">
        <v>136</v>
      </c>
      <c r="F423">
        <v>24.1</v>
      </c>
      <c r="G423">
        <v>5.6</v>
      </c>
      <c r="H423" t="s">
        <v>49</v>
      </c>
      <c r="I423" t="s">
        <v>49</v>
      </c>
      <c r="J423" t="s">
        <v>49</v>
      </c>
    </row>
    <row r="424" spans="1:10" x14ac:dyDescent="0.3">
      <c r="A424" t="s">
        <v>267</v>
      </c>
      <c r="B424">
        <v>1</v>
      </c>
      <c r="C424">
        <v>20</v>
      </c>
      <c r="D424" t="s">
        <v>3</v>
      </c>
      <c r="E424" t="s">
        <v>2</v>
      </c>
      <c r="F424">
        <v>3.7</v>
      </c>
      <c r="G424">
        <v>2.6</v>
      </c>
      <c r="H424">
        <v>0.4</v>
      </c>
      <c r="I424" t="s">
        <v>49</v>
      </c>
      <c r="J424" t="s">
        <v>49</v>
      </c>
    </row>
    <row r="425" spans="1:10" x14ac:dyDescent="0.3">
      <c r="A425" t="s">
        <v>267</v>
      </c>
      <c r="B425">
        <v>1</v>
      </c>
      <c r="C425">
        <v>30</v>
      </c>
      <c r="D425" t="s">
        <v>3</v>
      </c>
      <c r="E425" t="s">
        <v>2</v>
      </c>
      <c r="F425">
        <v>1.8</v>
      </c>
      <c r="G425">
        <v>1.6</v>
      </c>
      <c r="H425">
        <v>0.4</v>
      </c>
      <c r="I425" t="s">
        <v>49</v>
      </c>
      <c r="J425" t="s">
        <v>49</v>
      </c>
    </row>
    <row r="426" spans="1:10" x14ac:dyDescent="0.3">
      <c r="A426" t="s">
        <v>267</v>
      </c>
      <c r="B426">
        <v>1</v>
      </c>
      <c r="C426">
        <v>35</v>
      </c>
      <c r="D426" t="s">
        <v>3</v>
      </c>
      <c r="E426" t="s">
        <v>2</v>
      </c>
      <c r="F426">
        <v>2.2000000000000002</v>
      </c>
      <c r="G426">
        <v>1.8</v>
      </c>
      <c r="H426">
        <v>0.1</v>
      </c>
      <c r="I426" t="s">
        <v>49</v>
      </c>
      <c r="J426" t="s">
        <v>49</v>
      </c>
    </row>
    <row r="427" spans="1:10" x14ac:dyDescent="0.3">
      <c r="A427" t="s">
        <v>267</v>
      </c>
      <c r="B427">
        <v>1</v>
      </c>
      <c r="C427">
        <v>35</v>
      </c>
      <c r="D427" t="s">
        <v>151</v>
      </c>
      <c r="E427" t="s">
        <v>133</v>
      </c>
      <c r="F427">
        <v>14.5</v>
      </c>
      <c r="G427">
        <v>17.899999999999999</v>
      </c>
      <c r="H427" t="s">
        <v>49</v>
      </c>
      <c r="I427" t="s">
        <v>49</v>
      </c>
      <c r="J427" t="s">
        <v>49</v>
      </c>
    </row>
    <row r="428" spans="1:10" x14ac:dyDescent="0.3">
      <c r="A428" t="s">
        <v>267</v>
      </c>
      <c r="B428">
        <v>2</v>
      </c>
      <c r="C428">
        <v>5</v>
      </c>
      <c r="D428" t="s">
        <v>3</v>
      </c>
      <c r="E428" t="s">
        <v>2</v>
      </c>
      <c r="F428">
        <v>3.2</v>
      </c>
      <c r="G428">
        <v>2.5</v>
      </c>
      <c r="H428">
        <v>0.1</v>
      </c>
      <c r="I428" t="s">
        <v>49</v>
      </c>
      <c r="J428" t="s">
        <v>49</v>
      </c>
    </row>
    <row r="429" spans="1:10" x14ac:dyDescent="0.3">
      <c r="A429" t="s">
        <v>267</v>
      </c>
      <c r="B429">
        <v>2</v>
      </c>
      <c r="C429">
        <v>10</v>
      </c>
      <c r="D429" t="s">
        <v>3</v>
      </c>
      <c r="E429" t="s">
        <v>2</v>
      </c>
      <c r="F429">
        <v>4.0999999999999996</v>
      </c>
      <c r="G429">
        <v>2.6</v>
      </c>
      <c r="H429">
        <v>0.3</v>
      </c>
      <c r="I429" t="s">
        <v>49</v>
      </c>
      <c r="J429" t="s">
        <v>49</v>
      </c>
    </row>
    <row r="430" spans="1:10" x14ac:dyDescent="0.3">
      <c r="A430" t="s">
        <v>267</v>
      </c>
      <c r="B430">
        <v>2</v>
      </c>
      <c r="C430">
        <v>15</v>
      </c>
      <c r="D430" t="s">
        <v>3</v>
      </c>
      <c r="E430" t="s">
        <v>2</v>
      </c>
      <c r="F430">
        <v>4.0999999999999996</v>
      </c>
      <c r="G430">
        <v>3</v>
      </c>
      <c r="H430">
        <v>0.1</v>
      </c>
      <c r="I430" t="s">
        <v>49</v>
      </c>
      <c r="J430" t="s">
        <v>49</v>
      </c>
    </row>
    <row r="431" spans="1:10" x14ac:dyDescent="0.3">
      <c r="A431" t="s">
        <v>267</v>
      </c>
      <c r="B431">
        <v>2</v>
      </c>
      <c r="C431">
        <v>20</v>
      </c>
      <c r="D431" t="s">
        <v>3</v>
      </c>
      <c r="E431" t="s">
        <v>2</v>
      </c>
      <c r="F431">
        <v>3.9</v>
      </c>
      <c r="G431">
        <v>2.2999999999999998</v>
      </c>
      <c r="H431">
        <v>0.1</v>
      </c>
      <c r="I431" t="s">
        <v>49</v>
      </c>
      <c r="J431" t="s">
        <v>49</v>
      </c>
    </row>
    <row r="432" spans="1:10" x14ac:dyDescent="0.3">
      <c r="A432" t="s">
        <v>267</v>
      </c>
      <c r="B432">
        <v>2</v>
      </c>
      <c r="C432">
        <v>25</v>
      </c>
      <c r="D432" t="s">
        <v>151</v>
      </c>
      <c r="E432" t="s">
        <v>133</v>
      </c>
      <c r="F432">
        <v>25.2</v>
      </c>
      <c r="G432">
        <v>14.9</v>
      </c>
      <c r="H432" t="s">
        <v>49</v>
      </c>
      <c r="I432" t="s">
        <v>49</v>
      </c>
      <c r="J432" t="s">
        <v>49</v>
      </c>
    </row>
    <row r="433" spans="1:10" x14ac:dyDescent="0.3">
      <c r="A433" t="s">
        <v>267</v>
      </c>
      <c r="B433">
        <v>2</v>
      </c>
      <c r="C433">
        <v>30</v>
      </c>
      <c r="D433" t="s">
        <v>3</v>
      </c>
      <c r="E433" t="s">
        <v>2</v>
      </c>
      <c r="F433">
        <v>3.5</v>
      </c>
      <c r="G433">
        <v>2.5</v>
      </c>
      <c r="H433">
        <v>0.1</v>
      </c>
      <c r="I433" t="s">
        <v>49</v>
      </c>
      <c r="J433" t="s">
        <v>49</v>
      </c>
    </row>
    <row r="434" spans="1:10" x14ac:dyDescent="0.3">
      <c r="A434" t="s">
        <v>267</v>
      </c>
      <c r="B434">
        <v>2</v>
      </c>
      <c r="C434">
        <v>35</v>
      </c>
      <c r="D434" t="s">
        <v>3</v>
      </c>
      <c r="E434" t="s">
        <v>2</v>
      </c>
      <c r="F434">
        <v>3.7</v>
      </c>
      <c r="G434">
        <v>2.2999999999999998</v>
      </c>
      <c r="H434">
        <v>0.4</v>
      </c>
      <c r="I434" t="s">
        <v>49</v>
      </c>
      <c r="J434" t="s">
        <v>49</v>
      </c>
    </row>
    <row r="435" spans="1:10" x14ac:dyDescent="0.3">
      <c r="A435" t="s">
        <v>267</v>
      </c>
      <c r="B435">
        <v>2</v>
      </c>
      <c r="C435">
        <v>40</v>
      </c>
      <c r="D435" t="s">
        <v>3</v>
      </c>
      <c r="E435" t="s">
        <v>2</v>
      </c>
      <c r="F435">
        <v>2.6</v>
      </c>
      <c r="G435">
        <v>1.8</v>
      </c>
      <c r="H435">
        <v>0.2</v>
      </c>
      <c r="I435" t="s">
        <v>49</v>
      </c>
      <c r="J435" t="s">
        <v>49</v>
      </c>
    </row>
    <row r="436" spans="1:10" x14ac:dyDescent="0.3">
      <c r="A436" t="s">
        <v>267</v>
      </c>
      <c r="B436">
        <v>2</v>
      </c>
      <c r="C436">
        <v>40</v>
      </c>
      <c r="D436" t="s">
        <v>151</v>
      </c>
      <c r="E436" t="s">
        <v>133</v>
      </c>
      <c r="F436">
        <v>11.3</v>
      </c>
      <c r="G436">
        <v>10.199999999999999</v>
      </c>
      <c r="H436" t="s">
        <v>49</v>
      </c>
      <c r="I436" t="s">
        <v>49</v>
      </c>
      <c r="J436" t="s">
        <v>49</v>
      </c>
    </row>
    <row r="437" spans="1:10" x14ac:dyDescent="0.3">
      <c r="A437" t="s">
        <v>267</v>
      </c>
      <c r="B437">
        <v>2</v>
      </c>
      <c r="C437">
        <v>45</v>
      </c>
      <c r="D437" t="s">
        <v>3</v>
      </c>
      <c r="E437" t="s">
        <v>2</v>
      </c>
      <c r="F437">
        <v>1.9</v>
      </c>
      <c r="G437">
        <v>2.2000000000000002</v>
      </c>
      <c r="H437">
        <v>0.4</v>
      </c>
      <c r="I437" t="s">
        <v>49</v>
      </c>
      <c r="J437" t="s">
        <v>49</v>
      </c>
    </row>
    <row r="438" spans="1:10" x14ac:dyDescent="0.3">
      <c r="A438" t="s">
        <v>267</v>
      </c>
      <c r="B438">
        <v>3</v>
      </c>
      <c r="C438">
        <v>5</v>
      </c>
      <c r="D438" t="s">
        <v>3</v>
      </c>
      <c r="E438" t="s">
        <v>2</v>
      </c>
      <c r="F438">
        <v>1.5</v>
      </c>
      <c r="G438">
        <v>1.7</v>
      </c>
      <c r="H438">
        <v>0.1</v>
      </c>
      <c r="I438" t="s">
        <v>49</v>
      </c>
      <c r="J438" t="s">
        <v>49</v>
      </c>
    </row>
    <row r="439" spans="1:10" x14ac:dyDescent="0.3">
      <c r="A439" t="s">
        <v>267</v>
      </c>
      <c r="B439">
        <v>3</v>
      </c>
      <c r="C439">
        <v>15</v>
      </c>
      <c r="D439" t="s">
        <v>151</v>
      </c>
      <c r="E439" t="s">
        <v>133</v>
      </c>
      <c r="F439">
        <v>26.1</v>
      </c>
      <c r="G439">
        <v>11.6</v>
      </c>
      <c r="H439" t="s">
        <v>49</v>
      </c>
      <c r="I439" t="s">
        <v>49</v>
      </c>
      <c r="J439" t="s">
        <v>49</v>
      </c>
    </row>
    <row r="440" spans="1:10" x14ac:dyDescent="0.3">
      <c r="A440" t="s">
        <v>273</v>
      </c>
      <c r="B440">
        <v>1</v>
      </c>
      <c r="C440">
        <v>10</v>
      </c>
      <c r="D440" t="s">
        <v>3</v>
      </c>
      <c r="E440" t="s">
        <v>2</v>
      </c>
      <c r="F440">
        <v>1.6</v>
      </c>
      <c r="G440">
        <v>1.8</v>
      </c>
      <c r="H440">
        <v>0.1</v>
      </c>
      <c r="I440" t="s">
        <v>49</v>
      </c>
      <c r="J440" t="s">
        <v>49</v>
      </c>
    </row>
    <row r="441" spans="1:10" x14ac:dyDescent="0.3">
      <c r="A441" t="s">
        <v>273</v>
      </c>
      <c r="B441">
        <v>1</v>
      </c>
      <c r="C441">
        <v>10</v>
      </c>
      <c r="D441" t="s">
        <v>151</v>
      </c>
      <c r="E441" t="s">
        <v>133</v>
      </c>
      <c r="F441">
        <v>4</v>
      </c>
      <c r="G441">
        <v>4.2</v>
      </c>
      <c r="H441" t="s">
        <v>49</v>
      </c>
      <c r="I441" t="s">
        <v>49</v>
      </c>
      <c r="J441" t="s">
        <v>49</v>
      </c>
    </row>
    <row r="442" spans="1:10" x14ac:dyDescent="0.3">
      <c r="A442" t="s">
        <v>273</v>
      </c>
      <c r="B442">
        <v>1</v>
      </c>
      <c r="C442">
        <v>15</v>
      </c>
      <c r="D442" t="s">
        <v>151</v>
      </c>
      <c r="E442" t="s">
        <v>133</v>
      </c>
      <c r="F442">
        <v>7.1</v>
      </c>
      <c r="G442">
        <v>5.5</v>
      </c>
      <c r="H442" t="s">
        <v>49</v>
      </c>
      <c r="I442" t="s">
        <v>49</v>
      </c>
      <c r="J442" t="s">
        <v>49</v>
      </c>
    </row>
    <row r="443" spans="1:10" x14ac:dyDescent="0.3">
      <c r="A443" t="s">
        <v>273</v>
      </c>
      <c r="B443">
        <v>1</v>
      </c>
      <c r="C443">
        <v>20</v>
      </c>
      <c r="D443" t="s">
        <v>151</v>
      </c>
      <c r="E443" t="s">
        <v>133</v>
      </c>
      <c r="F443">
        <v>3.2</v>
      </c>
      <c r="G443">
        <v>3.7</v>
      </c>
      <c r="H443" t="s">
        <v>49</v>
      </c>
      <c r="I443" t="s">
        <v>49</v>
      </c>
      <c r="J443" t="s">
        <v>49</v>
      </c>
    </row>
    <row r="444" spans="1:10" x14ac:dyDescent="0.3">
      <c r="A444" t="s">
        <v>273</v>
      </c>
      <c r="B444">
        <v>1</v>
      </c>
      <c r="C444">
        <v>30</v>
      </c>
      <c r="D444" t="s">
        <v>151</v>
      </c>
      <c r="E444" t="s">
        <v>133</v>
      </c>
      <c r="F444">
        <v>4.3</v>
      </c>
      <c r="G444">
        <v>3.5</v>
      </c>
      <c r="H444" t="s">
        <v>49</v>
      </c>
      <c r="I444" t="s">
        <v>49</v>
      </c>
      <c r="J444" t="s">
        <v>49</v>
      </c>
    </row>
    <row r="445" spans="1:10" x14ac:dyDescent="0.3">
      <c r="A445" t="s">
        <v>273</v>
      </c>
      <c r="B445">
        <v>2</v>
      </c>
      <c r="C445">
        <v>20</v>
      </c>
      <c r="D445" t="s">
        <v>151</v>
      </c>
      <c r="E445" t="s">
        <v>133</v>
      </c>
      <c r="F445">
        <v>3.9</v>
      </c>
      <c r="G445">
        <v>3.4</v>
      </c>
      <c r="H445" t="s">
        <v>49</v>
      </c>
      <c r="I445" t="s">
        <v>49</v>
      </c>
      <c r="J445" t="s">
        <v>49</v>
      </c>
    </row>
    <row r="446" spans="1:10" x14ac:dyDescent="0.3">
      <c r="A446" t="s">
        <v>273</v>
      </c>
      <c r="B446">
        <v>2</v>
      </c>
      <c r="C446">
        <v>25</v>
      </c>
      <c r="D446" t="s">
        <v>151</v>
      </c>
      <c r="E446" t="s">
        <v>133</v>
      </c>
      <c r="F446">
        <v>6.4</v>
      </c>
      <c r="G446">
        <v>5.2</v>
      </c>
      <c r="H446" t="s">
        <v>49</v>
      </c>
      <c r="I446" t="s">
        <v>49</v>
      </c>
      <c r="J446" t="s">
        <v>49</v>
      </c>
    </row>
    <row r="447" spans="1:10" x14ac:dyDescent="0.3">
      <c r="A447" t="s">
        <v>273</v>
      </c>
      <c r="B447">
        <v>2</v>
      </c>
      <c r="C447">
        <v>30</v>
      </c>
      <c r="D447" t="s">
        <v>151</v>
      </c>
      <c r="E447" t="s">
        <v>133</v>
      </c>
      <c r="F447">
        <v>4.2</v>
      </c>
      <c r="G447">
        <v>3.9</v>
      </c>
      <c r="H447" t="s">
        <v>49</v>
      </c>
      <c r="I447" t="s">
        <v>49</v>
      </c>
      <c r="J447" t="s">
        <v>49</v>
      </c>
    </row>
    <row r="448" spans="1:10" x14ac:dyDescent="0.3">
      <c r="A448" t="s">
        <v>273</v>
      </c>
      <c r="B448">
        <v>2</v>
      </c>
      <c r="C448">
        <v>45</v>
      </c>
      <c r="D448" t="s">
        <v>151</v>
      </c>
      <c r="E448" t="s">
        <v>133</v>
      </c>
      <c r="F448">
        <v>4.5</v>
      </c>
      <c r="G448">
        <v>3.1</v>
      </c>
      <c r="H448" t="s">
        <v>49</v>
      </c>
      <c r="I448" t="s">
        <v>49</v>
      </c>
      <c r="J448" t="s">
        <v>49</v>
      </c>
    </row>
    <row r="449" spans="1:10" x14ac:dyDescent="0.3">
      <c r="A449" t="s">
        <v>273</v>
      </c>
      <c r="B449">
        <v>2</v>
      </c>
      <c r="C449">
        <v>45</v>
      </c>
      <c r="D449" t="s">
        <v>151</v>
      </c>
      <c r="E449" t="s">
        <v>136</v>
      </c>
      <c r="F449">
        <v>37.299999999999997</v>
      </c>
      <c r="G449">
        <v>26</v>
      </c>
      <c r="H449" t="s">
        <v>49</v>
      </c>
      <c r="I449" t="s">
        <v>49</v>
      </c>
      <c r="J449" t="s">
        <v>49</v>
      </c>
    </row>
    <row r="450" spans="1:10" x14ac:dyDescent="0.3">
      <c r="A450" t="s">
        <v>273</v>
      </c>
      <c r="B450">
        <v>3</v>
      </c>
      <c r="C450">
        <v>10</v>
      </c>
      <c r="D450" t="s">
        <v>151</v>
      </c>
      <c r="E450" t="s">
        <v>133</v>
      </c>
      <c r="F450">
        <v>2.2999999999999998</v>
      </c>
      <c r="G450">
        <v>2</v>
      </c>
      <c r="H450" t="s">
        <v>49</v>
      </c>
      <c r="I450" t="s">
        <v>49</v>
      </c>
      <c r="J450" t="s">
        <v>49</v>
      </c>
    </row>
    <row r="451" spans="1:10" x14ac:dyDescent="0.3">
      <c r="A451" t="s">
        <v>273</v>
      </c>
      <c r="B451">
        <v>3</v>
      </c>
      <c r="C451">
        <v>15</v>
      </c>
      <c r="D451" t="s">
        <v>151</v>
      </c>
      <c r="E451" t="s">
        <v>133</v>
      </c>
      <c r="F451">
        <v>3.6</v>
      </c>
      <c r="G451">
        <v>3.1</v>
      </c>
      <c r="H451" t="s">
        <v>49</v>
      </c>
      <c r="I451" t="s">
        <v>49</v>
      </c>
      <c r="J451" t="s">
        <v>49</v>
      </c>
    </row>
    <row r="452" spans="1:10" x14ac:dyDescent="0.3">
      <c r="A452" t="s">
        <v>273</v>
      </c>
      <c r="B452">
        <v>3</v>
      </c>
      <c r="C452">
        <v>20</v>
      </c>
      <c r="D452" t="s">
        <v>151</v>
      </c>
      <c r="E452" t="s">
        <v>133</v>
      </c>
      <c r="F452">
        <v>3</v>
      </c>
      <c r="G452">
        <v>2.8</v>
      </c>
      <c r="H452" t="s">
        <v>49</v>
      </c>
      <c r="I452" t="s">
        <v>49</v>
      </c>
      <c r="J452" t="s">
        <v>49</v>
      </c>
    </row>
    <row r="453" spans="1:10" x14ac:dyDescent="0.3">
      <c r="A453" t="s">
        <v>273</v>
      </c>
      <c r="B453">
        <v>3</v>
      </c>
      <c r="C453">
        <v>25</v>
      </c>
      <c r="D453" t="s">
        <v>151</v>
      </c>
      <c r="E453" t="s">
        <v>133</v>
      </c>
      <c r="F453">
        <v>1.8</v>
      </c>
      <c r="G453">
        <v>2.2999999999999998</v>
      </c>
      <c r="H453" t="s">
        <v>49</v>
      </c>
      <c r="I453" t="s">
        <v>49</v>
      </c>
      <c r="J453" t="s">
        <v>49</v>
      </c>
    </row>
    <row r="454" spans="1:10" x14ac:dyDescent="0.3">
      <c r="A454" t="s">
        <v>273</v>
      </c>
      <c r="B454">
        <v>3</v>
      </c>
      <c r="C454">
        <v>30</v>
      </c>
      <c r="D454" t="s">
        <v>151</v>
      </c>
      <c r="E454" t="s">
        <v>133</v>
      </c>
      <c r="F454">
        <v>5</v>
      </c>
      <c r="G454">
        <v>3.7</v>
      </c>
      <c r="H454" t="s">
        <v>49</v>
      </c>
      <c r="I454" t="s">
        <v>49</v>
      </c>
      <c r="J454" t="s">
        <v>49</v>
      </c>
    </row>
    <row r="455" spans="1:10" x14ac:dyDescent="0.3">
      <c r="A455" t="s">
        <v>277</v>
      </c>
      <c r="B455">
        <v>1</v>
      </c>
      <c r="C455">
        <v>5</v>
      </c>
      <c r="D455" t="s">
        <v>3</v>
      </c>
      <c r="E455" t="s">
        <v>2</v>
      </c>
      <c r="F455">
        <v>1.2</v>
      </c>
      <c r="G455">
        <v>1.5</v>
      </c>
      <c r="H455">
        <v>0.1</v>
      </c>
      <c r="I455" t="s">
        <v>49</v>
      </c>
      <c r="J455" t="s">
        <v>49</v>
      </c>
    </row>
    <row r="456" spans="1:10" x14ac:dyDescent="0.3">
      <c r="A456" t="s">
        <v>277</v>
      </c>
      <c r="B456">
        <v>1</v>
      </c>
      <c r="C456">
        <v>10</v>
      </c>
      <c r="D456" t="s">
        <v>3</v>
      </c>
      <c r="E456" t="s">
        <v>2</v>
      </c>
      <c r="F456">
        <v>0.9</v>
      </c>
      <c r="G456">
        <v>1.5</v>
      </c>
      <c r="H456">
        <v>0.1</v>
      </c>
      <c r="I456" t="s">
        <v>49</v>
      </c>
      <c r="J456" t="s">
        <v>49</v>
      </c>
    </row>
    <row r="457" spans="1:10" x14ac:dyDescent="0.3">
      <c r="A457" t="s">
        <v>277</v>
      </c>
      <c r="B457">
        <v>1</v>
      </c>
      <c r="C457">
        <v>15</v>
      </c>
      <c r="D457" t="s">
        <v>3</v>
      </c>
      <c r="E457" t="s">
        <v>2</v>
      </c>
      <c r="F457">
        <v>0.9</v>
      </c>
      <c r="G457">
        <v>1.5</v>
      </c>
      <c r="H457">
        <v>0.1</v>
      </c>
      <c r="I457" t="s">
        <v>49</v>
      </c>
      <c r="J457" t="s">
        <v>49</v>
      </c>
    </row>
    <row r="458" spans="1:10" x14ac:dyDescent="0.3">
      <c r="A458" t="s">
        <v>277</v>
      </c>
      <c r="B458">
        <v>1</v>
      </c>
      <c r="C458">
        <v>20</v>
      </c>
      <c r="D458" t="s">
        <v>3</v>
      </c>
      <c r="E458" t="s">
        <v>2</v>
      </c>
      <c r="F458">
        <v>1</v>
      </c>
      <c r="G458">
        <v>1.5</v>
      </c>
      <c r="H458">
        <v>0.3</v>
      </c>
      <c r="I458" t="s">
        <v>49</v>
      </c>
      <c r="J458" t="s">
        <v>49</v>
      </c>
    </row>
    <row r="459" spans="1:10" x14ac:dyDescent="0.3">
      <c r="A459" t="s">
        <v>277</v>
      </c>
      <c r="B459">
        <v>1</v>
      </c>
      <c r="C459">
        <v>20</v>
      </c>
      <c r="D459" t="s">
        <v>151</v>
      </c>
      <c r="E459" t="s">
        <v>133</v>
      </c>
      <c r="F459">
        <v>14.8</v>
      </c>
      <c r="G459">
        <v>7.2</v>
      </c>
      <c r="H459" t="s">
        <v>49</v>
      </c>
      <c r="I459" t="s">
        <v>49</v>
      </c>
      <c r="J459" t="s">
        <v>49</v>
      </c>
    </row>
    <row r="460" spans="1:10" x14ac:dyDescent="0.3">
      <c r="A460" t="s">
        <v>277</v>
      </c>
      <c r="B460">
        <v>1</v>
      </c>
      <c r="C460">
        <v>25</v>
      </c>
      <c r="D460" t="s">
        <v>3</v>
      </c>
      <c r="E460" t="s">
        <v>2</v>
      </c>
      <c r="F460">
        <v>0.6</v>
      </c>
      <c r="G460">
        <v>1.5</v>
      </c>
      <c r="H460">
        <v>0.1</v>
      </c>
      <c r="I460" t="s">
        <v>49</v>
      </c>
      <c r="J460" t="s">
        <v>49</v>
      </c>
    </row>
    <row r="461" spans="1:10" x14ac:dyDescent="0.3">
      <c r="A461" t="s">
        <v>277</v>
      </c>
      <c r="B461">
        <v>1</v>
      </c>
      <c r="C461">
        <v>30</v>
      </c>
      <c r="D461" t="s">
        <v>3</v>
      </c>
      <c r="E461" t="s">
        <v>2</v>
      </c>
      <c r="F461">
        <v>1.8</v>
      </c>
      <c r="G461">
        <v>1.9</v>
      </c>
      <c r="H461">
        <v>0.1</v>
      </c>
      <c r="I461" t="s">
        <v>49</v>
      </c>
      <c r="J461" t="s">
        <v>49</v>
      </c>
    </row>
    <row r="462" spans="1:10" x14ac:dyDescent="0.3">
      <c r="A462" t="s">
        <v>277</v>
      </c>
      <c r="B462">
        <v>1</v>
      </c>
      <c r="C462">
        <v>35</v>
      </c>
      <c r="D462" t="s">
        <v>3</v>
      </c>
      <c r="E462" t="s">
        <v>2</v>
      </c>
      <c r="F462">
        <v>1</v>
      </c>
      <c r="G462">
        <v>1.5</v>
      </c>
      <c r="H462">
        <v>0.2</v>
      </c>
      <c r="I462" t="s">
        <v>49</v>
      </c>
      <c r="J462" t="s">
        <v>49</v>
      </c>
    </row>
    <row r="463" spans="1:10" x14ac:dyDescent="0.3">
      <c r="A463" t="s">
        <v>277</v>
      </c>
      <c r="B463">
        <v>2</v>
      </c>
      <c r="C463">
        <v>5</v>
      </c>
      <c r="D463" t="s">
        <v>3</v>
      </c>
      <c r="E463" t="s">
        <v>2</v>
      </c>
      <c r="F463">
        <v>1.2</v>
      </c>
      <c r="G463">
        <v>1.8</v>
      </c>
      <c r="H463">
        <v>0.1</v>
      </c>
      <c r="I463" t="s">
        <v>49</v>
      </c>
      <c r="J463" t="s">
        <v>49</v>
      </c>
    </row>
    <row r="464" spans="1:10" x14ac:dyDescent="0.3">
      <c r="A464" t="s">
        <v>277</v>
      </c>
      <c r="B464">
        <v>2</v>
      </c>
      <c r="C464">
        <v>10</v>
      </c>
      <c r="D464" t="s">
        <v>3</v>
      </c>
      <c r="E464" t="s">
        <v>2</v>
      </c>
      <c r="F464">
        <v>0.9</v>
      </c>
      <c r="G464">
        <v>1.7</v>
      </c>
      <c r="H464">
        <v>0.1</v>
      </c>
      <c r="I464" t="s">
        <v>49</v>
      </c>
      <c r="J464" t="s">
        <v>49</v>
      </c>
    </row>
    <row r="465" spans="1:10" x14ac:dyDescent="0.3">
      <c r="A465" t="s">
        <v>277</v>
      </c>
      <c r="B465">
        <v>2</v>
      </c>
      <c r="C465">
        <v>15</v>
      </c>
      <c r="D465" t="s">
        <v>3</v>
      </c>
      <c r="E465" t="s">
        <v>2</v>
      </c>
      <c r="F465">
        <v>0.7</v>
      </c>
      <c r="G465">
        <v>1.4</v>
      </c>
      <c r="H465">
        <v>0.1</v>
      </c>
      <c r="I465" t="s">
        <v>49</v>
      </c>
      <c r="J465" t="s">
        <v>49</v>
      </c>
    </row>
    <row r="466" spans="1:10" x14ac:dyDescent="0.3">
      <c r="A466" t="s">
        <v>277</v>
      </c>
      <c r="B466">
        <v>2</v>
      </c>
      <c r="C466">
        <v>20</v>
      </c>
      <c r="D466" t="s">
        <v>3</v>
      </c>
      <c r="E466" t="s">
        <v>2</v>
      </c>
      <c r="F466">
        <v>1.2</v>
      </c>
      <c r="G466">
        <v>1.7</v>
      </c>
      <c r="H466">
        <v>0.1</v>
      </c>
      <c r="I466" t="s">
        <v>49</v>
      </c>
      <c r="J466" t="s">
        <v>49</v>
      </c>
    </row>
    <row r="467" spans="1:10" x14ac:dyDescent="0.3">
      <c r="A467" t="s">
        <v>277</v>
      </c>
      <c r="B467">
        <v>2</v>
      </c>
      <c r="C467">
        <v>25</v>
      </c>
      <c r="D467" t="s">
        <v>3</v>
      </c>
      <c r="E467" t="s">
        <v>2</v>
      </c>
      <c r="F467">
        <v>1.4</v>
      </c>
      <c r="G467">
        <v>1.6</v>
      </c>
      <c r="H467">
        <v>0.1</v>
      </c>
      <c r="I467" t="s">
        <v>49</v>
      </c>
      <c r="J467" t="s">
        <v>49</v>
      </c>
    </row>
    <row r="468" spans="1:10" x14ac:dyDescent="0.3">
      <c r="A468" t="s">
        <v>277</v>
      </c>
      <c r="B468">
        <v>2</v>
      </c>
      <c r="C468">
        <v>30</v>
      </c>
      <c r="D468" t="s">
        <v>3</v>
      </c>
      <c r="E468" t="s">
        <v>2</v>
      </c>
      <c r="F468">
        <v>1.8</v>
      </c>
      <c r="G468">
        <v>1.9</v>
      </c>
      <c r="H468">
        <v>0.1</v>
      </c>
      <c r="I468" t="s">
        <v>49</v>
      </c>
      <c r="J468" t="s">
        <v>49</v>
      </c>
    </row>
    <row r="469" spans="1:10" x14ac:dyDescent="0.3">
      <c r="A469" t="s">
        <v>277</v>
      </c>
      <c r="B469">
        <v>2</v>
      </c>
      <c r="C469">
        <v>30</v>
      </c>
      <c r="D469" t="s">
        <v>151</v>
      </c>
      <c r="E469" t="s">
        <v>133</v>
      </c>
      <c r="F469">
        <v>14.7</v>
      </c>
      <c r="G469">
        <v>11.5</v>
      </c>
      <c r="H469" t="s">
        <v>49</v>
      </c>
      <c r="I469" t="s">
        <v>49</v>
      </c>
      <c r="J469" t="s">
        <v>49</v>
      </c>
    </row>
    <row r="470" spans="1:10" x14ac:dyDescent="0.3">
      <c r="A470" t="s">
        <v>277</v>
      </c>
      <c r="B470">
        <v>2</v>
      </c>
      <c r="C470">
        <v>35</v>
      </c>
      <c r="D470" t="s">
        <v>151</v>
      </c>
      <c r="E470" t="s">
        <v>133</v>
      </c>
      <c r="F470">
        <v>23.1</v>
      </c>
      <c r="G470">
        <v>22</v>
      </c>
      <c r="H470" t="s">
        <v>49</v>
      </c>
      <c r="I470" t="s">
        <v>49</v>
      </c>
      <c r="J470" t="s">
        <v>49</v>
      </c>
    </row>
    <row r="471" spans="1:10" x14ac:dyDescent="0.3">
      <c r="A471" t="s">
        <v>277</v>
      </c>
      <c r="B471">
        <v>2</v>
      </c>
      <c r="C471">
        <v>40</v>
      </c>
      <c r="D471" t="s">
        <v>3</v>
      </c>
      <c r="E471" t="s">
        <v>2</v>
      </c>
      <c r="F471">
        <v>1.4</v>
      </c>
      <c r="G471">
        <v>1.8</v>
      </c>
      <c r="H471">
        <v>0.1</v>
      </c>
      <c r="I471" t="s">
        <v>49</v>
      </c>
      <c r="J471" t="s">
        <v>49</v>
      </c>
    </row>
    <row r="472" spans="1:10" x14ac:dyDescent="0.3">
      <c r="A472" t="s">
        <v>277</v>
      </c>
      <c r="B472">
        <v>2</v>
      </c>
      <c r="C472">
        <v>40</v>
      </c>
      <c r="D472" t="s">
        <v>151</v>
      </c>
      <c r="E472" t="s">
        <v>133</v>
      </c>
      <c r="F472">
        <v>35</v>
      </c>
      <c r="G472">
        <v>20.7</v>
      </c>
      <c r="H472" t="s">
        <v>49</v>
      </c>
      <c r="I472" t="s">
        <v>49</v>
      </c>
      <c r="J472" t="s">
        <v>49</v>
      </c>
    </row>
    <row r="473" spans="1:10" x14ac:dyDescent="0.3">
      <c r="A473" t="s">
        <v>277</v>
      </c>
      <c r="B473">
        <v>3</v>
      </c>
      <c r="C473">
        <v>5</v>
      </c>
      <c r="D473" t="s">
        <v>3</v>
      </c>
      <c r="E473" t="s">
        <v>2</v>
      </c>
      <c r="F473">
        <v>1.1000000000000001</v>
      </c>
      <c r="G473">
        <v>1.7</v>
      </c>
      <c r="H473">
        <v>0.1</v>
      </c>
      <c r="I473" t="s">
        <v>49</v>
      </c>
      <c r="J473" t="s">
        <v>49</v>
      </c>
    </row>
    <row r="474" spans="1:10" x14ac:dyDescent="0.3">
      <c r="A474" t="s">
        <v>277</v>
      </c>
      <c r="B474">
        <v>3</v>
      </c>
      <c r="C474">
        <v>10</v>
      </c>
      <c r="D474" t="s">
        <v>3</v>
      </c>
      <c r="E474" t="s">
        <v>2</v>
      </c>
      <c r="F474">
        <v>1.4</v>
      </c>
      <c r="G474">
        <v>1.7</v>
      </c>
      <c r="H474">
        <v>0.1</v>
      </c>
      <c r="I474" t="s">
        <v>49</v>
      </c>
      <c r="J474" t="s">
        <v>49</v>
      </c>
    </row>
    <row r="475" spans="1:10" x14ac:dyDescent="0.3">
      <c r="A475" t="s">
        <v>277</v>
      </c>
      <c r="B475">
        <v>3</v>
      </c>
      <c r="C475">
        <v>20</v>
      </c>
      <c r="D475" t="s">
        <v>3</v>
      </c>
      <c r="E475" t="s">
        <v>2</v>
      </c>
      <c r="F475">
        <v>1.6</v>
      </c>
      <c r="G475">
        <v>1.7</v>
      </c>
      <c r="H475">
        <v>0.1</v>
      </c>
      <c r="I475" t="s">
        <v>49</v>
      </c>
      <c r="J475" t="s">
        <v>49</v>
      </c>
    </row>
    <row r="476" spans="1:10" x14ac:dyDescent="0.3">
      <c r="A476" t="s">
        <v>277</v>
      </c>
      <c r="B476">
        <v>3</v>
      </c>
      <c r="C476">
        <v>25</v>
      </c>
      <c r="D476" t="s">
        <v>3</v>
      </c>
      <c r="E476" t="s">
        <v>2</v>
      </c>
      <c r="F476">
        <v>1</v>
      </c>
      <c r="G476">
        <v>1.5</v>
      </c>
      <c r="H476">
        <v>0.1</v>
      </c>
      <c r="I476" t="s">
        <v>49</v>
      </c>
      <c r="J476" t="s">
        <v>49</v>
      </c>
    </row>
    <row r="477" spans="1:10" x14ac:dyDescent="0.3">
      <c r="A477" t="s">
        <v>277</v>
      </c>
      <c r="B477">
        <v>3</v>
      </c>
      <c r="C477">
        <v>30</v>
      </c>
      <c r="D477" t="s">
        <v>3</v>
      </c>
      <c r="E477" t="s">
        <v>2</v>
      </c>
      <c r="F477">
        <v>0.8</v>
      </c>
      <c r="G477">
        <v>1.4</v>
      </c>
      <c r="H477">
        <v>0.1</v>
      </c>
      <c r="I477" t="s">
        <v>49</v>
      </c>
      <c r="J477" t="s">
        <v>49</v>
      </c>
    </row>
    <row r="478" spans="1:10" x14ac:dyDescent="0.3">
      <c r="A478" t="s">
        <v>277</v>
      </c>
      <c r="B478">
        <v>3</v>
      </c>
      <c r="C478">
        <v>30</v>
      </c>
      <c r="D478" t="s">
        <v>151</v>
      </c>
      <c r="E478" t="s">
        <v>133</v>
      </c>
      <c r="F478">
        <v>36.299999999999997</v>
      </c>
      <c r="G478">
        <v>24.2</v>
      </c>
      <c r="H478" t="s">
        <v>49</v>
      </c>
      <c r="I478" t="s">
        <v>49</v>
      </c>
      <c r="J478" t="s">
        <v>49</v>
      </c>
    </row>
    <row r="479" spans="1:10" x14ac:dyDescent="0.3">
      <c r="A479" t="s">
        <v>277</v>
      </c>
      <c r="B479">
        <v>3</v>
      </c>
      <c r="C479">
        <v>35</v>
      </c>
      <c r="D479" t="s">
        <v>3</v>
      </c>
      <c r="E479" t="s">
        <v>2</v>
      </c>
      <c r="F479">
        <v>1</v>
      </c>
      <c r="G479">
        <v>1.5</v>
      </c>
      <c r="H479">
        <v>0.1</v>
      </c>
      <c r="I479" t="s">
        <v>49</v>
      </c>
      <c r="J479" t="s">
        <v>49</v>
      </c>
    </row>
    <row r="480" spans="1:10" x14ac:dyDescent="0.3">
      <c r="A480" t="s">
        <v>277</v>
      </c>
      <c r="B480">
        <v>3</v>
      </c>
      <c r="C480">
        <v>40</v>
      </c>
      <c r="D480" t="s">
        <v>3</v>
      </c>
      <c r="E480" t="s">
        <v>2</v>
      </c>
      <c r="F480">
        <v>1.4</v>
      </c>
      <c r="G480">
        <v>1.9</v>
      </c>
      <c r="H480">
        <v>0.1</v>
      </c>
      <c r="I480" t="s">
        <v>49</v>
      </c>
      <c r="J480" t="s">
        <v>49</v>
      </c>
    </row>
    <row r="481" spans="1:10" x14ac:dyDescent="0.3">
      <c r="A481" t="s">
        <v>281</v>
      </c>
      <c r="B481">
        <v>1</v>
      </c>
      <c r="C481">
        <v>5</v>
      </c>
      <c r="D481" t="s">
        <v>151</v>
      </c>
      <c r="E481" t="s">
        <v>133</v>
      </c>
      <c r="F481">
        <v>2.1</v>
      </c>
      <c r="G481">
        <v>2.7</v>
      </c>
      <c r="H481" t="s">
        <v>49</v>
      </c>
      <c r="I481" t="s">
        <v>49</v>
      </c>
      <c r="J481" t="s">
        <v>49</v>
      </c>
    </row>
    <row r="482" spans="1:10" x14ac:dyDescent="0.3">
      <c r="A482" t="s">
        <v>281</v>
      </c>
      <c r="B482">
        <v>1</v>
      </c>
      <c r="C482">
        <v>15</v>
      </c>
      <c r="D482" t="s">
        <v>151</v>
      </c>
      <c r="E482" t="s">
        <v>133</v>
      </c>
      <c r="F482">
        <v>7.2</v>
      </c>
      <c r="G482">
        <v>4.7</v>
      </c>
      <c r="H482" t="s">
        <v>49</v>
      </c>
      <c r="I482" t="s">
        <v>49</v>
      </c>
      <c r="J482" t="s">
        <v>49</v>
      </c>
    </row>
    <row r="483" spans="1:10" x14ac:dyDescent="0.3">
      <c r="A483" t="s">
        <v>281</v>
      </c>
      <c r="B483">
        <v>1</v>
      </c>
      <c r="C483">
        <v>25</v>
      </c>
      <c r="D483" t="s">
        <v>151</v>
      </c>
      <c r="E483" t="s">
        <v>133</v>
      </c>
      <c r="F483">
        <v>6.4</v>
      </c>
      <c r="G483">
        <v>4</v>
      </c>
      <c r="H483" t="s">
        <v>49</v>
      </c>
      <c r="I483" t="s">
        <v>49</v>
      </c>
      <c r="J483" t="s">
        <v>49</v>
      </c>
    </row>
    <row r="484" spans="1:10" x14ac:dyDescent="0.3">
      <c r="A484" t="s">
        <v>281</v>
      </c>
      <c r="B484">
        <v>1</v>
      </c>
      <c r="C484">
        <v>30</v>
      </c>
      <c r="D484" t="s">
        <v>151</v>
      </c>
      <c r="E484" t="s">
        <v>133</v>
      </c>
      <c r="F484">
        <v>6.7</v>
      </c>
      <c r="G484">
        <v>4.9000000000000004</v>
      </c>
      <c r="H484" t="s">
        <v>49</v>
      </c>
      <c r="I484" t="s">
        <v>49</v>
      </c>
      <c r="J484" t="s">
        <v>49</v>
      </c>
    </row>
    <row r="485" spans="1:10" x14ac:dyDescent="0.3">
      <c r="A485" t="s">
        <v>281</v>
      </c>
      <c r="B485">
        <v>2</v>
      </c>
      <c r="C485">
        <v>45</v>
      </c>
      <c r="D485" t="s">
        <v>151</v>
      </c>
      <c r="E485" t="s">
        <v>133</v>
      </c>
      <c r="F485">
        <v>1.8</v>
      </c>
      <c r="G485">
        <v>2.1</v>
      </c>
      <c r="H485" t="s">
        <v>49</v>
      </c>
      <c r="I485" t="s">
        <v>49</v>
      </c>
      <c r="J485" t="s">
        <v>49</v>
      </c>
    </row>
    <row r="486" spans="1:10" x14ac:dyDescent="0.3">
      <c r="A486" t="s">
        <v>281</v>
      </c>
      <c r="B486">
        <v>3</v>
      </c>
      <c r="C486">
        <v>5</v>
      </c>
      <c r="D486" t="s">
        <v>151</v>
      </c>
      <c r="E486" t="s">
        <v>133</v>
      </c>
      <c r="F486">
        <v>3.6</v>
      </c>
      <c r="G486">
        <v>3.1</v>
      </c>
      <c r="H486" t="s">
        <v>49</v>
      </c>
      <c r="I486" t="s">
        <v>49</v>
      </c>
      <c r="J486" t="s">
        <v>49</v>
      </c>
    </row>
    <row r="487" spans="1:10" x14ac:dyDescent="0.3">
      <c r="A487" t="s">
        <v>281</v>
      </c>
      <c r="B487">
        <v>3</v>
      </c>
      <c r="C487">
        <v>5</v>
      </c>
      <c r="D487" t="s">
        <v>151</v>
      </c>
      <c r="E487" t="s">
        <v>136</v>
      </c>
      <c r="F487">
        <v>12.5</v>
      </c>
      <c r="G487">
        <v>2.8</v>
      </c>
      <c r="H487" t="s">
        <v>49</v>
      </c>
      <c r="I487" t="s">
        <v>49</v>
      </c>
      <c r="J487" t="s">
        <v>49</v>
      </c>
    </row>
    <row r="488" spans="1:10" x14ac:dyDescent="0.3">
      <c r="A488" t="s">
        <v>281</v>
      </c>
      <c r="B488">
        <v>3</v>
      </c>
      <c r="C488">
        <v>15</v>
      </c>
      <c r="D488" t="s">
        <v>151</v>
      </c>
      <c r="E488" t="s">
        <v>133</v>
      </c>
      <c r="F488">
        <v>4.5</v>
      </c>
      <c r="G488">
        <v>3.5</v>
      </c>
      <c r="H488" t="s">
        <v>49</v>
      </c>
      <c r="I488" t="s">
        <v>49</v>
      </c>
      <c r="J488" t="s">
        <v>49</v>
      </c>
    </row>
    <row r="489" spans="1:10" x14ac:dyDescent="0.3">
      <c r="A489" t="s">
        <v>281</v>
      </c>
      <c r="B489">
        <v>3</v>
      </c>
      <c r="C489">
        <v>25</v>
      </c>
      <c r="D489" t="s">
        <v>151</v>
      </c>
      <c r="E489" t="s">
        <v>133</v>
      </c>
      <c r="F489">
        <v>6.2</v>
      </c>
      <c r="G489">
        <v>4.3</v>
      </c>
      <c r="H489" t="s">
        <v>49</v>
      </c>
      <c r="I489" t="s">
        <v>49</v>
      </c>
      <c r="J489" t="s">
        <v>49</v>
      </c>
    </row>
    <row r="490" spans="1:10" x14ac:dyDescent="0.3">
      <c r="A490" t="s">
        <v>285</v>
      </c>
      <c r="B490">
        <v>1</v>
      </c>
      <c r="C490">
        <v>5</v>
      </c>
      <c r="D490" t="s">
        <v>3</v>
      </c>
      <c r="E490" t="s">
        <v>2</v>
      </c>
      <c r="F490">
        <v>1.9</v>
      </c>
      <c r="G490">
        <v>1.9</v>
      </c>
      <c r="H490">
        <v>0.2</v>
      </c>
      <c r="I490" t="s">
        <v>49</v>
      </c>
      <c r="J490" t="s">
        <v>49</v>
      </c>
    </row>
    <row r="491" spans="1:10" x14ac:dyDescent="0.3">
      <c r="A491" t="s">
        <v>285</v>
      </c>
      <c r="B491">
        <v>1</v>
      </c>
      <c r="C491">
        <v>10</v>
      </c>
      <c r="D491" t="s">
        <v>3</v>
      </c>
      <c r="E491" t="s">
        <v>2</v>
      </c>
      <c r="F491">
        <v>1.5</v>
      </c>
      <c r="G491">
        <v>1.8</v>
      </c>
      <c r="H491">
        <v>0.1</v>
      </c>
      <c r="I491" t="s">
        <v>49</v>
      </c>
      <c r="J491" t="s">
        <v>49</v>
      </c>
    </row>
    <row r="492" spans="1:10" x14ac:dyDescent="0.3">
      <c r="A492" t="s">
        <v>285</v>
      </c>
      <c r="B492">
        <v>1</v>
      </c>
      <c r="C492">
        <v>15</v>
      </c>
      <c r="D492" t="s">
        <v>3</v>
      </c>
      <c r="E492" t="s">
        <v>2</v>
      </c>
      <c r="F492">
        <v>1.1000000000000001</v>
      </c>
      <c r="G492">
        <v>1.6</v>
      </c>
      <c r="H492">
        <v>0.2</v>
      </c>
      <c r="I492" t="s">
        <v>49</v>
      </c>
      <c r="J492" t="s">
        <v>49</v>
      </c>
    </row>
    <row r="493" spans="1:10" x14ac:dyDescent="0.3">
      <c r="A493" t="s">
        <v>285</v>
      </c>
      <c r="B493">
        <v>1</v>
      </c>
      <c r="C493">
        <v>20</v>
      </c>
      <c r="D493" t="s">
        <v>151</v>
      </c>
      <c r="E493" t="s">
        <v>133</v>
      </c>
      <c r="F493">
        <v>23.5</v>
      </c>
      <c r="G493">
        <v>25.4</v>
      </c>
      <c r="H493" t="s">
        <v>49</v>
      </c>
      <c r="I493" t="s">
        <v>49</v>
      </c>
      <c r="J493" t="s">
        <v>49</v>
      </c>
    </row>
    <row r="494" spans="1:10" x14ac:dyDescent="0.3">
      <c r="A494" t="s">
        <v>285</v>
      </c>
      <c r="B494">
        <v>1</v>
      </c>
      <c r="C494">
        <v>25</v>
      </c>
      <c r="D494" t="s">
        <v>3</v>
      </c>
      <c r="E494" t="s">
        <v>2</v>
      </c>
      <c r="F494">
        <v>1.8</v>
      </c>
      <c r="G494">
        <v>1.9</v>
      </c>
      <c r="H494">
        <v>0.1</v>
      </c>
      <c r="I494" t="s">
        <v>49</v>
      </c>
      <c r="J494" t="s">
        <v>49</v>
      </c>
    </row>
    <row r="495" spans="1:10" x14ac:dyDescent="0.3">
      <c r="A495" t="s">
        <v>285</v>
      </c>
      <c r="B495">
        <v>1</v>
      </c>
      <c r="C495">
        <v>30</v>
      </c>
      <c r="D495" t="s">
        <v>151</v>
      </c>
      <c r="E495" t="s">
        <v>133</v>
      </c>
      <c r="F495">
        <v>34.1</v>
      </c>
      <c r="G495">
        <v>20.8</v>
      </c>
      <c r="H495" t="s">
        <v>49</v>
      </c>
      <c r="I495" t="s">
        <v>49</v>
      </c>
      <c r="J495" t="s">
        <v>49</v>
      </c>
    </row>
    <row r="496" spans="1:10" x14ac:dyDescent="0.3">
      <c r="A496" t="s">
        <v>285</v>
      </c>
      <c r="B496">
        <v>1</v>
      </c>
      <c r="C496">
        <v>35</v>
      </c>
      <c r="D496" t="s">
        <v>3</v>
      </c>
      <c r="E496" t="s">
        <v>2</v>
      </c>
      <c r="F496">
        <v>1.2</v>
      </c>
      <c r="G496">
        <v>1.6</v>
      </c>
      <c r="H496">
        <v>0.2</v>
      </c>
      <c r="I496" t="s">
        <v>49</v>
      </c>
      <c r="J496" t="s">
        <v>49</v>
      </c>
    </row>
    <row r="497" spans="1:10" x14ac:dyDescent="0.3">
      <c r="A497" t="s">
        <v>285</v>
      </c>
      <c r="B497">
        <v>1</v>
      </c>
      <c r="C497">
        <v>40</v>
      </c>
      <c r="D497" t="s">
        <v>3</v>
      </c>
      <c r="E497" t="s">
        <v>2</v>
      </c>
      <c r="F497">
        <v>1.2</v>
      </c>
      <c r="G497">
        <v>1.5</v>
      </c>
      <c r="H497">
        <v>0.1</v>
      </c>
      <c r="I497" t="s">
        <v>49</v>
      </c>
      <c r="J497" t="s">
        <v>49</v>
      </c>
    </row>
    <row r="498" spans="1:10" x14ac:dyDescent="0.3">
      <c r="A498" t="s">
        <v>285</v>
      </c>
      <c r="B498">
        <v>2</v>
      </c>
      <c r="C498">
        <v>5</v>
      </c>
      <c r="D498" t="s">
        <v>3</v>
      </c>
      <c r="E498" t="s">
        <v>2</v>
      </c>
      <c r="F498">
        <v>1</v>
      </c>
      <c r="G498">
        <v>1.7</v>
      </c>
      <c r="H498">
        <v>0.1</v>
      </c>
      <c r="I498" t="s">
        <v>49</v>
      </c>
      <c r="J498" t="s">
        <v>49</v>
      </c>
    </row>
    <row r="499" spans="1:10" x14ac:dyDescent="0.3">
      <c r="A499" t="s">
        <v>285</v>
      </c>
      <c r="B499">
        <v>2</v>
      </c>
      <c r="C499">
        <v>10</v>
      </c>
      <c r="D499" t="s">
        <v>3</v>
      </c>
      <c r="E499" t="s">
        <v>2</v>
      </c>
      <c r="F499">
        <v>0.7</v>
      </c>
      <c r="G499">
        <v>1.4</v>
      </c>
      <c r="H499">
        <v>0.2</v>
      </c>
      <c r="I499" t="s">
        <v>49</v>
      </c>
      <c r="J499" t="s">
        <v>49</v>
      </c>
    </row>
    <row r="500" spans="1:10" x14ac:dyDescent="0.3">
      <c r="A500" t="s">
        <v>285</v>
      </c>
      <c r="B500">
        <v>2</v>
      </c>
      <c r="C500">
        <v>35</v>
      </c>
      <c r="D500" t="s">
        <v>3</v>
      </c>
      <c r="E500" t="s">
        <v>2</v>
      </c>
      <c r="F500">
        <v>1.1000000000000001</v>
      </c>
      <c r="G500">
        <v>1.7</v>
      </c>
      <c r="H500">
        <v>0.1</v>
      </c>
      <c r="I500" t="s">
        <v>49</v>
      </c>
      <c r="J500" t="s">
        <v>49</v>
      </c>
    </row>
    <row r="501" spans="1:10" x14ac:dyDescent="0.3">
      <c r="A501" t="s">
        <v>285</v>
      </c>
      <c r="B501">
        <v>2</v>
      </c>
      <c r="C501">
        <v>40</v>
      </c>
      <c r="D501" t="s">
        <v>3</v>
      </c>
      <c r="E501" t="s">
        <v>2</v>
      </c>
      <c r="F501">
        <v>1.2</v>
      </c>
      <c r="G501">
        <v>1.7</v>
      </c>
      <c r="H501">
        <v>0.1</v>
      </c>
      <c r="I501" t="s">
        <v>49</v>
      </c>
      <c r="J501" t="s">
        <v>49</v>
      </c>
    </row>
    <row r="502" spans="1:10" x14ac:dyDescent="0.3">
      <c r="A502" t="s">
        <v>285</v>
      </c>
      <c r="B502">
        <v>2</v>
      </c>
      <c r="C502">
        <v>45</v>
      </c>
      <c r="D502" t="s">
        <v>3</v>
      </c>
      <c r="E502" t="s">
        <v>2</v>
      </c>
      <c r="F502">
        <v>1.2</v>
      </c>
      <c r="G502">
        <v>1.4</v>
      </c>
      <c r="H502">
        <v>0.1</v>
      </c>
      <c r="I502" t="s">
        <v>49</v>
      </c>
      <c r="J502" t="s">
        <v>49</v>
      </c>
    </row>
    <row r="503" spans="1:10" x14ac:dyDescent="0.3">
      <c r="A503" t="s">
        <v>285</v>
      </c>
      <c r="B503">
        <v>3</v>
      </c>
      <c r="C503">
        <v>5</v>
      </c>
      <c r="D503" t="s">
        <v>3</v>
      </c>
      <c r="E503" t="s">
        <v>2</v>
      </c>
      <c r="F503">
        <v>1.5</v>
      </c>
      <c r="G503">
        <v>1.6</v>
      </c>
      <c r="H503">
        <v>1.1000000000000001</v>
      </c>
      <c r="I503" t="s">
        <v>49</v>
      </c>
      <c r="J503" t="s">
        <v>49</v>
      </c>
    </row>
    <row r="504" spans="1:10" x14ac:dyDescent="0.3">
      <c r="A504" t="s">
        <v>285</v>
      </c>
      <c r="B504">
        <v>3</v>
      </c>
      <c r="C504">
        <v>5</v>
      </c>
      <c r="D504" t="s">
        <v>151</v>
      </c>
      <c r="E504" t="s">
        <v>133</v>
      </c>
      <c r="F504">
        <v>11.8</v>
      </c>
      <c r="G504">
        <v>5.6</v>
      </c>
      <c r="H504" t="s">
        <v>49</v>
      </c>
      <c r="I504" t="s">
        <v>49</v>
      </c>
      <c r="J504" t="s">
        <v>49</v>
      </c>
    </row>
    <row r="505" spans="1:10" x14ac:dyDescent="0.3">
      <c r="A505" t="s">
        <v>285</v>
      </c>
      <c r="B505">
        <v>3</v>
      </c>
      <c r="C505">
        <v>5</v>
      </c>
      <c r="D505" t="s">
        <v>151</v>
      </c>
      <c r="E505" t="s">
        <v>136</v>
      </c>
      <c r="F505">
        <v>14</v>
      </c>
      <c r="G505">
        <v>3.5</v>
      </c>
      <c r="H505" t="s">
        <v>49</v>
      </c>
      <c r="I505" t="s">
        <v>49</v>
      </c>
      <c r="J505" t="s">
        <v>49</v>
      </c>
    </row>
    <row r="506" spans="1:10" x14ac:dyDescent="0.3">
      <c r="A506" t="s">
        <v>285</v>
      </c>
      <c r="B506">
        <v>3</v>
      </c>
      <c r="C506">
        <v>15</v>
      </c>
      <c r="D506" t="s">
        <v>151</v>
      </c>
      <c r="E506" t="s">
        <v>133</v>
      </c>
      <c r="F506">
        <v>25.1</v>
      </c>
      <c r="G506">
        <v>18.3</v>
      </c>
      <c r="H506" t="s">
        <v>49</v>
      </c>
      <c r="I506" t="s">
        <v>49</v>
      </c>
      <c r="J506" t="s">
        <v>49</v>
      </c>
    </row>
    <row r="507" spans="1:10" x14ac:dyDescent="0.3">
      <c r="A507" t="s">
        <v>285</v>
      </c>
      <c r="B507">
        <v>3</v>
      </c>
      <c r="C507">
        <v>25</v>
      </c>
      <c r="D507" t="s">
        <v>151</v>
      </c>
      <c r="E507" t="s">
        <v>133</v>
      </c>
      <c r="F507">
        <v>9.1</v>
      </c>
      <c r="G507">
        <v>5.9</v>
      </c>
      <c r="H507" t="s">
        <v>49</v>
      </c>
      <c r="I507" t="s">
        <v>49</v>
      </c>
      <c r="J507" t="s">
        <v>49</v>
      </c>
    </row>
    <row r="508" spans="1:10" x14ac:dyDescent="0.3">
      <c r="A508" t="s">
        <v>285</v>
      </c>
      <c r="B508">
        <v>3</v>
      </c>
      <c r="C508">
        <v>30</v>
      </c>
      <c r="D508" t="s">
        <v>3</v>
      </c>
      <c r="E508" t="s">
        <v>2</v>
      </c>
      <c r="F508">
        <v>1.2</v>
      </c>
      <c r="G508">
        <v>1.6</v>
      </c>
      <c r="H508">
        <v>0.1</v>
      </c>
      <c r="I508" t="s">
        <v>49</v>
      </c>
      <c r="J508" t="s">
        <v>49</v>
      </c>
    </row>
    <row r="509" spans="1:10" x14ac:dyDescent="0.3">
      <c r="A509" t="s">
        <v>285</v>
      </c>
      <c r="B509">
        <v>3</v>
      </c>
      <c r="C509">
        <v>30</v>
      </c>
      <c r="D509" t="s">
        <v>151</v>
      </c>
      <c r="E509" t="s">
        <v>133</v>
      </c>
      <c r="F509">
        <v>28.8</v>
      </c>
      <c r="G509">
        <v>16.600000000000001</v>
      </c>
      <c r="H509" t="s">
        <v>49</v>
      </c>
      <c r="I509" t="s">
        <v>49</v>
      </c>
      <c r="J509" t="s">
        <v>49</v>
      </c>
    </row>
    <row r="510" spans="1:10" x14ac:dyDescent="0.3">
      <c r="A510" t="s">
        <v>285</v>
      </c>
      <c r="B510">
        <v>3</v>
      </c>
      <c r="C510">
        <v>40</v>
      </c>
      <c r="D510" t="s">
        <v>151</v>
      </c>
      <c r="E510" t="s">
        <v>133</v>
      </c>
      <c r="F510">
        <v>26.3</v>
      </c>
      <c r="G510">
        <v>23.2</v>
      </c>
      <c r="H510" t="s">
        <v>49</v>
      </c>
      <c r="I510" t="s">
        <v>49</v>
      </c>
      <c r="J510" t="s">
        <v>49</v>
      </c>
    </row>
    <row r="511" spans="1:10" x14ac:dyDescent="0.3">
      <c r="A511" t="s">
        <v>290</v>
      </c>
      <c r="B511">
        <v>1</v>
      </c>
      <c r="C511">
        <v>15</v>
      </c>
      <c r="D511" t="s">
        <v>3</v>
      </c>
      <c r="E511" t="s">
        <v>2</v>
      </c>
      <c r="F511">
        <v>1.1000000000000001</v>
      </c>
      <c r="G511">
        <v>1.6</v>
      </c>
      <c r="H511">
        <v>0.2</v>
      </c>
      <c r="I511" t="s">
        <v>49</v>
      </c>
      <c r="J511" t="s">
        <v>49</v>
      </c>
    </row>
    <row r="512" spans="1:10" x14ac:dyDescent="0.3">
      <c r="A512" t="s">
        <v>290</v>
      </c>
      <c r="B512">
        <v>1</v>
      </c>
      <c r="C512">
        <v>20</v>
      </c>
      <c r="D512" t="s">
        <v>3</v>
      </c>
      <c r="E512" t="s">
        <v>2</v>
      </c>
      <c r="F512">
        <v>1.1000000000000001</v>
      </c>
      <c r="G512">
        <v>1.8</v>
      </c>
      <c r="H512">
        <v>0.1</v>
      </c>
      <c r="I512" t="s">
        <v>49</v>
      </c>
      <c r="J512" t="s">
        <v>49</v>
      </c>
    </row>
    <row r="513" spans="1:10" x14ac:dyDescent="0.3">
      <c r="A513" t="s">
        <v>290</v>
      </c>
      <c r="B513">
        <v>1</v>
      </c>
      <c r="C513">
        <v>35</v>
      </c>
      <c r="D513" t="s">
        <v>3</v>
      </c>
      <c r="E513" t="s">
        <v>2</v>
      </c>
      <c r="F513">
        <v>0.9</v>
      </c>
      <c r="G513">
        <v>1.6</v>
      </c>
      <c r="H513">
        <v>0.1</v>
      </c>
      <c r="I513" t="s">
        <v>49</v>
      </c>
      <c r="J513" t="s">
        <v>49</v>
      </c>
    </row>
    <row r="514" spans="1:10" x14ac:dyDescent="0.3">
      <c r="A514" t="s">
        <v>290</v>
      </c>
      <c r="B514">
        <v>1</v>
      </c>
      <c r="C514">
        <v>40</v>
      </c>
      <c r="D514" t="s">
        <v>3</v>
      </c>
      <c r="E514" t="s">
        <v>2</v>
      </c>
      <c r="F514">
        <v>1.3</v>
      </c>
      <c r="G514">
        <v>1.7</v>
      </c>
      <c r="H514">
        <v>0.1</v>
      </c>
      <c r="I514" t="s">
        <v>49</v>
      </c>
      <c r="J514" t="s">
        <v>49</v>
      </c>
    </row>
    <row r="515" spans="1:10" x14ac:dyDescent="0.3">
      <c r="A515" t="s">
        <v>290</v>
      </c>
      <c r="B515">
        <v>2</v>
      </c>
      <c r="C515">
        <v>15</v>
      </c>
      <c r="D515" t="s">
        <v>3</v>
      </c>
      <c r="E515" t="s">
        <v>2</v>
      </c>
      <c r="F515">
        <v>1.2</v>
      </c>
      <c r="G515">
        <v>1.6</v>
      </c>
      <c r="H515">
        <v>0.2</v>
      </c>
      <c r="I515" t="s">
        <v>49</v>
      </c>
      <c r="J515" t="s">
        <v>49</v>
      </c>
    </row>
    <row r="516" spans="1:10" x14ac:dyDescent="0.3">
      <c r="A516" t="s">
        <v>290</v>
      </c>
      <c r="B516">
        <v>2</v>
      </c>
      <c r="C516">
        <v>20</v>
      </c>
      <c r="D516" t="s">
        <v>3</v>
      </c>
      <c r="E516" t="s">
        <v>2</v>
      </c>
      <c r="F516">
        <v>3.2</v>
      </c>
      <c r="G516">
        <v>2.7</v>
      </c>
      <c r="H516">
        <v>0.1</v>
      </c>
      <c r="I516" t="s">
        <v>49</v>
      </c>
      <c r="J516" t="s">
        <v>49</v>
      </c>
    </row>
    <row r="517" spans="1:10" x14ac:dyDescent="0.3">
      <c r="A517" t="s">
        <v>290</v>
      </c>
      <c r="B517">
        <v>2</v>
      </c>
      <c r="C517">
        <v>30</v>
      </c>
      <c r="D517" t="s">
        <v>3</v>
      </c>
      <c r="E517" t="s">
        <v>2</v>
      </c>
      <c r="F517">
        <v>2.1</v>
      </c>
      <c r="G517">
        <v>2.1</v>
      </c>
      <c r="H517">
        <v>0</v>
      </c>
      <c r="I517" t="s">
        <v>49</v>
      </c>
      <c r="J517" t="s">
        <v>49</v>
      </c>
    </row>
    <row r="518" spans="1:10" x14ac:dyDescent="0.3">
      <c r="A518" t="s">
        <v>290</v>
      </c>
      <c r="B518">
        <v>2</v>
      </c>
      <c r="C518">
        <v>35</v>
      </c>
      <c r="D518" t="s">
        <v>3</v>
      </c>
      <c r="E518" t="s">
        <v>2</v>
      </c>
      <c r="F518">
        <v>2.1</v>
      </c>
      <c r="G518">
        <v>2.1</v>
      </c>
      <c r="H518">
        <v>0</v>
      </c>
      <c r="I518" t="s">
        <v>49</v>
      </c>
      <c r="J518" t="s">
        <v>49</v>
      </c>
    </row>
    <row r="519" spans="1:10" x14ac:dyDescent="0.3">
      <c r="A519" t="s">
        <v>290</v>
      </c>
      <c r="B519">
        <v>2</v>
      </c>
      <c r="C519">
        <v>40</v>
      </c>
      <c r="D519" t="s">
        <v>3</v>
      </c>
      <c r="E519" t="s">
        <v>2</v>
      </c>
      <c r="F519">
        <v>3.4</v>
      </c>
      <c r="G519">
        <v>2.7</v>
      </c>
      <c r="H519">
        <v>0.1</v>
      </c>
      <c r="I519" t="s">
        <v>49</v>
      </c>
      <c r="J519" t="s">
        <v>49</v>
      </c>
    </row>
    <row r="520" spans="1:10" x14ac:dyDescent="0.3">
      <c r="A520" t="s">
        <v>290</v>
      </c>
      <c r="B520">
        <v>2</v>
      </c>
      <c r="C520">
        <v>45</v>
      </c>
      <c r="D520" t="s">
        <v>3</v>
      </c>
      <c r="E520" t="s">
        <v>2</v>
      </c>
      <c r="F520">
        <v>1.6</v>
      </c>
      <c r="G520">
        <v>1.9</v>
      </c>
      <c r="H520">
        <v>0.1</v>
      </c>
      <c r="I520" t="s">
        <v>49</v>
      </c>
      <c r="J520" t="s">
        <v>49</v>
      </c>
    </row>
    <row r="521" spans="1:10" x14ac:dyDescent="0.3">
      <c r="A521" t="s">
        <v>290</v>
      </c>
      <c r="B521">
        <v>3</v>
      </c>
      <c r="C521">
        <v>5</v>
      </c>
      <c r="D521" t="s">
        <v>3</v>
      </c>
      <c r="E521" t="s">
        <v>2</v>
      </c>
      <c r="F521">
        <v>3.2</v>
      </c>
      <c r="G521">
        <v>2.4</v>
      </c>
      <c r="H521">
        <v>0.1</v>
      </c>
      <c r="I521" t="s">
        <v>49</v>
      </c>
      <c r="J521" t="s">
        <v>49</v>
      </c>
    </row>
    <row r="522" spans="1:10" x14ac:dyDescent="0.3">
      <c r="A522" t="s">
        <v>290</v>
      </c>
      <c r="B522">
        <v>3</v>
      </c>
      <c r="C522">
        <v>10</v>
      </c>
      <c r="D522" t="s">
        <v>3</v>
      </c>
      <c r="E522" t="s">
        <v>2</v>
      </c>
      <c r="F522">
        <v>1</v>
      </c>
      <c r="G522">
        <v>1.6</v>
      </c>
      <c r="H522">
        <v>0.1</v>
      </c>
      <c r="I522" t="s">
        <v>49</v>
      </c>
      <c r="J522" t="s">
        <v>49</v>
      </c>
    </row>
    <row r="523" spans="1:10" x14ac:dyDescent="0.3">
      <c r="A523" t="s">
        <v>290</v>
      </c>
      <c r="B523">
        <v>3</v>
      </c>
      <c r="C523">
        <v>15</v>
      </c>
      <c r="D523" t="s">
        <v>3</v>
      </c>
      <c r="E523" t="s">
        <v>2</v>
      </c>
      <c r="F523">
        <v>2.7</v>
      </c>
      <c r="G523">
        <v>2.1</v>
      </c>
      <c r="H523">
        <v>0.1</v>
      </c>
      <c r="I523" t="s">
        <v>49</v>
      </c>
      <c r="J523" t="s">
        <v>49</v>
      </c>
    </row>
    <row r="524" spans="1:10" x14ac:dyDescent="0.3">
      <c r="A524" t="s">
        <v>290</v>
      </c>
      <c r="B524">
        <v>3</v>
      </c>
      <c r="C524">
        <v>20</v>
      </c>
      <c r="D524" t="s">
        <v>3</v>
      </c>
      <c r="E524" t="s">
        <v>2</v>
      </c>
      <c r="F524">
        <v>2.6</v>
      </c>
      <c r="G524">
        <v>2.4</v>
      </c>
      <c r="H524">
        <v>0.1</v>
      </c>
      <c r="I524" t="s">
        <v>49</v>
      </c>
      <c r="J524" t="s">
        <v>49</v>
      </c>
    </row>
    <row r="525" spans="1:10" x14ac:dyDescent="0.3">
      <c r="A525" t="s">
        <v>290</v>
      </c>
      <c r="B525">
        <v>3</v>
      </c>
      <c r="C525">
        <v>35</v>
      </c>
      <c r="D525" t="s">
        <v>3</v>
      </c>
      <c r="E525" t="s">
        <v>2</v>
      </c>
      <c r="F525">
        <v>2.8</v>
      </c>
      <c r="G525">
        <v>2.2000000000000002</v>
      </c>
      <c r="H525">
        <v>0.1</v>
      </c>
      <c r="I525" t="s">
        <v>49</v>
      </c>
      <c r="J525" t="s">
        <v>49</v>
      </c>
    </row>
    <row r="526" spans="1:10" x14ac:dyDescent="0.3">
      <c r="A526" t="s">
        <v>295</v>
      </c>
      <c r="B526">
        <v>1</v>
      </c>
      <c r="C526">
        <v>5</v>
      </c>
      <c r="D526" t="s">
        <v>3</v>
      </c>
      <c r="E526" t="s">
        <v>2</v>
      </c>
      <c r="F526">
        <v>4.4000000000000004</v>
      </c>
      <c r="G526">
        <v>3.2</v>
      </c>
      <c r="H526">
        <v>0.2</v>
      </c>
      <c r="I526" t="s">
        <v>49</v>
      </c>
      <c r="J526" t="s">
        <v>49</v>
      </c>
    </row>
    <row r="527" spans="1:10" x14ac:dyDescent="0.3">
      <c r="A527" t="s">
        <v>295</v>
      </c>
      <c r="B527">
        <v>1</v>
      </c>
      <c r="C527">
        <v>10</v>
      </c>
      <c r="D527" t="s">
        <v>3</v>
      </c>
      <c r="E527" t="s">
        <v>2</v>
      </c>
      <c r="F527">
        <v>1.2</v>
      </c>
      <c r="G527">
        <v>1.7</v>
      </c>
      <c r="H527">
        <v>0.1</v>
      </c>
      <c r="I527" t="s">
        <v>49</v>
      </c>
      <c r="J527" t="s">
        <v>49</v>
      </c>
    </row>
    <row r="528" spans="1:10" x14ac:dyDescent="0.3">
      <c r="A528" t="s">
        <v>295</v>
      </c>
      <c r="B528">
        <v>1</v>
      </c>
      <c r="C528">
        <v>25</v>
      </c>
      <c r="D528" t="s">
        <v>3</v>
      </c>
      <c r="E528" t="s">
        <v>2</v>
      </c>
      <c r="F528">
        <v>3.1</v>
      </c>
      <c r="G528">
        <v>2.4</v>
      </c>
      <c r="H528">
        <v>0.3</v>
      </c>
      <c r="I528" t="s">
        <v>49</v>
      </c>
      <c r="J528" t="s">
        <v>49</v>
      </c>
    </row>
    <row r="529" spans="1:10" x14ac:dyDescent="0.3">
      <c r="A529" t="s">
        <v>295</v>
      </c>
      <c r="B529">
        <v>1</v>
      </c>
      <c r="C529">
        <v>30</v>
      </c>
      <c r="D529" t="s">
        <v>3</v>
      </c>
      <c r="E529" t="s">
        <v>2</v>
      </c>
      <c r="F529">
        <v>1.7</v>
      </c>
      <c r="G529">
        <v>2</v>
      </c>
      <c r="H529">
        <v>0.1</v>
      </c>
      <c r="I529" t="s">
        <v>49</v>
      </c>
      <c r="J529" t="s">
        <v>49</v>
      </c>
    </row>
    <row r="530" spans="1:10" x14ac:dyDescent="0.3">
      <c r="A530" t="s">
        <v>295</v>
      </c>
      <c r="B530">
        <v>1</v>
      </c>
      <c r="C530">
        <v>35</v>
      </c>
      <c r="D530" t="s">
        <v>3</v>
      </c>
      <c r="E530" t="s">
        <v>2</v>
      </c>
      <c r="F530">
        <v>1.8</v>
      </c>
      <c r="G530">
        <v>2.1</v>
      </c>
      <c r="H530">
        <v>0.1</v>
      </c>
      <c r="I530" t="s">
        <v>49</v>
      </c>
      <c r="J530" t="s">
        <v>49</v>
      </c>
    </row>
    <row r="531" spans="1:10" x14ac:dyDescent="0.3">
      <c r="A531" t="s">
        <v>295</v>
      </c>
      <c r="B531">
        <v>1</v>
      </c>
      <c r="C531">
        <v>40</v>
      </c>
      <c r="D531" t="s">
        <v>3</v>
      </c>
      <c r="E531" t="s">
        <v>2</v>
      </c>
      <c r="F531">
        <v>1.9</v>
      </c>
      <c r="G531">
        <v>2.2000000000000002</v>
      </c>
      <c r="H531">
        <v>0.1</v>
      </c>
      <c r="I531" t="s">
        <v>49</v>
      </c>
      <c r="J531" t="s">
        <v>49</v>
      </c>
    </row>
    <row r="532" spans="1:10" x14ac:dyDescent="0.3">
      <c r="A532" t="s">
        <v>295</v>
      </c>
      <c r="B532">
        <v>2</v>
      </c>
      <c r="C532">
        <v>5</v>
      </c>
      <c r="D532" t="s">
        <v>3</v>
      </c>
      <c r="E532" t="s">
        <v>2</v>
      </c>
      <c r="F532">
        <v>4.5999999999999996</v>
      </c>
      <c r="G532">
        <v>3.6</v>
      </c>
      <c r="H532">
        <v>0.2</v>
      </c>
      <c r="I532" t="s">
        <v>49</v>
      </c>
      <c r="J532" t="s">
        <v>49</v>
      </c>
    </row>
    <row r="533" spans="1:10" x14ac:dyDescent="0.3">
      <c r="A533" t="s">
        <v>295</v>
      </c>
      <c r="B533">
        <v>2</v>
      </c>
      <c r="C533">
        <v>10</v>
      </c>
      <c r="D533" t="s">
        <v>3</v>
      </c>
      <c r="E533" t="s">
        <v>2</v>
      </c>
      <c r="F533">
        <v>4.9000000000000004</v>
      </c>
      <c r="G533">
        <v>3.2</v>
      </c>
      <c r="H533">
        <v>0.2</v>
      </c>
      <c r="I533" t="s">
        <v>49</v>
      </c>
      <c r="J533" t="s">
        <v>49</v>
      </c>
    </row>
    <row r="534" spans="1:10" x14ac:dyDescent="0.3">
      <c r="A534" t="s">
        <v>295</v>
      </c>
      <c r="B534">
        <v>2</v>
      </c>
      <c r="C534">
        <v>15</v>
      </c>
      <c r="D534" t="s">
        <v>3</v>
      </c>
      <c r="E534" t="s">
        <v>2</v>
      </c>
      <c r="F534">
        <v>2</v>
      </c>
      <c r="G534">
        <v>2</v>
      </c>
      <c r="H534">
        <v>0.2</v>
      </c>
      <c r="I534" t="s">
        <v>49</v>
      </c>
      <c r="J534" t="s">
        <v>49</v>
      </c>
    </row>
    <row r="535" spans="1:10" x14ac:dyDescent="0.3">
      <c r="A535" t="s">
        <v>295</v>
      </c>
      <c r="B535">
        <v>2</v>
      </c>
      <c r="C535">
        <v>20</v>
      </c>
      <c r="D535" t="s">
        <v>3</v>
      </c>
      <c r="E535" t="s">
        <v>2</v>
      </c>
      <c r="F535">
        <v>3.9</v>
      </c>
      <c r="G535">
        <v>2.9</v>
      </c>
      <c r="H535">
        <v>0</v>
      </c>
      <c r="I535" t="s">
        <v>49</v>
      </c>
      <c r="J535" t="s">
        <v>49</v>
      </c>
    </row>
    <row r="536" spans="1:10" x14ac:dyDescent="0.3">
      <c r="A536" t="s">
        <v>295</v>
      </c>
      <c r="B536">
        <v>2</v>
      </c>
      <c r="C536">
        <v>25</v>
      </c>
      <c r="D536" t="s">
        <v>3</v>
      </c>
      <c r="E536" t="s">
        <v>2</v>
      </c>
      <c r="F536">
        <v>1.7</v>
      </c>
      <c r="G536">
        <v>2</v>
      </c>
      <c r="H536">
        <v>0.1</v>
      </c>
      <c r="I536" t="s">
        <v>49</v>
      </c>
      <c r="J536" t="s">
        <v>49</v>
      </c>
    </row>
    <row r="537" spans="1:10" x14ac:dyDescent="0.3">
      <c r="A537" t="s">
        <v>295</v>
      </c>
      <c r="B537">
        <v>2</v>
      </c>
      <c r="C537">
        <v>30</v>
      </c>
      <c r="D537" t="s">
        <v>3</v>
      </c>
      <c r="E537" t="s">
        <v>2</v>
      </c>
      <c r="F537">
        <v>1.4</v>
      </c>
      <c r="G537">
        <v>1.9</v>
      </c>
      <c r="H537">
        <v>0.2</v>
      </c>
      <c r="I537" t="s">
        <v>49</v>
      </c>
      <c r="J537" t="s">
        <v>49</v>
      </c>
    </row>
    <row r="538" spans="1:10" x14ac:dyDescent="0.3">
      <c r="A538" t="s">
        <v>295</v>
      </c>
      <c r="B538">
        <v>2</v>
      </c>
      <c r="C538">
        <v>35</v>
      </c>
      <c r="D538" t="s">
        <v>3</v>
      </c>
      <c r="E538" t="s">
        <v>2</v>
      </c>
      <c r="F538">
        <v>1.8</v>
      </c>
      <c r="G538">
        <v>2</v>
      </c>
      <c r="H538">
        <v>0.1</v>
      </c>
      <c r="I538" t="s">
        <v>49</v>
      </c>
      <c r="J538" t="s">
        <v>49</v>
      </c>
    </row>
    <row r="539" spans="1:10" x14ac:dyDescent="0.3">
      <c r="A539" t="s">
        <v>295</v>
      </c>
      <c r="B539">
        <v>2</v>
      </c>
      <c r="C539">
        <v>40</v>
      </c>
      <c r="D539" t="s">
        <v>3</v>
      </c>
      <c r="E539" t="s">
        <v>2</v>
      </c>
      <c r="F539">
        <v>1.3</v>
      </c>
      <c r="G539">
        <v>1.8</v>
      </c>
      <c r="H539">
        <v>0.2</v>
      </c>
      <c r="I539" t="s">
        <v>49</v>
      </c>
      <c r="J539" t="s">
        <v>49</v>
      </c>
    </row>
    <row r="540" spans="1:10" x14ac:dyDescent="0.3">
      <c r="A540" t="s">
        <v>295</v>
      </c>
      <c r="B540">
        <v>2</v>
      </c>
      <c r="C540">
        <v>40</v>
      </c>
      <c r="D540" t="s">
        <v>151</v>
      </c>
      <c r="E540" t="s">
        <v>133</v>
      </c>
      <c r="F540">
        <v>26.3</v>
      </c>
      <c r="G540">
        <v>23</v>
      </c>
      <c r="H540" t="s">
        <v>49</v>
      </c>
      <c r="I540" t="s">
        <v>49</v>
      </c>
      <c r="J540" t="s">
        <v>49</v>
      </c>
    </row>
    <row r="541" spans="1:10" x14ac:dyDescent="0.3">
      <c r="A541" t="s">
        <v>295</v>
      </c>
      <c r="B541">
        <v>2</v>
      </c>
      <c r="C541">
        <v>45</v>
      </c>
      <c r="D541" t="s">
        <v>3</v>
      </c>
      <c r="E541" t="s">
        <v>2</v>
      </c>
      <c r="F541">
        <v>4.4000000000000004</v>
      </c>
      <c r="G541">
        <v>3.1</v>
      </c>
      <c r="H541">
        <v>0.2</v>
      </c>
      <c r="I541" t="s">
        <v>49</v>
      </c>
      <c r="J541" t="s">
        <v>49</v>
      </c>
    </row>
    <row r="542" spans="1:10" x14ac:dyDescent="0.3">
      <c r="A542" t="s">
        <v>295</v>
      </c>
      <c r="B542">
        <v>3</v>
      </c>
      <c r="C542">
        <v>5</v>
      </c>
      <c r="D542" t="s">
        <v>3</v>
      </c>
      <c r="E542" t="s">
        <v>2</v>
      </c>
      <c r="F542">
        <v>1.9</v>
      </c>
      <c r="G542">
        <v>1.9</v>
      </c>
      <c r="H542">
        <v>0.2</v>
      </c>
      <c r="I542" t="s">
        <v>49</v>
      </c>
      <c r="J542" t="s">
        <v>49</v>
      </c>
    </row>
    <row r="543" spans="1:10" x14ac:dyDescent="0.3">
      <c r="A543" t="s">
        <v>295</v>
      </c>
      <c r="B543">
        <v>3</v>
      </c>
      <c r="C543">
        <v>10</v>
      </c>
      <c r="D543" t="s">
        <v>3</v>
      </c>
      <c r="E543" t="s">
        <v>2</v>
      </c>
      <c r="F543">
        <v>5.4</v>
      </c>
      <c r="G543">
        <v>3.5</v>
      </c>
      <c r="H543">
        <v>0.1</v>
      </c>
      <c r="I543" t="s">
        <v>49</v>
      </c>
      <c r="J543" t="s">
        <v>49</v>
      </c>
    </row>
    <row r="544" spans="1:10" x14ac:dyDescent="0.3">
      <c r="A544" t="s">
        <v>295</v>
      </c>
      <c r="B544">
        <v>3</v>
      </c>
      <c r="C544">
        <v>15</v>
      </c>
      <c r="D544" t="s">
        <v>3</v>
      </c>
      <c r="E544" t="s">
        <v>2</v>
      </c>
      <c r="F544">
        <v>1.6</v>
      </c>
      <c r="G544">
        <v>1.9</v>
      </c>
      <c r="H544">
        <v>0.1</v>
      </c>
      <c r="I544" t="s">
        <v>49</v>
      </c>
      <c r="J544" t="s">
        <v>49</v>
      </c>
    </row>
    <row r="545" spans="1:10" x14ac:dyDescent="0.3">
      <c r="A545" t="s">
        <v>295</v>
      </c>
      <c r="B545">
        <v>3</v>
      </c>
      <c r="C545">
        <v>20</v>
      </c>
      <c r="D545" t="s">
        <v>3</v>
      </c>
      <c r="E545" t="s">
        <v>2</v>
      </c>
      <c r="F545">
        <v>2.4</v>
      </c>
      <c r="G545">
        <v>2.2000000000000002</v>
      </c>
      <c r="H545">
        <v>0.2</v>
      </c>
      <c r="I545" t="s">
        <v>49</v>
      </c>
      <c r="J545" t="s">
        <v>49</v>
      </c>
    </row>
    <row r="546" spans="1:10" x14ac:dyDescent="0.3">
      <c r="A546" t="s">
        <v>295</v>
      </c>
      <c r="B546">
        <v>3</v>
      </c>
      <c r="C546">
        <v>35</v>
      </c>
      <c r="D546" t="s">
        <v>151</v>
      </c>
      <c r="E546" t="s">
        <v>133</v>
      </c>
      <c r="F546">
        <v>21.5</v>
      </c>
      <c r="G546">
        <v>12.8</v>
      </c>
      <c r="H546" t="s">
        <v>49</v>
      </c>
      <c r="I546" t="s">
        <v>49</v>
      </c>
      <c r="J546" t="s">
        <v>49</v>
      </c>
    </row>
    <row r="547" spans="1:10" x14ac:dyDescent="0.3">
      <c r="A547" t="s">
        <v>295</v>
      </c>
      <c r="B547">
        <v>3</v>
      </c>
      <c r="C547">
        <v>35</v>
      </c>
      <c r="D547" t="s">
        <v>151</v>
      </c>
      <c r="E547" t="s">
        <v>136</v>
      </c>
      <c r="F547">
        <v>22.5</v>
      </c>
      <c r="G547">
        <v>3</v>
      </c>
      <c r="H547" t="s">
        <v>49</v>
      </c>
      <c r="I547" t="s">
        <v>49</v>
      </c>
      <c r="J547" t="s">
        <v>49</v>
      </c>
    </row>
    <row r="548" spans="1:10" x14ac:dyDescent="0.3">
      <c r="A548" t="s">
        <v>295</v>
      </c>
      <c r="B548">
        <v>3</v>
      </c>
      <c r="C548">
        <v>40</v>
      </c>
      <c r="D548" t="s">
        <v>3</v>
      </c>
      <c r="E548" t="s">
        <v>2</v>
      </c>
      <c r="F548">
        <v>1.9</v>
      </c>
      <c r="G548">
        <v>2</v>
      </c>
      <c r="H548">
        <v>0.1</v>
      </c>
      <c r="I548" t="s">
        <v>49</v>
      </c>
      <c r="J548" t="s">
        <v>49</v>
      </c>
    </row>
    <row r="549" spans="1:10" x14ac:dyDescent="0.3">
      <c r="A549" t="s">
        <v>295</v>
      </c>
      <c r="B549">
        <v>3</v>
      </c>
      <c r="C549">
        <v>40</v>
      </c>
      <c r="D549" t="s">
        <v>151</v>
      </c>
      <c r="E549" t="s">
        <v>136</v>
      </c>
      <c r="F549">
        <v>28.4</v>
      </c>
      <c r="G549">
        <v>7</v>
      </c>
      <c r="H549" t="s">
        <v>49</v>
      </c>
      <c r="I549" t="s">
        <v>49</v>
      </c>
      <c r="J549" t="s">
        <v>49</v>
      </c>
    </row>
    <row r="550" spans="1:10" x14ac:dyDescent="0.3">
      <c r="A550" t="s">
        <v>300</v>
      </c>
      <c r="B550">
        <v>1</v>
      </c>
      <c r="C550">
        <v>5</v>
      </c>
      <c r="D550" t="s">
        <v>3</v>
      </c>
      <c r="E550" t="s">
        <v>2</v>
      </c>
      <c r="F550">
        <v>1.3</v>
      </c>
      <c r="G550">
        <v>1.6</v>
      </c>
      <c r="H550">
        <v>0.1</v>
      </c>
      <c r="I550" t="s">
        <v>49</v>
      </c>
      <c r="J550" t="s">
        <v>49</v>
      </c>
    </row>
    <row r="551" spans="1:10" x14ac:dyDescent="0.3">
      <c r="A551" t="s">
        <v>300</v>
      </c>
      <c r="B551">
        <v>1</v>
      </c>
      <c r="C551">
        <v>10</v>
      </c>
      <c r="D551" t="s">
        <v>3</v>
      </c>
      <c r="E551" t="s">
        <v>2</v>
      </c>
      <c r="F551">
        <v>1.5</v>
      </c>
      <c r="G551">
        <v>1.7</v>
      </c>
      <c r="H551">
        <v>0.3</v>
      </c>
      <c r="I551" t="s">
        <v>49</v>
      </c>
      <c r="J551" t="s">
        <v>49</v>
      </c>
    </row>
    <row r="552" spans="1:10" x14ac:dyDescent="0.3">
      <c r="A552" t="s">
        <v>300</v>
      </c>
      <c r="B552">
        <v>1</v>
      </c>
      <c r="C552">
        <v>15</v>
      </c>
      <c r="D552" t="s">
        <v>3</v>
      </c>
      <c r="E552" t="s">
        <v>2</v>
      </c>
      <c r="F552">
        <v>1.4</v>
      </c>
      <c r="G552">
        <v>1.6</v>
      </c>
      <c r="H552">
        <v>0.4</v>
      </c>
      <c r="I552" t="s">
        <v>49</v>
      </c>
      <c r="J552" t="s">
        <v>49</v>
      </c>
    </row>
    <row r="553" spans="1:10" x14ac:dyDescent="0.3">
      <c r="A553" t="s">
        <v>300</v>
      </c>
      <c r="B553">
        <v>1</v>
      </c>
      <c r="C553">
        <v>30</v>
      </c>
      <c r="D553" t="s">
        <v>3</v>
      </c>
      <c r="E553" t="s">
        <v>2</v>
      </c>
      <c r="F553">
        <v>2</v>
      </c>
      <c r="G553">
        <v>2</v>
      </c>
      <c r="H553">
        <v>0.1</v>
      </c>
      <c r="I553" t="s">
        <v>49</v>
      </c>
      <c r="J553" t="s">
        <v>49</v>
      </c>
    </row>
    <row r="554" spans="1:10" x14ac:dyDescent="0.3">
      <c r="A554" t="s">
        <v>300</v>
      </c>
      <c r="B554">
        <v>1</v>
      </c>
      <c r="C554">
        <v>35</v>
      </c>
      <c r="D554" t="s">
        <v>3</v>
      </c>
      <c r="E554" t="s">
        <v>2</v>
      </c>
      <c r="F554">
        <v>3.2</v>
      </c>
      <c r="G554">
        <v>2.4</v>
      </c>
      <c r="H554">
        <v>0.1</v>
      </c>
      <c r="I554" t="s">
        <v>49</v>
      </c>
      <c r="J554" t="s">
        <v>49</v>
      </c>
    </row>
    <row r="555" spans="1:10" x14ac:dyDescent="0.3">
      <c r="A555" t="s">
        <v>300</v>
      </c>
      <c r="B555">
        <v>1</v>
      </c>
      <c r="C555">
        <v>40</v>
      </c>
      <c r="D555" t="s">
        <v>3</v>
      </c>
      <c r="E555" t="s">
        <v>2</v>
      </c>
      <c r="F555">
        <v>1.9</v>
      </c>
      <c r="G555">
        <v>1.9</v>
      </c>
      <c r="H555">
        <v>0.4</v>
      </c>
      <c r="I555" t="s">
        <v>49</v>
      </c>
      <c r="J555" t="s">
        <v>49</v>
      </c>
    </row>
    <row r="556" spans="1:10" x14ac:dyDescent="0.3">
      <c r="A556" t="s">
        <v>300</v>
      </c>
      <c r="B556">
        <v>2</v>
      </c>
      <c r="C556">
        <v>5</v>
      </c>
      <c r="D556" t="s">
        <v>3</v>
      </c>
      <c r="E556" t="s">
        <v>2</v>
      </c>
      <c r="F556">
        <v>2.4</v>
      </c>
      <c r="G556">
        <v>2</v>
      </c>
      <c r="H556">
        <v>0.3</v>
      </c>
      <c r="I556" t="s">
        <v>49</v>
      </c>
      <c r="J556" t="s">
        <v>49</v>
      </c>
    </row>
    <row r="557" spans="1:10" x14ac:dyDescent="0.3">
      <c r="A557" t="s">
        <v>300</v>
      </c>
      <c r="B557">
        <v>2</v>
      </c>
      <c r="C557">
        <v>5</v>
      </c>
      <c r="D557" t="s">
        <v>151</v>
      </c>
      <c r="E557" t="s">
        <v>136</v>
      </c>
      <c r="F557">
        <v>26.2</v>
      </c>
      <c r="G557">
        <v>14.4</v>
      </c>
      <c r="H557" t="s">
        <v>49</v>
      </c>
      <c r="I557" t="s">
        <v>49</v>
      </c>
      <c r="J557" t="s">
        <v>49</v>
      </c>
    </row>
    <row r="558" spans="1:10" x14ac:dyDescent="0.3">
      <c r="A558" t="s">
        <v>300</v>
      </c>
      <c r="B558">
        <v>2</v>
      </c>
      <c r="C558">
        <v>10</v>
      </c>
      <c r="D558" t="s">
        <v>3</v>
      </c>
      <c r="E558" t="s">
        <v>2</v>
      </c>
      <c r="F558">
        <v>2.2000000000000002</v>
      </c>
      <c r="G558">
        <v>2.1</v>
      </c>
      <c r="H558">
        <v>0.1</v>
      </c>
      <c r="I558" t="s">
        <v>49</v>
      </c>
      <c r="J558" t="s">
        <v>49</v>
      </c>
    </row>
    <row r="559" spans="1:10" x14ac:dyDescent="0.3">
      <c r="A559" t="s">
        <v>300</v>
      </c>
      <c r="B559">
        <v>2</v>
      </c>
      <c r="C559">
        <v>15</v>
      </c>
      <c r="D559" t="s">
        <v>3</v>
      </c>
      <c r="E559" t="s">
        <v>2</v>
      </c>
      <c r="F559">
        <v>2.4</v>
      </c>
      <c r="G559">
        <v>2.1</v>
      </c>
      <c r="H559">
        <v>0.1</v>
      </c>
      <c r="I559" t="s">
        <v>49</v>
      </c>
      <c r="J559" t="s">
        <v>49</v>
      </c>
    </row>
    <row r="560" spans="1:10" x14ac:dyDescent="0.3">
      <c r="A560" t="s">
        <v>300</v>
      </c>
      <c r="B560">
        <v>2</v>
      </c>
      <c r="C560">
        <v>20</v>
      </c>
      <c r="D560" t="s">
        <v>3</v>
      </c>
      <c r="E560" t="s">
        <v>2</v>
      </c>
      <c r="F560">
        <v>1.2</v>
      </c>
      <c r="G560">
        <v>1.5</v>
      </c>
      <c r="H560">
        <v>0.1</v>
      </c>
      <c r="I560" t="s">
        <v>49</v>
      </c>
      <c r="J560" t="s">
        <v>49</v>
      </c>
    </row>
    <row r="561" spans="1:10" x14ac:dyDescent="0.3">
      <c r="A561" t="s">
        <v>300</v>
      </c>
      <c r="B561">
        <v>2</v>
      </c>
      <c r="C561">
        <v>25</v>
      </c>
      <c r="D561" t="s">
        <v>3</v>
      </c>
      <c r="E561" t="s">
        <v>2</v>
      </c>
      <c r="F561">
        <v>0.9</v>
      </c>
      <c r="G561">
        <v>1.4</v>
      </c>
      <c r="H561">
        <v>0.4</v>
      </c>
      <c r="I561" t="s">
        <v>49</v>
      </c>
      <c r="J561" t="s">
        <v>49</v>
      </c>
    </row>
    <row r="562" spans="1:10" x14ac:dyDescent="0.3">
      <c r="A562" t="s">
        <v>300</v>
      </c>
      <c r="B562">
        <v>2</v>
      </c>
      <c r="C562">
        <v>30</v>
      </c>
      <c r="D562" t="s">
        <v>3</v>
      </c>
      <c r="E562" t="s">
        <v>2</v>
      </c>
      <c r="F562">
        <v>1.3</v>
      </c>
      <c r="G562">
        <v>1.7</v>
      </c>
      <c r="H562">
        <v>0.3</v>
      </c>
      <c r="I562" t="s">
        <v>49</v>
      </c>
      <c r="J562" t="s">
        <v>49</v>
      </c>
    </row>
    <row r="563" spans="1:10" x14ac:dyDescent="0.3">
      <c r="A563" t="s">
        <v>300</v>
      </c>
      <c r="B563">
        <v>2</v>
      </c>
      <c r="C563">
        <v>35</v>
      </c>
      <c r="D563" t="s">
        <v>3</v>
      </c>
      <c r="E563" t="s">
        <v>2</v>
      </c>
      <c r="F563">
        <v>1.2</v>
      </c>
      <c r="G563">
        <v>1.7</v>
      </c>
      <c r="H563">
        <v>0.2</v>
      </c>
      <c r="I563" t="s">
        <v>49</v>
      </c>
      <c r="J563" t="s">
        <v>49</v>
      </c>
    </row>
    <row r="564" spans="1:10" x14ac:dyDescent="0.3">
      <c r="A564" t="s">
        <v>300</v>
      </c>
      <c r="B564">
        <v>2</v>
      </c>
      <c r="C564">
        <v>40</v>
      </c>
      <c r="D564" t="s">
        <v>3</v>
      </c>
      <c r="E564" t="s">
        <v>2</v>
      </c>
      <c r="F564">
        <v>2.6</v>
      </c>
      <c r="G564">
        <v>2</v>
      </c>
      <c r="H564">
        <v>0.4</v>
      </c>
      <c r="I564" t="s">
        <v>49</v>
      </c>
      <c r="J564" t="s">
        <v>49</v>
      </c>
    </row>
    <row r="565" spans="1:10" x14ac:dyDescent="0.3">
      <c r="A565" t="s">
        <v>300</v>
      </c>
      <c r="B565">
        <v>2</v>
      </c>
      <c r="C565">
        <v>45</v>
      </c>
      <c r="D565" t="s">
        <v>3</v>
      </c>
      <c r="E565" t="s">
        <v>2</v>
      </c>
      <c r="F565">
        <v>0.9</v>
      </c>
      <c r="G565">
        <v>1.5</v>
      </c>
      <c r="H565">
        <v>0.4</v>
      </c>
      <c r="I565" t="s">
        <v>49</v>
      </c>
      <c r="J565" t="s">
        <v>49</v>
      </c>
    </row>
    <row r="566" spans="1:10" x14ac:dyDescent="0.3">
      <c r="A566" t="s">
        <v>300</v>
      </c>
      <c r="B566">
        <v>3</v>
      </c>
      <c r="C566">
        <v>5</v>
      </c>
      <c r="D566" t="s">
        <v>3</v>
      </c>
      <c r="E566" t="s">
        <v>2</v>
      </c>
      <c r="F566">
        <v>2.9</v>
      </c>
      <c r="G566">
        <v>2.2000000000000002</v>
      </c>
      <c r="H566">
        <v>0.1</v>
      </c>
      <c r="I566" t="s">
        <v>49</v>
      </c>
      <c r="J566" t="s">
        <v>49</v>
      </c>
    </row>
    <row r="567" spans="1:10" x14ac:dyDescent="0.3">
      <c r="A567" t="s">
        <v>300</v>
      </c>
      <c r="B567">
        <v>3</v>
      </c>
      <c r="C567">
        <v>10</v>
      </c>
      <c r="D567" t="s">
        <v>3</v>
      </c>
      <c r="E567" t="s">
        <v>2</v>
      </c>
      <c r="F567">
        <v>3</v>
      </c>
      <c r="G567">
        <v>2.2999999999999998</v>
      </c>
      <c r="H567">
        <v>0.5</v>
      </c>
      <c r="I567" t="s">
        <v>49</v>
      </c>
      <c r="J567" t="s">
        <v>49</v>
      </c>
    </row>
    <row r="568" spans="1:10" x14ac:dyDescent="0.3">
      <c r="A568" t="s">
        <v>300</v>
      </c>
      <c r="B568">
        <v>3</v>
      </c>
      <c r="C568">
        <v>20</v>
      </c>
      <c r="D568" t="s">
        <v>3</v>
      </c>
      <c r="E568" t="s">
        <v>2</v>
      </c>
      <c r="F568">
        <v>2.7</v>
      </c>
      <c r="G568">
        <v>2.2000000000000002</v>
      </c>
      <c r="H568">
        <v>0.1</v>
      </c>
      <c r="I568" t="s">
        <v>49</v>
      </c>
      <c r="J568" t="s">
        <v>49</v>
      </c>
    </row>
    <row r="569" spans="1:10" x14ac:dyDescent="0.3">
      <c r="A569" t="s">
        <v>300</v>
      </c>
      <c r="B569">
        <v>3</v>
      </c>
      <c r="C569">
        <v>20</v>
      </c>
      <c r="D569" t="s">
        <v>151</v>
      </c>
      <c r="E569" t="s">
        <v>133</v>
      </c>
      <c r="F569">
        <v>13.3</v>
      </c>
      <c r="G569">
        <v>11.3</v>
      </c>
      <c r="H569" t="s">
        <v>49</v>
      </c>
      <c r="I569" t="s">
        <v>49</v>
      </c>
      <c r="J569" t="s">
        <v>49</v>
      </c>
    </row>
    <row r="570" spans="1:10" x14ac:dyDescent="0.3">
      <c r="A570" t="s">
        <v>300</v>
      </c>
      <c r="B570">
        <v>3</v>
      </c>
      <c r="C570">
        <v>25</v>
      </c>
      <c r="D570" t="s">
        <v>3</v>
      </c>
      <c r="E570" t="s">
        <v>2</v>
      </c>
      <c r="F570">
        <v>3.1</v>
      </c>
      <c r="G570">
        <v>2.5</v>
      </c>
      <c r="H570">
        <v>0.5</v>
      </c>
      <c r="I570" t="s">
        <v>49</v>
      </c>
      <c r="J570" t="s">
        <v>49</v>
      </c>
    </row>
    <row r="571" spans="1:10" x14ac:dyDescent="0.3">
      <c r="A571" t="s">
        <v>300</v>
      </c>
      <c r="B571">
        <v>3</v>
      </c>
      <c r="C571">
        <v>25</v>
      </c>
      <c r="D571" t="s">
        <v>151</v>
      </c>
      <c r="E571" t="s">
        <v>136</v>
      </c>
      <c r="F571">
        <v>7.2</v>
      </c>
      <c r="G571">
        <v>1.7</v>
      </c>
      <c r="H571" t="s">
        <v>49</v>
      </c>
      <c r="I571" t="s">
        <v>49</v>
      </c>
      <c r="J571" t="s">
        <v>49</v>
      </c>
    </row>
    <row r="572" spans="1:10" x14ac:dyDescent="0.3">
      <c r="A572" t="s">
        <v>300</v>
      </c>
      <c r="B572">
        <v>3</v>
      </c>
      <c r="C572">
        <v>30</v>
      </c>
      <c r="D572" t="s">
        <v>3</v>
      </c>
      <c r="E572" t="s">
        <v>2</v>
      </c>
      <c r="F572">
        <v>1.2</v>
      </c>
      <c r="G572">
        <v>1.5</v>
      </c>
      <c r="H572">
        <v>0.3</v>
      </c>
      <c r="I572" t="s">
        <v>49</v>
      </c>
      <c r="J572" t="s">
        <v>49</v>
      </c>
    </row>
    <row r="573" spans="1:10" x14ac:dyDescent="0.3">
      <c r="A573" t="s">
        <v>300</v>
      </c>
      <c r="B573">
        <v>3</v>
      </c>
      <c r="C573">
        <v>35</v>
      </c>
      <c r="D573" t="s">
        <v>3</v>
      </c>
      <c r="E573" t="s">
        <v>2</v>
      </c>
      <c r="F573">
        <v>1.2</v>
      </c>
      <c r="G573">
        <v>1.7</v>
      </c>
      <c r="H573">
        <v>0.4</v>
      </c>
      <c r="I573" t="s">
        <v>49</v>
      </c>
      <c r="J573" t="s">
        <v>49</v>
      </c>
    </row>
    <row r="574" spans="1:10" x14ac:dyDescent="0.3">
      <c r="A574" t="s">
        <v>300</v>
      </c>
      <c r="B574">
        <v>3</v>
      </c>
      <c r="C574">
        <v>35</v>
      </c>
      <c r="D574" t="s">
        <v>151</v>
      </c>
      <c r="E574" t="s">
        <v>136</v>
      </c>
      <c r="F574">
        <v>32.5</v>
      </c>
      <c r="G574">
        <v>5.2</v>
      </c>
      <c r="H574" t="s">
        <v>49</v>
      </c>
      <c r="I574" t="s">
        <v>49</v>
      </c>
      <c r="J574" t="s">
        <v>49</v>
      </c>
    </row>
    <row r="575" spans="1:10" x14ac:dyDescent="0.3">
      <c r="A575" t="s">
        <v>300</v>
      </c>
      <c r="B575">
        <v>3</v>
      </c>
      <c r="C575">
        <v>40</v>
      </c>
      <c r="D575" t="s">
        <v>3</v>
      </c>
      <c r="E575" t="s">
        <v>2</v>
      </c>
      <c r="F575">
        <v>1.1000000000000001</v>
      </c>
      <c r="G575">
        <v>1.6</v>
      </c>
      <c r="H575">
        <v>0.2</v>
      </c>
      <c r="I575" t="s">
        <v>49</v>
      </c>
      <c r="J575" t="s">
        <v>49</v>
      </c>
    </row>
    <row r="576" spans="1:10" x14ac:dyDescent="0.3">
      <c r="A576" t="s">
        <v>305</v>
      </c>
      <c r="B576">
        <v>1</v>
      </c>
      <c r="C576">
        <v>5</v>
      </c>
      <c r="D576" t="s">
        <v>3</v>
      </c>
      <c r="E576" t="s">
        <v>2</v>
      </c>
      <c r="F576">
        <v>2.2999999999999998</v>
      </c>
      <c r="G576">
        <v>2</v>
      </c>
      <c r="H576">
        <v>0.4</v>
      </c>
      <c r="I576" t="s">
        <v>49</v>
      </c>
      <c r="J576" t="s">
        <v>49</v>
      </c>
    </row>
    <row r="577" spans="1:10" x14ac:dyDescent="0.3">
      <c r="A577" t="s">
        <v>305</v>
      </c>
      <c r="B577">
        <v>1</v>
      </c>
      <c r="C577">
        <v>10</v>
      </c>
      <c r="D577" t="s">
        <v>151</v>
      </c>
      <c r="E577" t="s">
        <v>133</v>
      </c>
      <c r="F577">
        <v>10.199999999999999</v>
      </c>
      <c r="G577">
        <v>10</v>
      </c>
      <c r="H577" t="s">
        <v>49</v>
      </c>
      <c r="I577" t="s">
        <v>49</v>
      </c>
      <c r="J577" t="s">
        <v>49</v>
      </c>
    </row>
    <row r="578" spans="1:10" x14ac:dyDescent="0.3">
      <c r="A578" t="s">
        <v>305</v>
      </c>
      <c r="B578">
        <v>1</v>
      </c>
      <c r="C578">
        <v>15</v>
      </c>
      <c r="D578" t="s">
        <v>151</v>
      </c>
      <c r="E578" t="s">
        <v>133</v>
      </c>
      <c r="F578">
        <v>17.100000000000001</v>
      </c>
      <c r="G578">
        <v>11.1</v>
      </c>
      <c r="H578" t="s">
        <v>49</v>
      </c>
      <c r="I578" t="s">
        <v>49</v>
      </c>
      <c r="J578" t="s">
        <v>49</v>
      </c>
    </row>
    <row r="579" spans="1:10" x14ac:dyDescent="0.3">
      <c r="A579" t="s">
        <v>305</v>
      </c>
      <c r="B579">
        <v>1</v>
      </c>
      <c r="C579">
        <v>25</v>
      </c>
      <c r="D579" t="s">
        <v>3</v>
      </c>
      <c r="E579" t="s">
        <v>2</v>
      </c>
      <c r="F579">
        <v>2.7</v>
      </c>
      <c r="G579">
        <v>2.4</v>
      </c>
      <c r="H579">
        <v>0.1</v>
      </c>
      <c r="I579" t="s">
        <v>49</v>
      </c>
      <c r="J579" t="s">
        <v>49</v>
      </c>
    </row>
    <row r="580" spans="1:10" x14ac:dyDescent="0.3">
      <c r="A580" t="s">
        <v>305</v>
      </c>
      <c r="B580">
        <v>1</v>
      </c>
      <c r="C580">
        <v>35</v>
      </c>
      <c r="D580" t="s">
        <v>151</v>
      </c>
      <c r="E580" t="s">
        <v>133</v>
      </c>
      <c r="F580">
        <v>26.4</v>
      </c>
      <c r="G580">
        <v>19.899999999999999</v>
      </c>
      <c r="H580" t="s">
        <v>49</v>
      </c>
      <c r="I580" t="s">
        <v>49</v>
      </c>
      <c r="J580" t="s">
        <v>49</v>
      </c>
    </row>
    <row r="581" spans="1:10" x14ac:dyDescent="0.3">
      <c r="A581" t="s">
        <v>305</v>
      </c>
      <c r="B581">
        <v>2</v>
      </c>
      <c r="C581">
        <v>10</v>
      </c>
      <c r="D581" t="s">
        <v>3</v>
      </c>
      <c r="E581" t="s">
        <v>2</v>
      </c>
      <c r="F581">
        <v>2.6</v>
      </c>
      <c r="G581">
        <v>2.2000000000000002</v>
      </c>
      <c r="H581">
        <v>0.2</v>
      </c>
      <c r="I581" t="s">
        <v>49</v>
      </c>
      <c r="J581" t="s">
        <v>49</v>
      </c>
    </row>
    <row r="582" spans="1:10" x14ac:dyDescent="0.3">
      <c r="A582" t="s">
        <v>305</v>
      </c>
      <c r="B582">
        <v>2</v>
      </c>
      <c r="C582">
        <v>10</v>
      </c>
      <c r="D582" t="s">
        <v>151</v>
      </c>
      <c r="E582" t="s">
        <v>133</v>
      </c>
      <c r="F582">
        <v>14.9</v>
      </c>
      <c r="G582">
        <v>12.4</v>
      </c>
      <c r="H582" t="s">
        <v>49</v>
      </c>
      <c r="I582" t="s">
        <v>49</v>
      </c>
      <c r="J582" t="s">
        <v>49</v>
      </c>
    </row>
    <row r="583" spans="1:10" x14ac:dyDescent="0.3">
      <c r="A583" t="s">
        <v>305</v>
      </c>
      <c r="B583">
        <v>2</v>
      </c>
      <c r="C583">
        <v>15</v>
      </c>
      <c r="D583" t="s">
        <v>3</v>
      </c>
      <c r="E583" t="s">
        <v>2</v>
      </c>
      <c r="F583">
        <v>1.3</v>
      </c>
      <c r="G583">
        <v>1.7</v>
      </c>
      <c r="H583">
        <v>0.3</v>
      </c>
      <c r="I583" t="s">
        <v>49</v>
      </c>
      <c r="J583" t="s">
        <v>49</v>
      </c>
    </row>
    <row r="584" spans="1:10" x14ac:dyDescent="0.3">
      <c r="A584" t="s">
        <v>305</v>
      </c>
      <c r="B584">
        <v>2</v>
      </c>
      <c r="C584">
        <v>20</v>
      </c>
      <c r="D584" t="s">
        <v>3</v>
      </c>
      <c r="E584" t="s">
        <v>2</v>
      </c>
      <c r="F584">
        <v>1.3</v>
      </c>
      <c r="G584">
        <v>1.6</v>
      </c>
      <c r="H584">
        <v>0.3</v>
      </c>
      <c r="I584" t="s">
        <v>49</v>
      </c>
      <c r="J584" t="s">
        <v>49</v>
      </c>
    </row>
    <row r="585" spans="1:10" x14ac:dyDescent="0.3">
      <c r="A585" t="s">
        <v>305</v>
      </c>
      <c r="B585">
        <v>3</v>
      </c>
      <c r="C585">
        <v>25</v>
      </c>
      <c r="D585" t="s">
        <v>3</v>
      </c>
      <c r="E585" t="s">
        <v>2</v>
      </c>
      <c r="F585">
        <v>0.9</v>
      </c>
      <c r="G585">
        <v>1.4</v>
      </c>
      <c r="H585">
        <v>0.1</v>
      </c>
      <c r="I585" t="s">
        <v>49</v>
      </c>
      <c r="J585" t="s">
        <v>49</v>
      </c>
    </row>
    <row r="586" spans="1:10" x14ac:dyDescent="0.3">
      <c r="A586" t="s">
        <v>305</v>
      </c>
      <c r="B586">
        <v>2</v>
      </c>
      <c r="C586">
        <v>30</v>
      </c>
      <c r="D586" t="s">
        <v>151</v>
      </c>
      <c r="E586" t="s">
        <v>133</v>
      </c>
      <c r="F586">
        <v>16</v>
      </c>
      <c r="G586">
        <v>10.5</v>
      </c>
      <c r="H586" t="s">
        <v>49</v>
      </c>
      <c r="I586" t="s">
        <v>49</v>
      </c>
      <c r="J586" t="s">
        <v>49</v>
      </c>
    </row>
    <row r="587" spans="1:10" x14ac:dyDescent="0.3">
      <c r="A587" t="s">
        <v>305</v>
      </c>
      <c r="B587">
        <v>2</v>
      </c>
      <c r="C587">
        <v>35</v>
      </c>
      <c r="D587" t="s">
        <v>3</v>
      </c>
      <c r="E587" t="s">
        <v>2</v>
      </c>
      <c r="F587">
        <v>1.5</v>
      </c>
      <c r="G587">
        <v>1.7</v>
      </c>
      <c r="H587">
        <v>0.2</v>
      </c>
      <c r="I587" t="s">
        <v>49</v>
      </c>
      <c r="J587" t="s">
        <v>49</v>
      </c>
    </row>
    <row r="588" spans="1:10" x14ac:dyDescent="0.3">
      <c r="A588" t="s">
        <v>305</v>
      </c>
      <c r="B588">
        <v>2</v>
      </c>
      <c r="C588">
        <v>40</v>
      </c>
      <c r="D588" t="s">
        <v>3</v>
      </c>
      <c r="E588" t="s">
        <v>2</v>
      </c>
      <c r="F588">
        <v>2.2000000000000002</v>
      </c>
      <c r="G588">
        <v>2.1</v>
      </c>
      <c r="H588">
        <v>0.1</v>
      </c>
      <c r="I588" t="s">
        <v>49</v>
      </c>
      <c r="J588" t="s">
        <v>49</v>
      </c>
    </row>
    <row r="589" spans="1:10" x14ac:dyDescent="0.3">
      <c r="A589" t="s">
        <v>305</v>
      </c>
      <c r="B589">
        <v>3</v>
      </c>
      <c r="C589">
        <v>10</v>
      </c>
      <c r="D589" t="s">
        <v>3</v>
      </c>
      <c r="E589" t="s">
        <v>2</v>
      </c>
      <c r="F589">
        <v>2</v>
      </c>
      <c r="G589">
        <v>1.5</v>
      </c>
      <c r="H589">
        <v>0.1</v>
      </c>
      <c r="I589" t="s">
        <v>49</v>
      </c>
      <c r="J589" t="s">
        <v>49</v>
      </c>
    </row>
    <row r="590" spans="1:10" x14ac:dyDescent="0.3">
      <c r="A590" t="s">
        <v>305</v>
      </c>
      <c r="B590">
        <v>3</v>
      </c>
      <c r="C590">
        <v>10</v>
      </c>
      <c r="D590" t="s">
        <v>151</v>
      </c>
      <c r="E590" t="s">
        <v>133</v>
      </c>
      <c r="F590">
        <v>7.8</v>
      </c>
      <c r="G590">
        <v>11.5</v>
      </c>
      <c r="H590" t="s">
        <v>49</v>
      </c>
      <c r="I590" t="s">
        <v>49</v>
      </c>
      <c r="J590" t="s">
        <v>49</v>
      </c>
    </row>
    <row r="591" spans="1:10" x14ac:dyDescent="0.3">
      <c r="A591" t="s">
        <v>305</v>
      </c>
      <c r="B591">
        <v>3</v>
      </c>
      <c r="C591">
        <v>15</v>
      </c>
      <c r="D591" t="s">
        <v>3</v>
      </c>
      <c r="E591" t="s">
        <v>2</v>
      </c>
      <c r="F591">
        <v>2.5</v>
      </c>
      <c r="G591">
        <v>2.2000000000000002</v>
      </c>
      <c r="H591">
        <v>0.3</v>
      </c>
      <c r="I591" t="s">
        <v>49</v>
      </c>
      <c r="J591" t="s">
        <v>49</v>
      </c>
    </row>
    <row r="592" spans="1:10" x14ac:dyDescent="0.3">
      <c r="A592" t="s">
        <v>305</v>
      </c>
      <c r="B592">
        <v>3</v>
      </c>
      <c r="C592">
        <v>20</v>
      </c>
      <c r="D592" t="s">
        <v>151</v>
      </c>
      <c r="E592" t="s">
        <v>133</v>
      </c>
      <c r="F592">
        <v>6</v>
      </c>
      <c r="G592">
        <v>4.7</v>
      </c>
      <c r="H592" t="s">
        <v>49</v>
      </c>
      <c r="I592" t="s">
        <v>49</v>
      </c>
      <c r="J592" t="s">
        <v>49</v>
      </c>
    </row>
    <row r="593" spans="1:10" x14ac:dyDescent="0.3">
      <c r="A593" t="s">
        <v>305</v>
      </c>
      <c r="B593">
        <v>3</v>
      </c>
      <c r="C593">
        <v>30</v>
      </c>
      <c r="D593" t="s">
        <v>151</v>
      </c>
      <c r="E593" t="s">
        <v>133</v>
      </c>
      <c r="F593">
        <v>9.4</v>
      </c>
      <c r="G593">
        <v>9.4</v>
      </c>
      <c r="H593" t="s">
        <v>49</v>
      </c>
      <c r="I593" t="s">
        <v>49</v>
      </c>
      <c r="J593" t="s">
        <v>49</v>
      </c>
    </row>
    <row r="594" spans="1:10" x14ac:dyDescent="0.3">
      <c r="A594" t="s">
        <v>305</v>
      </c>
      <c r="B594">
        <v>3</v>
      </c>
      <c r="C594">
        <v>40</v>
      </c>
      <c r="D594" t="s">
        <v>3</v>
      </c>
      <c r="E594" t="s">
        <v>2</v>
      </c>
      <c r="F594">
        <v>1.5</v>
      </c>
      <c r="G594">
        <v>1.9</v>
      </c>
      <c r="H594">
        <v>0.2</v>
      </c>
      <c r="I594" t="s">
        <v>49</v>
      </c>
      <c r="J594" t="s">
        <v>49</v>
      </c>
    </row>
    <row r="595" spans="1:10" x14ac:dyDescent="0.3">
      <c r="A595" t="s">
        <v>310</v>
      </c>
      <c r="B595">
        <v>1</v>
      </c>
      <c r="C595">
        <v>5</v>
      </c>
      <c r="D595" t="s">
        <v>151</v>
      </c>
      <c r="E595" t="s">
        <v>133</v>
      </c>
      <c r="F595">
        <v>2.6</v>
      </c>
      <c r="G595">
        <v>2.2000000000000002</v>
      </c>
      <c r="H595" t="s">
        <v>49</v>
      </c>
      <c r="I595" t="s">
        <v>49</v>
      </c>
      <c r="J595" t="s">
        <v>49</v>
      </c>
    </row>
    <row r="596" spans="1:10" x14ac:dyDescent="0.3">
      <c r="A596" t="s">
        <v>310</v>
      </c>
      <c r="B596">
        <v>1</v>
      </c>
      <c r="C596">
        <v>15</v>
      </c>
      <c r="D596" t="s">
        <v>151</v>
      </c>
      <c r="E596" t="s">
        <v>133</v>
      </c>
      <c r="F596">
        <v>6.1</v>
      </c>
      <c r="G596">
        <v>3.7</v>
      </c>
      <c r="H596" t="s">
        <v>49</v>
      </c>
      <c r="I596" t="s">
        <v>49</v>
      </c>
      <c r="J596" t="s">
        <v>49</v>
      </c>
    </row>
    <row r="597" spans="1:10" x14ac:dyDescent="0.3">
      <c r="A597" t="s">
        <v>310</v>
      </c>
      <c r="B597">
        <v>1</v>
      </c>
      <c r="C597">
        <v>35</v>
      </c>
      <c r="D597" t="s">
        <v>151</v>
      </c>
      <c r="E597" t="s">
        <v>136</v>
      </c>
      <c r="F597">
        <v>25</v>
      </c>
      <c r="G597">
        <v>4.8</v>
      </c>
      <c r="H597" t="s">
        <v>49</v>
      </c>
      <c r="I597" t="s">
        <v>49</v>
      </c>
      <c r="J597" t="s">
        <v>49</v>
      </c>
    </row>
    <row r="598" spans="1:10" x14ac:dyDescent="0.3">
      <c r="A598" t="s">
        <v>310</v>
      </c>
      <c r="B598">
        <v>1</v>
      </c>
      <c r="C598">
        <v>40</v>
      </c>
      <c r="D598" t="s">
        <v>151</v>
      </c>
      <c r="E598" t="s">
        <v>136</v>
      </c>
      <c r="F598">
        <v>20.100000000000001</v>
      </c>
      <c r="G598">
        <v>5.4</v>
      </c>
      <c r="H598" t="s">
        <v>49</v>
      </c>
      <c r="I598" t="s">
        <v>49</v>
      </c>
      <c r="J598" t="s">
        <v>49</v>
      </c>
    </row>
    <row r="599" spans="1:10" x14ac:dyDescent="0.3">
      <c r="A599" t="s">
        <v>310</v>
      </c>
      <c r="B599">
        <v>2</v>
      </c>
      <c r="C599">
        <v>30</v>
      </c>
      <c r="D599" t="s">
        <v>151</v>
      </c>
      <c r="E599" t="s">
        <v>133</v>
      </c>
      <c r="F599">
        <v>1.8</v>
      </c>
      <c r="G599">
        <v>1.7</v>
      </c>
      <c r="H599" t="s">
        <v>49</v>
      </c>
      <c r="I599" t="s">
        <v>49</v>
      </c>
      <c r="J599" t="s">
        <v>49</v>
      </c>
    </row>
    <row r="600" spans="1:10" x14ac:dyDescent="0.3">
      <c r="A600" t="s">
        <v>310</v>
      </c>
      <c r="B600">
        <v>3</v>
      </c>
      <c r="C600">
        <v>5</v>
      </c>
      <c r="D600" t="s">
        <v>151</v>
      </c>
      <c r="E600" t="s">
        <v>133</v>
      </c>
      <c r="F600">
        <v>2</v>
      </c>
      <c r="G600">
        <v>1.9</v>
      </c>
      <c r="H600" t="s">
        <v>49</v>
      </c>
      <c r="I600" t="s">
        <v>49</v>
      </c>
      <c r="J600" t="s">
        <v>49</v>
      </c>
    </row>
    <row r="601" spans="1:10" x14ac:dyDescent="0.3">
      <c r="A601" t="s">
        <v>310</v>
      </c>
      <c r="B601">
        <v>3</v>
      </c>
      <c r="C601">
        <v>20</v>
      </c>
      <c r="D601" t="s">
        <v>151</v>
      </c>
      <c r="E601" t="s">
        <v>133</v>
      </c>
      <c r="F601">
        <v>12.6</v>
      </c>
      <c r="G601">
        <v>3.5</v>
      </c>
      <c r="H601" t="s">
        <v>49</v>
      </c>
      <c r="I601" t="s">
        <v>49</v>
      </c>
      <c r="J601" t="s">
        <v>49</v>
      </c>
    </row>
    <row r="602" spans="1:10" x14ac:dyDescent="0.3">
      <c r="A602" t="s">
        <v>310</v>
      </c>
      <c r="B602">
        <v>3</v>
      </c>
      <c r="C602">
        <v>35</v>
      </c>
      <c r="D602" t="s">
        <v>151</v>
      </c>
      <c r="E602" t="s">
        <v>133</v>
      </c>
      <c r="F602">
        <v>7.2</v>
      </c>
      <c r="G602">
        <v>4.8</v>
      </c>
      <c r="H602" t="s">
        <v>49</v>
      </c>
      <c r="I602" t="s">
        <v>49</v>
      </c>
      <c r="J602" t="s">
        <v>49</v>
      </c>
    </row>
    <row r="603" spans="1:10" x14ac:dyDescent="0.3">
      <c r="A603" t="s">
        <v>315</v>
      </c>
      <c r="B603">
        <v>1</v>
      </c>
      <c r="C603">
        <v>5</v>
      </c>
      <c r="D603" t="s">
        <v>151</v>
      </c>
      <c r="E603" t="s">
        <v>133</v>
      </c>
      <c r="F603">
        <v>31.9</v>
      </c>
      <c r="G603">
        <v>7.8</v>
      </c>
      <c r="H603" t="s">
        <v>49</v>
      </c>
      <c r="I603" t="s">
        <v>49</v>
      </c>
      <c r="J603" t="s">
        <v>49</v>
      </c>
    </row>
    <row r="604" spans="1:10" x14ac:dyDescent="0.3">
      <c r="A604" t="s">
        <v>315</v>
      </c>
      <c r="B604">
        <v>1</v>
      </c>
      <c r="C604">
        <v>10</v>
      </c>
      <c r="D604" t="s">
        <v>151</v>
      </c>
      <c r="E604" t="s">
        <v>133</v>
      </c>
      <c r="F604">
        <v>11.6</v>
      </c>
      <c r="G604">
        <v>4.2</v>
      </c>
      <c r="H604" t="s">
        <v>49</v>
      </c>
      <c r="I604" t="s">
        <v>49</v>
      </c>
      <c r="J604" t="s">
        <v>49</v>
      </c>
    </row>
    <row r="605" spans="1:10" x14ac:dyDescent="0.3">
      <c r="A605" t="s">
        <v>315</v>
      </c>
      <c r="B605">
        <v>1</v>
      </c>
      <c r="C605">
        <v>30</v>
      </c>
      <c r="D605" t="s">
        <v>151</v>
      </c>
      <c r="E605" t="s">
        <v>133</v>
      </c>
      <c r="F605">
        <v>18.600000000000001</v>
      </c>
      <c r="G605">
        <v>5.0999999999999996</v>
      </c>
      <c r="H605" t="s">
        <v>49</v>
      </c>
      <c r="I605" t="s">
        <v>49</v>
      </c>
      <c r="J605" t="s">
        <v>49</v>
      </c>
    </row>
    <row r="606" spans="1:10" x14ac:dyDescent="0.3">
      <c r="A606" t="s">
        <v>315</v>
      </c>
      <c r="B606">
        <v>1</v>
      </c>
      <c r="C606">
        <v>40</v>
      </c>
      <c r="D606" t="s">
        <v>151</v>
      </c>
      <c r="E606" t="s">
        <v>133</v>
      </c>
      <c r="F606">
        <v>25.2</v>
      </c>
      <c r="G606">
        <v>7.8</v>
      </c>
      <c r="H606" t="s">
        <v>49</v>
      </c>
      <c r="I606" t="s">
        <v>49</v>
      </c>
      <c r="J606" t="s">
        <v>49</v>
      </c>
    </row>
    <row r="607" spans="1:10" x14ac:dyDescent="0.3">
      <c r="A607" t="s">
        <v>315</v>
      </c>
      <c r="B607">
        <v>2</v>
      </c>
      <c r="C607">
        <v>5</v>
      </c>
      <c r="D607" t="s">
        <v>151</v>
      </c>
      <c r="E607" t="s">
        <v>133</v>
      </c>
      <c r="F607">
        <v>23.4</v>
      </c>
      <c r="G607">
        <v>10.5</v>
      </c>
      <c r="H607" t="s">
        <v>49</v>
      </c>
      <c r="I607" t="s">
        <v>49</v>
      </c>
      <c r="J607" t="s">
        <v>49</v>
      </c>
    </row>
    <row r="608" spans="1:10" x14ac:dyDescent="0.3">
      <c r="A608" t="s">
        <v>315</v>
      </c>
      <c r="B608">
        <v>2</v>
      </c>
      <c r="C608">
        <v>10</v>
      </c>
      <c r="D608" t="s">
        <v>151</v>
      </c>
      <c r="E608" t="s">
        <v>133</v>
      </c>
      <c r="F608">
        <v>4</v>
      </c>
      <c r="G608">
        <v>3.6</v>
      </c>
      <c r="H608" t="s">
        <v>49</v>
      </c>
      <c r="I608" t="s">
        <v>49</v>
      </c>
      <c r="J608" t="s">
        <v>49</v>
      </c>
    </row>
    <row r="609" spans="1:10" x14ac:dyDescent="0.3">
      <c r="A609" t="s">
        <v>315</v>
      </c>
      <c r="B609">
        <v>2</v>
      </c>
      <c r="C609">
        <v>15</v>
      </c>
      <c r="D609" t="s">
        <v>151</v>
      </c>
      <c r="E609" t="s">
        <v>133</v>
      </c>
      <c r="F609">
        <v>11.5</v>
      </c>
      <c r="G609">
        <v>4.0999999999999996</v>
      </c>
      <c r="H609" t="s">
        <v>49</v>
      </c>
      <c r="I609" t="s">
        <v>49</v>
      </c>
      <c r="J609" t="s">
        <v>49</v>
      </c>
    </row>
    <row r="610" spans="1:10" x14ac:dyDescent="0.3">
      <c r="A610" t="s">
        <v>315</v>
      </c>
      <c r="B610">
        <v>2</v>
      </c>
      <c r="C610">
        <v>30</v>
      </c>
      <c r="D610" t="s">
        <v>151</v>
      </c>
      <c r="E610" t="s">
        <v>133</v>
      </c>
      <c r="F610">
        <v>6.2</v>
      </c>
      <c r="G610">
        <v>4.3</v>
      </c>
      <c r="H610" t="s">
        <v>49</v>
      </c>
      <c r="I610" t="s">
        <v>49</v>
      </c>
      <c r="J610" t="s">
        <v>49</v>
      </c>
    </row>
    <row r="611" spans="1:10" x14ac:dyDescent="0.3">
      <c r="A611" t="s">
        <v>315</v>
      </c>
      <c r="B611">
        <v>2</v>
      </c>
      <c r="C611">
        <v>35</v>
      </c>
      <c r="D611" t="s">
        <v>151</v>
      </c>
      <c r="E611" t="s">
        <v>133</v>
      </c>
      <c r="F611">
        <v>6</v>
      </c>
      <c r="G611">
        <v>5.7</v>
      </c>
      <c r="H611" t="s">
        <v>49</v>
      </c>
      <c r="I611" t="s">
        <v>49</v>
      </c>
      <c r="J611" t="s">
        <v>49</v>
      </c>
    </row>
    <row r="612" spans="1:10" x14ac:dyDescent="0.3">
      <c r="A612" t="s">
        <v>315</v>
      </c>
      <c r="B612">
        <v>3</v>
      </c>
      <c r="C612">
        <v>10</v>
      </c>
      <c r="D612" t="s">
        <v>151</v>
      </c>
      <c r="E612" t="s">
        <v>133</v>
      </c>
      <c r="F612">
        <v>16.2</v>
      </c>
      <c r="G612">
        <v>10.3</v>
      </c>
      <c r="H612" t="s">
        <v>49</v>
      </c>
      <c r="I612" t="s">
        <v>49</v>
      </c>
      <c r="J612" t="s">
        <v>49</v>
      </c>
    </row>
    <row r="613" spans="1:10" x14ac:dyDescent="0.3">
      <c r="A613" t="s">
        <v>315</v>
      </c>
      <c r="B613">
        <v>3</v>
      </c>
      <c r="C613">
        <v>15</v>
      </c>
      <c r="D613" t="s">
        <v>151</v>
      </c>
      <c r="E613" t="s">
        <v>133</v>
      </c>
      <c r="F613">
        <v>8.3000000000000007</v>
      </c>
      <c r="G613">
        <v>6.7</v>
      </c>
      <c r="H613" t="s">
        <v>49</v>
      </c>
      <c r="I613" t="s">
        <v>49</v>
      </c>
      <c r="J613" t="s">
        <v>49</v>
      </c>
    </row>
    <row r="614" spans="1:10" x14ac:dyDescent="0.3">
      <c r="A614" t="s">
        <v>315</v>
      </c>
      <c r="B614">
        <v>3</v>
      </c>
      <c r="C614">
        <v>20</v>
      </c>
      <c r="D614" t="s">
        <v>151</v>
      </c>
      <c r="E614" t="s">
        <v>133</v>
      </c>
      <c r="F614">
        <v>43</v>
      </c>
      <c r="G614">
        <v>18.2</v>
      </c>
      <c r="H614" t="s">
        <v>49</v>
      </c>
      <c r="I614" t="s">
        <v>49</v>
      </c>
      <c r="J614" t="s">
        <v>49</v>
      </c>
    </row>
    <row r="615" spans="1:10" x14ac:dyDescent="0.3">
      <c r="A615" t="s">
        <v>315</v>
      </c>
      <c r="B615">
        <v>3</v>
      </c>
      <c r="C615">
        <v>25</v>
      </c>
      <c r="D615" t="s">
        <v>151</v>
      </c>
      <c r="E615" t="s">
        <v>133</v>
      </c>
      <c r="F615">
        <v>12.1</v>
      </c>
      <c r="G615">
        <v>6.3</v>
      </c>
      <c r="H615" t="s">
        <v>49</v>
      </c>
      <c r="I615" t="s">
        <v>49</v>
      </c>
      <c r="J615" t="s">
        <v>49</v>
      </c>
    </row>
    <row r="616" spans="1:10" x14ac:dyDescent="0.3">
      <c r="A616" t="s">
        <v>315</v>
      </c>
      <c r="B616">
        <v>3</v>
      </c>
      <c r="C616">
        <v>30</v>
      </c>
      <c r="D616" t="s">
        <v>151</v>
      </c>
      <c r="E616" t="s">
        <v>133</v>
      </c>
      <c r="F616">
        <v>9.5</v>
      </c>
      <c r="G616">
        <v>3.5</v>
      </c>
      <c r="H616" t="s">
        <v>49</v>
      </c>
      <c r="I616" t="s">
        <v>49</v>
      </c>
      <c r="J616" t="s">
        <v>49</v>
      </c>
    </row>
    <row r="617" spans="1:10" x14ac:dyDescent="0.3">
      <c r="A617" t="s">
        <v>315</v>
      </c>
      <c r="B617">
        <v>3</v>
      </c>
      <c r="C617">
        <v>30</v>
      </c>
      <c r="D617" t="s">
        <v>151</v>
      </c>
      <c r="E617" t="s">
        <v>136</v>
      </c>
      <c r="F617">
        <v>21.4</v>
      </c>
      <c r="G617">
        <v>2.8</v>
      </c>
      <c r="H617" t="s">
        <v>49</v>
      </c>
      <c r="I617" t="s">
        <v>49</v>
      </c>
      <c r="J617" t="s">
        <v>49</v>
      </c>
    </row>
    <row r="618" spans="1:10" x14ac:dyDescent="0.3">
      <c r="A618" t="s">
        <v>315</v>
      </c>
      <c r="B618">
        <v>3</v>
      </c>
      <c r="C618">
        <v>40</v>
      </c>
      <c r="D618" t="s">
        <v>151</v>
      </c>
      <c r="E618" t="s">
        <v>133</v>
      </c>
      <c r="F618">
        <v>11.3</v>
      </c>
      <c r="G618">
        <v>4.8</v>
      </c>
      <c r="H618" t="s">
        <v>49</v>
      </c>
      <c r="I618" t="s">
        <v>49</v>
      </c>
      <c r="J618" t="s">
        <v>49</v>
      </c>
    </row>
    <row r="619" spans="1:10" x14ac:dyDescent="0.3">
      <c r="A619" t="s">
        <v>320</v>
      </c>
      <c r="B619">
        <v>1</v>
      </c>
      <c r="C619">
        <v>5</v>
      </c>
      <c r="D619" t="s">
        <v>3</v>
      </c>
      <c r="E619" t="s">
        <v>2</v>
      </c>
      <c r="F619">
        <v>5.0999999999999996</v>
      </c>
      <c r="G619">
        <v>3.7</v>
      </c>
      <c r="H619">
        <v>0.7</v>
      </c>
      <c r="I619" t="s">
        <v>49</v>
      </c>
      <c r="J619" t="s">
        <v>49</v>
      </c>
    </row>
    <row r="620" spans="1:10" x14ac:dyDescent="0.3">
      <c r="A620" t="s">
        <v>320</v>
      </c>
      <c r="B620">
        <v>1</v>
      </c>
      <c r="C620">
        <v>20</v>
      </c>
      <c r="D620" t="s">
        <v>3</v>
      </c>
      <c r="E620" t="s">
        <v>2</v>
      </c>
      <c r="F620">
        <v>5.5</v>
      </c>
      <c r="G620">
        <v>3.5</v>
      </c>
      <c r="H620">
        <v>0.2</v>
      </c>
      <c r="I620" t="s">
        <v>49</v>
      </c>
      <c r="J620" t="s">
        <v>49</v>
      </c>
    </row>
    <row r="621" spans="1:10" x14ac:dyDescent="0.3">
      <c r="A621" t="s">
        <v>320</v>
      </c>
      <c r="B621">
        <v>1</v>
      </c>
      <c r="C621">
        <v>25</v>
      </c>
      <c r="D621" t="s">
        <v>3</v>
      </c>
      <c r="E621" t="s">
        <v>2</v>
      </c>
      <c r="F621">
        <v>0.8</v>
      </c>
      <c r="G621">
        <v>1.4</v>
      </c>
      <c r="H621">
        <v>0.1</v>
      </c>
      <c r="I621" t="s">
        <v>49</v>
      </c>
      <c r="J621" t="s">
        <v>49</v>
      </c>
    </row>
    <row r="622" spans="1:10" x14ac:dyDescent="0.3">
      <c r="A622" t="s">
        <v>320</v>
      </c>
      <c r="B622">
        <v>1</v>
      </c>
      <c r="C622">
        <v>30</v>
      </c>
      <c r="D622" t="s">
        <v>151</v>
      </c>
      <c r="E622" t="s">
        <v>136</v>
      </c>
      <c r="F622">
        <v>8.6999999999999993</v>
      </c>
      <c r="G622">
        <v>1.7</v>
      </c>
      <c r="H622" t="s">
        <v>49</v>
      </c>
      <c r="I622" t="s">
        <v>49</v>
      </c>
      <c r="J622" t="s">
        <v>49</v>
      </c>
    </row>
    <row r="623" spans="1:10" x14ac:dyDescent="0.3">
      <c r="A623" t="s">
        <v>320</v>
      </c>
      <c r="B623">
        <v>2</v>
      </c>
      <c r="C623">
        <v>15</v>
      </c>
      <c r="D623" t="s">
        <v>151</v>
      </c>
      <c r="E623" t="s">
        <v>136</v>
      </c>
      <c r="F623">
        <v>28.9</v>
      </c>
      <c r="G623">
        <v>6.6</v>
      </c>
      <c r="H623" t="s">
        <v>49</v>
      </c>
      <c r="I623" t="s">
        <v>49</v>
      </c>
      <c r="J623" t="s">
        <v>49</v>
      </c>
    </row>
    <row r="624" spans="1:10" x14ac:dyDescent="0.3">
      <c r="A624" t="s">
        <v>320</v>
      </c>
      <c r="B624">
        <v>2</v>
      </c>
      <c r="C624">
        <v>20</v>
      </c>
      <c r="D624" t="s">
        <v>3</v>
      </c>
      <c r="E624" t="s">
        <v>2</v>
      </c>
      <c r="F624">
        <v>5.7</v>
      </c>
      <c r="G624">
        <v>3.6</v>
      </c>
      <c r="H624">
        <v>0.3</v>
      </c>
      <c r="I624" t="s">
        <v>49</v>
      </c>
      <c r="J624" t="s">
        <v>49</v>
      </c>
    </row>
    <row r="625" spans="1:10" x14ac:dyDescent="0.3">
      <c r="A625" t="s">
        <v>320</v>
      </c>
      <c r="B625">
        <v>2</v>
      </c>
      <c r="C625">
        <v>20</v>
      </c>
      <c r="D625" t="s">
        <v>151</v>
      </c>
      <c r="E625" t="s">
        <v>136</v>
      </c>
      <c r="F625">
        <v>23</v>
      </c>
      <c r="G625">
        <v>2.2999999999999998</v>
      </c>
      <c r="H625" t="s">
        <v>49</v>
      </c>
      <c r="I625" t="s">
        <v>49</v>
      </c>
      <c r="J625" t="s">
        <v>49</v>
      </c>
    </row>
    <row r="626" spans="1:10" x14ac:dyDescent="0.3">
      <c r="A626" t="s">
        <v>320</v>
      </c>
      <c r="B626">
        <v>2</v>
      </c>
      <c r="C626">
        <v>45</v>
      </c>
      <c r="D626" t="s">
        <v>3</v>
      </c>
      <c r="E626" t="s">
        <v>2</v>
      </c>
      <c r="F626">
        <v>10.5</v>
      </c>
      <c r="G626">
        <v>3.8</v>
      </c>
      <c r="H626">
        <v>0.1</v>
      </c>
      <c r="I626" t="s">
        <v>49</v>
      </c>
      <c r="J626" t="s">
        <v>49</v>
      </c>
    </row>
    <row r="627" spans="1:10" x14ac:dyDescent="0.3">
      <c r="A627" t="s">
        <v>320</v>
      </c>
      <c r="B627">
        <v>3</v>
      </c>
      <c r="C627">
        <v>40</v>
      </c>
      <c r="D627" t="s">
        <v>151</v>
      </c>
      <c r="E627" t="s">
        <v>136</v>
      </c>
      <c r="F627">
        <v>21.3</v>
      </c>
      <c r="G627">
        <v>2.9</v>
      </c>
      <c r="H627" t="s">
        <v>49</v>
      </c>
      <c r="I627" t="s">
        <v>49</v>
      </c>
      <c r="J627" t="s">
        <v>49</v>
      </c>
    </row>
    <row r="628" spans="1:10" x14ac:dyDescent="0.3">
      <c r="A628" t="s">
        <v>328</v>
      </c>
      <c r="B628">
        <v>1</v>
      </c>
      <c r="C628">
        <v>5</v>
      </c>
      <c r="D628" t="s">
        <v>151</v>
      </c>
      <c r="E628" t="s">
        <v>136</v>
      </c>
      <c r="F628">
        <v>46.9</v>
      </c>
      <c r="G628">
        <v>4.3</v>
      </c>
      <c r="H628" t="s">
        <v>49</v>
      </c>
      <c r="I628" t="s">
        <v>49</v>
      </c>
      <c r="J628" t="s">
        <v>49</v>
      </c>
    </row>
    <row r="629" spans="1:10" x14ac:dyDescent="0.3">
      <c r="A629" t="s">
        <v>328</v>
      </c>
      <c r="B629">
        <v>1</v>
      </c>
      <c r="C629">
        <v>10</v>
      </c>
      <c r="D629" t="s">
        <v>3</v>
      </c>
      <c r="E629" t="s">
        <v>2</v>
      </c>
      <c r="F629">
        <v>5</v>
      </c>
      <c r="G629">
        <v>3.9</v>
      </c>
      <c r="H629">
        <v>0.7</v>
      </c>
      <c r="I629" t="s">
        <v>49</v>
      </c>
      <c r="J629" t="s">
        <v>49</v>
      </c>
    </row>
    <row r="630" spans="1:10" x14ac:dyDescent="0.3">
      <c r="A630" t="s">
        <v>328</v>
      </c>
      <c r="B630">
        <v>1</v>
      </c>
      <c r="C630">
        <v>15</v>
      </c>
      <c r="D630" t="s">
        <v>3</v>
      </c>
      <c r="E630" t="s">
        <v>2</v>
      </c>
      <c r="F630">
        <v>8.3000000000000007</v>
      </c>
      <c r="G630">
        <v>5.0999999999999996</v>
      </c>
      <c r="H630">
        <v>0.8</v>
      </c>
      <c r="I630" t="s">
        <v>49</v>
      </c>
      <c r="J630" t="s">
        <v>49</v>
      </c>
    </row>
    <row r="631" spans="1:10" x14ac:dyDescent="0.3">
      <c r="A631" t="s">
        <v>328</v>
      </c>
      <c r="B631">
        <v>1</v>
      </c>
      <c r="C631">
        <v>20</v>
      </c>
      <c r="D631" t="s">
        <v>3</v>
      </c>
      <c r="E631" t="s">
        <v>2</v>
      </c>
      <c r="F631">
        <v>7.2</v>
      </c>
      <c r="G631">
        <v>5.2</v>
      </c>
      <c r="H631">
        <v>0.6</v>
      </c>
      <c r="I631" t="s">
        <v>49</v>
      </c>
      <c r="J631" t="s">
        <v>49</v>
      </c>
    </row>
    <row r="632" spans="1:10" x14ac:dyDescent="0.3">
      <c r="A632" t="s">
        <v>328</v>
      </c>
      <c r="B632">
        <v>1</v>
      </c>
      <c r="C632">
        <v>25</v>
      </c>
      <c r="D632" t="s">
        <v>3</v>
      </c>
      <c r="E632" t="s">
        <v>2</v>
      </c>
      <c r="F632">
        <v>19</v>
      </c>
      <c r="G632">
        <v>6.3</v>
      </c>
      <c r="H632">
        <v>0.7</v>
      </c>
      <c r="I632" t="s">
        <v>49</v>
      </c>
      <c r="J632" t="s">
        <v>49</v>
      </c>
    </row>
    <row r="633" spans="1:10" x14ac:dyDescent="0.3">
      <c r="A633" t="s">
        <v>328</v>
      </c>
      <c r="B633">
        <v>1</v>
      </c>
      <c r="C633">
        <v>30</v>
      </c>
      <c r="D633" t="s">
        <v>3</v>
      </c>
      <c r="E633" t="s">
        <v>2</v>
      </c>
      <c r="F633">
        <v>9.8000000000000007</v>
      </c>
      <c r="G633">
        <v>5.2</v>
      </c>
      <c r="H633">
        <v>1.3</v>
      </c>
      <c r="I633" t="s">
        <v>49</v>
      </c>
      <c r="J633" t="s">
        <v>49</v>
      </c>
    </row>
    <row r="634" spans="1:10" x14ac:dyDescent="0.3">
      <c r="A634" t="s">
        <v>328</v>
      </c>
      <c r="B634">
        <v>1</v>
      </c>
      <c r="C634">
        <v>35</v>
      </c>
      <c r="D634" t="s">
        <v>3</v>
      </c>
      <c r="E634" t="s">
        <v>2</v>
      </c>
      <c r="F634">
        <v>6.7</v>
      </c>
      <c r="G634">
        <v>4.2</v>
      </c>
      <c r="H634">
        <v>0.6</v>
      </c>
      <c r="I634" t="s">
        <v>49</v>
      </c>
      <c r="J634" t="s">
        <v>49</v>
      </c>
    </row>
    <row r="635" spans="1:10" x14ac:dyDescent="0.3">
      <c r="A635" t="s">
        <v>328</v>
      </c>
      <c r="B635">
        <v>1</v>
      </c>
      <c r="C635">
        <v>40</v>
      </c>
      <c r="D635" t="s">
        <v>3</v>
      </c>
      <c r="E635" t="s">
        <v>2</v>
      </c>
      <c r="F635">
        <v>8.9</v>
      </c>
      <c r="G635">
        <v>4.5999999999999996</v>
      </c>
      <c r="H635">
        <v>0.5</v>
      </c>
      <c r="I635" t="s">
        <v>49</v>
      </c>
      <c r="J635" t="s">
        <v>49</v>
      </c>
    </row>
    <row r="636" spans="1:10" x14ac:dyDescent="0.3">
      <c r="A636" t="s">
        <v>328</v>
      </c>
      <c r="B636">
        <v>2</v>
      </c>
      <c r="C636">
        <v>5</v>
      </c>
      <c r="D636" t="s">
        <v>3</v>
      </c>
      <c r="E636" t="s">
        <v>2</v>
      </c>
      <c r="F636">
        <v>3.2</v>
      </c>
      <c r="G636">
        <v>2.9</v>
      </c>
      <c r="H636">
        <v>0.7</v>
      </c>
      <c r="I636" t="s">
        <v>49</v>
      </c>
      <c r="J636" t="s">
        <v>49</v>
      </c>
    </row>
    <row r="637" spans="1:10" x14ac:dyDescent="0.3">
      <c r="A637" t="s">
        <v>328</v>
      </c>
      <c r="B637">
        <v>2</v>
      </c>
      <c r="C637">
        <v>10</v>
      </c>
      <c r="D637" t="s">
        <v>3</v>
      </c>
      <c r="E637" t="s">
        <v>2</v>
      </c>
      <c r="F637">
        <v>9.1999999999999993</v>
      </c>
      <c r="G637">
        <v>7</v>
      </c>
      <c r="H637">
        <v>0.8</v>
      </c>
      <c r="I637" t="s">
        <v>49</v>
      </c>
      <c r="J637" t="s">
        <v>49</v>
      </c>
    </row>
    <row r="638" spans="1:10" x14ac:dyDescent="0.3">
      <c r="A638" t="s">
        <v>328</v>
      </c>
      <c r="B638">
        <v>2</v>
      </c>
      <c r="C638">
        <v>20</v>
      </c>
      <c r="D638" t="s">
        <v>3</v>
      </c>
      <c r="E638" t="s">
        <v>2</v>
      </c>
      <c r="F638">
        <v>1.5</v>
      </c>
      <c r="G638">
        <v>1.9</v>
      </c>
      <c r="H638">
        <v>0.5</v>
      </c>
      <c r="I638" t="s">
        <v>49</v>
      </c>
      <c r="J638" t="s">
        <v>49</v>
      </c>
    </row>
    <row r="639" spans="1:10" x14ac:dyDescent="0.3">
      <c r="A639" t="s">
        <v>328</v>
      </c>
      <c r="B639">
        <v>2</v>
      </c>
      <c r="C639">
        <v>25</v>
      </c>
      <c r="D639" t="s">
        <v>3</v>
      </c>
      <c r="E639" t="s">
        <v>2</v>
      </c>
      <c r="F639">
        <v>4.5</v>
      </c>
      <c r="G639">
        <v>3.8</v>
      </c>
      <c r="H639">
        <v>0.7</v>
      </c>
      <c r="I639" t="s">
        <v>49</v>
      </c>
      <c r="J639" t="s">
        <v>49</v>
      </c>
    </row>
    <row r="640" spans="1:10" x14ac:dyDescent="0.3">
      <c r="A640" t="s">
        <v>328</v>
      </c>
      <c r="B640">
        <v>2</v>
      </c>
      <c r="C640">
        <v>30</v>
      </c>
      <c r="D640" t="s">
        <v>3</v>
      </c>
      <c r="E640" t="s">
        <v>2</v>
      </c>
      <c r="F640">
        <v>8.5</v>
      </c>
      <c r="G640">
        <v>4.9000000000000004</v>
      </c>
      <c r="H640">
        <v>0.7</v>
      </c>
      <c r="I640" t="s">
        <v>49</v>
      </c>
      <c r="J640" t="s">
        <v>49</v>
      </c>
    </row>
    <row r="641" spans="1:10" x14ac:dyDescent="0.3">
      <c r="A641" t="s">
        <v>328</v>
      </c>
      <c r="B641">
        <v>2</v>
      </c>
      <c r="C641">
        <v>35</v>
      </c>
      <c r="D641" t="s">
        <v>3</v>
      </c>
      <c r="E641" t="s">
        <v>2</v>
      </c>
      <c r="F641">
        <v>0.5</v>
      </c>
      <c r="G641">
        <v>1.7</v>
      </c>
      <c r="H641">
        <v>0.7</v>
      </c>
      <c r="I641" t="s">
        <v>49</v>
      </c>
      <c r="J641" t="s">
        <v>49</v>
      </c>
    </row>
    <row r="642" spans="1:10" x14ac:dyDescent="0.3">
      <c r="A642" t="s">
        <v>328</v>
      </c>
      <c r="B642">
        <v>2</v>
      </c>
      <c r="C642">
        <v>40</v>
      </c>
      <c r="D642" t="s">
        <v>3</v>
      </c>
      <c r="E642" t="s">
        <v>2</v>
      </c>
      <c r="F642">
        <v>4.0999999999999996</v>
      </c>
      <c r="G642">
        <v>4.5</v>
      </c>
      <c r="H642">
        <v>1.5</v>
      </c>
      <c r="I642" t="s">
        <v>49</v>
      </c>
      <c r="J642" t="s">
        <v>49</v>
      </c>
    </row>
    <row r="643" spans="1:10" x14ac:dyDescent="0.3">
      <c r="A643" t="s">
        <v>328</v>
      </c>
      <c r="B643">
        <v>2</v>
      </c>
      <c r="C643">
        <v>45</v>
      </c>
      <c r="D643" t="s">
        <v>3</v>
      </c>
      <c r="E643" t="s">
        <v>2</v>
      </c>
      <c r="F643">
        <v>7.2</v>
      </c>
      <c r="G643">
        <v>8</v>
      </c>
      <c r="H643">
        <v>4.2</v>
      </c>
      <c r="I643" t="s">
        <v>49</v>
      </c>
      <c r="J643" t="s">
        <v>49</v>
      </c>
    </row>
    <row r="644" spans="1:10" x14ac:dyDescent="0.3">
      <c r="A644" t="s">
        <v>328</v>
      </c>
      <c r="B644">
        <v>3</v>
      </c>
      <c r="C644">
        <v>5</v>
      </c>
      <c r="D644" t="s">
        <v>3</v>
      </c>
      <c r="E644" t="s">
        <v>2</v>
      </c>
      <c r="F644">
        <v>17.3</v>
      </c>
      <c r="G644">
        <v>6.7</v>
      </c>
      <c r="H644">
        <v>0.5</v>
      </c>
      <c r="I644" t="s">
        <v>49</v>
      </c>
      <c r="J644" t="s">
        <v>49</v>
      </c>
    </row>
    <row r="645" spans="1:10" x14ac:dyDescent="0.3">
      <c r="A645" t="s">
        <v>328</v>
      </c>
      <c r="B645">
        <v>3</v>
      </c>
      <c r="C645">
        <v>10</v>
      </c>
      <c r="D645" t="s">
        <v>3</v>
      </c>
      <c r="E645" t="s">
        <v>2</v>
      </c>
      <c r="F645">
        <v>8.1</v>
      </c>
      <c r="G645">
        <v>4.2</v>
      </c>
      <c r="H645">
        <v>0.4</v>
      </c>
      <c r="I645" t="s">
        <v>49</v>
      </c>
      <c r="J645" t="s">
        <v>49</v>
      </c>
    </row>
    <row r="646" spans="1:10" x14ac:dyDescent="0.3">
      <c r="A646" t="s">
        <v>328</v>
      </c>
      <c r="B646">
        <v>3</v>
      </c>
      <c r="C646">
        <v>30</v>
      </c>
      <c r="D646" t="s">
        <v>3</v>
      </c>
      <c r="E646" t="s">
        <v>2</v>
      </c>
      <c r="F646">
        <v>6.7</v>
      </c>
      <c r="G646">
        <v>4.5999999999999996</v>
      </c>
      <c r="H646">
        <v>1.2</v>
      </c>
      <c r="I646" t="s">
        <v>49</v>
      </c>
      <c r="J646" t="s">
        <v>49</v>
      </c>
    </row>
    <row r="647" spans="1:10" x14ac:dyDescent="0.3">
      <c r="A647" t="s">
        <v>328</v>
      </c>
      <c r="B647">
        <v>3</v>
      </c>
      <c r="C647">
        <v>35</v>
      </c>
      <c r="D647" t="s">
        <v>3</v>
      </c>
      <c r="E647" t="s">
        <v>2</v>
      </c>
      <c r="F647">
        <v>7</v>
      </c>
      <c r="G647">
        <v>5.6</v>
      </c>
      <c r="H647">
        <v>0.9</v>
      </c>
      <c r="I647" t="s">
        <v>49</v>
      </c>
      <c r="J647" t="s">
        <v>49</v>
      </c>
    </row>
    <row r="648" spans="1:10" x14ac:dyDescent="0.3">
      <c r="A648" t="s">
        <v>328</v>
      </c>
      <c r="B648">
        <v>3</v>
      </c>
      <c r="C648">
        <v>40</v>
      </c>
      <c r="D648" t="s">
        <v>3</v>
      </c>
      <c r="E648" t="s">
        <v>2</v>
      </c>
      <c r="F648">
        <v>1.1000000000000001</v>
      </c>
      <c r="G648">
        <v>1.8</v>
      </c>
      <c r="H648">
        <v>0.9</v>
      </c>
      <c r="I648" t="s">
        <v>49</v>
      </c>
      <c r="J648" t="s">
        <v>49</v>
      </c>
    </row>
    <row r="649" spans="1:10" x14ac:dyDescent="0.3">
      <c r="A649" t="s">
        <v>328</v>
      </c>
      <c r="B649">
        <v>2</v>
      </c>
      <c r="C649">
        <v>35</v>
      </c>
      <c r="D649" t="s">
        <v>3</v>
      </c>
      <c r="E649" t="s">
        <v>4</v>
      </c>
      <c r="F649">
        <v>3.9</v>
      </c>
      <c r="G649">
        <v>3.6</v>
      </c>
      <c r="H649">
        <v>1</v>
      </c>
      <c r="I649" t="s">
        <v>49</v>
      </c>
      <c r="J649" t="s">
        <v>49</v>
      </c>
    </row>
    <row r="650" spans="1:10" x14ac:dyDescent="0.3">
      <c r="A650" t="s">
        <v>328</v>
      </c>
      <c r="B650">
        <v>2</v>
      </c>
      <c r="C650">
        <v>35</v>
      </c>
      <c r="D650" t="s">
        <v>3</v>
      </c>
      <c r="E650" t="s">
        <v>7</v>
      </c>
      <c r="F650">
        <v>3.6</v>
      </c>
      <c r="G650">
        <v>3.2</v>
      </c>
      <c r="H650">
        <v>0.8</v>
      </c>
      <c r="I650" t="s">
        <v>49</v>
      </c>
      <c r="J650" t="s">
        <v>49</v>
      </c>
    </row>
    <row r="651" spans="1:10" x14ac:dyDescent="0.3">
      <c r="A651" t="s">
        <v>328</v>
      </c>
      <c r="B651">
        <v>3</v>
      </c>
      <c r="C651">
        <v>30</v>
      </c>
      <c r="D651" t="s">
        <v>3</v>
      </c>
      <c r="E651" t="s">
        <v>4</v>
      </c>
      <c r="F651">
        <v>2.8</v>
      </c>
      <c r="G651">
        <v>3</v>
      </c>
      <c r="H651">
        <v>0.1</v>
      </c>
      <c r="I651" t="s">
        <v>49</v>
      </c>
      <c r="J651" t="s">
        <v>49</v>
      </c>
    </row>
    <row r="652" spans="1:10" x14ac:dyDescent="0.3">
      <c r="A652" t="s">
        <v>333</v>
      </c>
      <c r="B652">
        <v>1</v>
      </c>
      <c r="C652">
        <v>30</v>
      </c>
      <c r="D652" t="s">
        <v>3</v>
      </c>
      <c r="E652" t="s">
        <v>2</v>
      </c>
      <c r="F652">
        <v>1.5</v>
      </c>
      <c r="G652">
        <v>1.8</v>
      </c>
      <c r="H652">
        <v>0.1</v>
      </c>
      <c r="I652" t="s">
        <v>49</v>
      </c>
      <c r="J652" t="s">
        <v>49</v>
      </c>
    </row>
    <row r="653" spans="1:10" x14ac:dyDescent="0.3">
      <c r="A653" t="s">
        <v>333</v>
      </c>
      <c r="B653">
        <v>2</v>
      </c>
      <c r="C653">
        <v>10</v>
      </c>
      <c r="D653" t="s">
        <v>3</v>
      </c>
      <c r="E653" t="s">
        <v>2</v>
      </c>
      <c r="F653">
        <v>4.0999999999999996</v>
      </c>
      <c r="G653">
        <v>2.7</v>
      </c>
      <c r="H653">
        <v>0.2</v>
      </c>
      <c r="I653" t="s">
        <v>49</v>
      </c>
      <c r="J653" t="s">
        <v>49</v>
      </c>
    </row>
    <row r="654" spans="1:10" x14ac:dyDescent="0.3">
      <c r="A654" t="s">
        <v>333</v>
      </c>
      <c r="B654">
        <v>2</v>
      </c>
      <c r="C654">
        <v>15</v>
      </c>
      <c r="D654" t="s">
        <v>3</v>
      </c>
      <c r="E654" t="s">
        <v>2</v>
      </c>
      <c r="F654">
        <v>8.1999999999999993</v>
      </c>
      <c r="G654">
        <v>4.0999999999999996</v>
      </c>
      <c r="H654">
        <v>0.1</v>
      </c>
      <c r="I654" t="s">
        <v>49</v>
      </c>
      <c r="J654" t="s">
        <v>49</v>
      </c>
    </row>
    <row r="655" spans="1:10" x14ac:dyDescent="0.3">
      <c r="A655" t="s">
        <v>333</v>
      </c>
      <c r="B655">
        <v>2</v>
      </c>
      <c r="C655">
        <v>20</v>
      </c>
      <c r="D655" t="s">
        <v>3</v>
      </c>
      <c r="E655" t="s">
        <v>2</v>
      </c>
      <c r="F655">
        <v>4.9000000000000004</v>
      </c>
      <c r="G655">
        <v>3.6</v>
      </c>
      <c r="H655">
        <v>0.3</v>
      </c>
      <c r="I655" t="s">
        <v>49</v>
      </c>
      <c r="J655" t="s">
        <v>49</v>
      </c>
    </row>
    <row r="656" spans="1:10" x14ac:dyDescent="0.3">
      <c r="A656" t="s">
        <v>333</v>
      </c>
      <c r="B656">
        <v>2</v>
      </c>
      <c r="C656">
        <v>25</v>
      </c>
      <c r="D656" t="s">
        <v>3</v>
      </c>
      <c r="E656" t="s">
        <v>2</v>
      </c>
      <c r="F656">
        <v>0.8</v>
      </c>
      <c r="G656">
        <v>1.4</v>
      </c>
      <c r="H656">
        <v>0.1</v>
      </c>
      <c r="I656" t="s">
        <v>49</v>
      </c>
      <c r="J656" t="s">
        <v>49</v>
      </c>
    </row>
    <row r="657" spans="1:10" x14ac:dyDescent="0.3">
      <c r="A657" t="s">
        <v>333</v>
      </c>
      <c r="B657">
        <v>3</v>
      </c>
      <c r="C657">
        <v>5</v>
      </c>
      <c r="D657" t="s">
        <v>3</v>
      </c>
      <c r="E657" t="s">
        <v>2</v>
      </c>
      <c r="F657">
        <v>1.4</v>
      </c>
      <c r="G657">
        <v>1.8</v>
      </c>
      <c r="H657">
        <v>0.1</v>
      </c>
      <c r="I657" t="s">
        <v>49</v>
      </c>
      <c r="J657" t="s">
        <v>49</v>
      </c>
    </row>
    <row r="658" spans="1:10" x14ac:dyDescent="0.3">
      <c r="A658" t="s">
        <v>333</v>
      </c>
      <c r="B658">
        <v>3</v>
      </c>
      <c r="C658">
        <v>25</v>
      </c>
      <c r="D658" t="s">
        <v>3</v>
      </c>
      <c r="E658" t="s">
        <v>2</v>
      </c>
      <c r="F658">
        <v>2.7</v>
      </c>
      <c r="G658">
        <v>2.1</v>
      </c>
      <c r="H658">
        <v>0.3</v>
      </c>
      <c r="I658" t="s">
        <v>49</v>
      </c>
      <c r="J658" t="s">
        <v>49</v>
      </c>
    </row>
    <row r="659" spans="1:10" x14ac:dyDescent="0.3">
      <c r="A659" t="s">
        <v>337</v>
      </c>
      <c r="B659">
        <v>1</v>
      </c>
      <c r="C659">
        <v>5</v>
      </c>
      <c r="D659" t="s">
        <v>3</v>
      </c>
      <c r="E659" t="s">
        <v>2</v>
      </c>
      <c r="F659">
        <v>1.7</v>
      </c>
      <c r="G659">
        <v>2.1</v>
      </c>
      <c r="H659">
        <v>0.4</v>
      </c>
      <c r="I659" t="s">
        <v>49</v>
      </c>
      <c r="J659" t="s">
        <v>49</v>
      </c>
    </row>
    <row r="660" spans="1:10" x14ac:dyDescent="0.3">
      <c r="A660" t="s">
        <v>337</v>
      </c>
      <c r="B660">
        <v>1</v>
      </c>
      <c r="C660">
        <v>10</v>
      </c>
      <c r="D660" t="s">
        <v>3</v>
      </c>
      <c r="E660" t="s">
        <v>2</v>
      </c>
      <c r="F660">
        <v>7.5</v>
      </c>
      <c r="G660">
        <v>4.5999999999999996</v>
      </c>
      <c r="H660">
        <v>0.8</v>
      </c>
      <c r="I660" t="s">
        <v>49</v>
      </c>
      <c r="J660" t="s">
        <v>49</v>
      </c>
    </row>
    <row r="661" spans="1:10" x14ac:dyDescent="0.3">
      <c r="A661" t="s">
        <v>337</v>
      </c>
      <c r="B661">
        <v>1</v>
      </c>
      <c r="C661">
        <v>15</v>
      </c>
      <c r="D661" t="s">
        <v>3</v>
      </c>
      <c r="E661" t="s">
        <v>2</v>
      </c>
      <c r="F661">
        <v>7.4</v>
      </c>
      <c r="G661">
        <v>3.9</v>
      </c>
      <c r="H661">
        <v>0.4</v>
      </c>
      <c r="I661" t="s">
        <v>49</v>
      </c>
      <c r="J661" t="s">
        <v>49</v>
      </c>
    </row>
    <row r="662" spans="1:10" x14ac:dyDescent="0.3">
      <c r="A662" t="s">
        <v>337</v>
      </c>
      <c r="B662">
        <v>1</v>
      </c>
      <c r="C662">
        <v>20</v>
      </c>
      <c r="D662" t="s">
        <v>3</v>
      </c>
      <c r="E662" t="s">
        <v>2</v>
      </c>
      <c r="F662">
        <v>11.1</v>
      </c>
      <c r="G662">
        <v>5.4</v>
      </c>
      <c r="H662">
        <v>0.6</v>
      </c>
      <c r="I662" t="s">
        <v>49</v>
      </c>
      <c r="J662" t="s">
        <v>49</v>
      </c>
    </row>
    <row r="663" spans="1:10" x14ac:dyDescent="0.3">
      <c r="A663" t="s">
        <v>337</v>
      </c>
      <c r="B663">
        <v>1</v>
      </c>
      <c r="C663">
        <v>25</v>
      </c>
      <c r="D663" t="s">
        <v>151</v>
      </c>
      <c r="E663" t="s">
        <v>133</v>
      </c>
      <c r="F663">
        <v>13.5</v>
      </c>
      <c r="G663">
        <v>5.5</v>
      </c>
      <c r="H663" t="s">
        <v>49</v>
      </c>
      <c r="I663" t="s">
        <v>49</v>
      </c>
      <c r="J663" t="s">
        <v>49</v>
      </c>
    </row>
    <row r="664" spans="1:10" x14ac:dyDescent="0.3">
      <c r="A664" t="s">
        <v>337</v>
      </c>
      <c r="B664">
        <v>1</v>
      </c>
      <c r="C664">
        <v>30</v>
      </c>
      <c r="D664" t="s">
        <v>3</v>
      </c>
      <c r="E664" t="s">
        <v>2</v>
      </c>
      <c r="F664">
        <v>1.4</v>
      </c>
      <c r="G664">
        <v>1.7</v>
      </c>
      <c r="H664">
        <v>0.2</v>
      </c>
      <c r="I664" t="s">
        <v>49</v>
      </c>
      <c r="J664" t="s">
        <v>49</v>
      </c>
    </row>
    <row r="665" spans="1:10" x14ac:dyDescent="0.3">
      <c r="A665" t="s">
        <v>337</v>
      </c>
      <c r="B665">
        <v>1</v>
      </c>
      <c r="C665">
        <v>30</v>
      </c>
      <c r="D665" t="s">
        <v>151</v>
      </c>
      <c r="E665" t="s">
        <v>133</v>
      </c>
      <c r="F665">
        <v>42.4</v>
      </c>
      <c r="G665">
        <v>1.7</v>
      </c>
      <c r="H665" t="s">
        <v>49</v>
      </c>
      <c r="I665" t="s">
        <v>49</v>
      </c>
      <c r="J665" t="s">
        <v>49</v>
      </c>
    </row>
    <row r="666" spans="1:10" x14ac:dyDescent="0.3">
      <c r="A666" t="s">
        <v>337</v>
      </c>
      <c r="B666">
        <v>1</v>
      </c>
      <c r="C666">
        <v>35</v>
      </c>
      <c r="D666" t="s">
        <v>3</v>
      </c>
      <c r="E666" t="s">
        <v>2</v>
      </c>
      <c r="F666">
        <v>0.7</v>
      </c>
      <c r="G666">
        <v>1.5</v>
      </c>
      <c r="H666">
        <v>0.1</v>
      </c>
      <c r="I666" t="s">
        <v>49</v>
      </c>
      <c r="J666" t="s">
        <v>49</v>
      </c>
    </row>
    <row r="667" spans="1:10" x14ac:dyDescent="0.3">
      <c r="A667" t="s">
        <v>337</v>
      </c>
      <c r="B667">
        <v>2</v>
      </c>
      <c r="C667">
        <v>5</v>
      </c>
      <c r="D667" t="s">
        <v>3</v>
      </c>
      <c r="E667" t="s">
        <v>2</v>
      </c>
      <c r="F667">
        <v>3.2</v>
      </c>
      <c r="G667">
        <v>2.5</v>
      </c>
      <c r="H667">
        <v>0.2</v>
      </c>
      <c r="I667" t="s">
        <v>49</v>
      </c>
      <c r="J667" t="s">
        <v>49</v>
      </c>
    </row>
    <row r="668" spans="1:10" x14ac:dyDescent="0.3">
      <c r="A668" t="s">
        <v>337</v>
      </c>
      <c r="B668">
        <v>2</v>
      </c>
      <c r="C668">
        <v>5</v>
      </c>
      <c r="D668" t="s">
        <v>151</v>
      </c>
      <c r="E668" t="s">
        <v>136</v>
      </c>
      <c r="F668">
        <v>35.4</v>
      </c>
      <c r="G668">
        <v>3.7</v>
      </c>
      <c r="H668" t="s">
        <v>49</v>
      </c>
      <c r="I668" t="s">
        <v>49</v>
      </c>
      <c r="J668" t="s">
        <v>49</v>
      </c>
    </row>
    <row r="669" spans="1:10" x14ac:dyDescent="0.3">
      <c r="A669" t="s">
        <v>337</v>
      </c>
      <c r="B669">
        <v>2</v>
      </c>
      <c r="C669">
        <v>10</v>
      </c>
      <c r="D669" t="s">
        <v>3</v>
      </c>
      <c r="E669" t="s">
        <v>2</v>
      </c>
      <c r="F669">
        <v>2.7</v>
      </c>
      <c r="G669">
        <v>2.5</v>
      </c>
      <c r="H669">
        <v>0.2</v>
      </c>
      <c r="I669" t="s">
        <v>49</v>
      </c>
      <c r="J669" t="s">
        <v>49</v>
      </c>
    </row>
    <row r="670" spans="1:10" x14ac:dyDescent="0.3">
      <c r="A670" t="s">
        <v>337</v>
      </c>
      <c r="B670">
        <v>2</v>
      </c>
      <c r="C670">
        <v>15</v>
      </c>
      <c r="D670" t="s">
        <v>3</v>
      </c>
      <c r="E670" t="s">
        <v>2</v>
      </c>
      <c r="F670">
        <v>1.7</v>
      </c>
      <c r="G670">
        <v>2</v>
      </c>
      <c r="H670">
        <v>0.3</v>
      </c>
      <c r="I670" t="s">
        <v>49</v>
      </c>
      <c r="J670" t="s">
        <v>49</v>
      </c>
    </row>
    <row r="671" spans="1:10" x14ac:dyDescent="0.3">
      <c r="A671" t="s">
        <v>337</v>
      </c>
      <c r="B671">
        <v>2</v>
      </c>
      <c r="C671">
        <v>25</v>
      </c>
      <c r="D671" t="s">
        <v>3</v>
      </c>
      <c r="E671" t="s">
        <v>2</v>
      </c>
      <c r="F671">
        <v>7.3</v>
      </c>
      <c r="G671">
        <v>4.4000000000000004</v>
      </c>
      <c r="H671">
        <v>0.4</v>
      </c>
      <c r="I671" t="s">
        <v>49</v>
      </c>
      <c r="J671" t="s">
        <v>49</v>
      </c>
    </row>
    <row r="672" spans="1:10" x14ac:dyDescent="0.3">
      <c r="A672" t="s">
        <v>337</v>
      </c>
      <c r="B672">
        <v>2</v>
      </c>
      <c r="C672">
        <v>25</v>
      </c>
      <c r="D672" t="s">
        <v>151</v>
      </c>
      <c r="E672" t="s">
        <v>133</v>
      </c>
      <c r="F672">
        <v>31.1</v>
      </c>
      <c r="G672">
        <v>27</v>
      </c>
      <c r="H672" t="s">
        <v>49</v>
      </c>
      <c r="I672" t="s">
        <v>49</v>
      </c>
      <c r="J672" t="s">
        <v>49</v>
      </c>
    </row>
    <row r="673" spans="1:10" x14ac:dyDescent="0.3">
      <c r="A673" t="s">
        <v>337</v>
      </c>
      <c r="B673">
        <v>2</v>
      </c>
      <c r="C673">
        <v>30</v>
      </c>
      <c r="D673" t="s">
        <v>3</v>
      </c>
      <c r="E673" t="s">
        <v>2</v>
      </c>
      <c r="F673">
        <v>2.8</v>
      </c>
      <c r="G673">
        <v>2.4</v>
      </c>
      <c r="H673">
        <v>0.3</v>
      </c>
      <c r="I673" t="s">
        <v>49</v>
      </c>
      <c r="J673" t="s">
        <v>49</v>
      </c>
    </row>
    <row r="674" spans="1:10" x14ac:dyDescent="0.3">
      <c r="A674" t="s">
        <v>337</v>
      </c>
      <c r="B674">
        <v>2</v>
      </c>
      <c r="C674">
        <v>35</v>
      </c>
      <c r="D674" t="s">
        <v>3</v>
      </c>
      <c r="E674" t="s">
        <v>2</v>
      </c>
      <c r="F674">
        <v>1.3</v>
      </c>
      <c r="G674">
        <v>1.7</v>
      </c>
      <c r="H674">
        <v>0.3</v>
      </c>
      <c r="I674" t="s">
        <v>49</v>
      </c>
      <c r="J674" t="s">
        <v>49</v>
      </c>
    </row>
    <row r="675" spans="1:10" x14ac:dyDescent="0.3">
      <c r="A675" t="s">
        <v>337</v>
      </c>
      <c r="B675">
        <v>2</v>
      </c>
      <c r="C675">
        <v>40</v>
      </c>
      <c r="D675" t="s">
        <v>3</v>
      </c>
      <c r="E675" t="s">
        <v>2</v>
      </c>
      <c r="F675">
        <v>5.9</v>
      </c>
      <c r="G675">
        <v>3.8</v>
      </c>
      <c r="H675">
        <v>0.4</v>
      </c>
      <c r="I675" t="s">
        <v>49</v>
      </c>
      <c r="J675" t="s">
        <v>49</v>
      </c>
    </row>
    <row r="676" spans="1:10" x14ac:dyDescent="0.3">
      <c r="A676" t="s">
        <v>337</v>
      </c>
      <c r="B676">
        <v>2</v>
      </c>
      <c r="C676">
        <v>45</v>
      </c>
      <c r="D676" t="s">
        <v>3</v>
      </c>
      <c r="E676" t="s">
        <v>2</v>
      </c>
      <c r="F676">
        <v>7.1</v>
      </c>
      <c r="G676">
        <v>4.2</v>
      </c>
      <c r="H676">
        <v>0.1</v>
      </c>
      <c r="I676" t="s">
        <v>49</v>
      </c>
      <c r="J676" t="s">
        <v>49</v>
      </c>
    </row>
    <row r="677" spans="1:10" x14ac:dyDescent="0.3">
      <c r="A677" t="s">
        <v>337</v>
      </c>
      <c r="B677">
        <v>3</v>
      </c>
      <c r="C677">
        <v>5</v>
      </c>
      <c r="D677" t="s">
        <v>3</v>
      </c>
      <c r="E677" t="s">
        <v>2</v>
      </c>
      <c r="F677">
        <v>0.9</v>
      </c>
      <c r="G677">
        <v>1.6</v>
      </c>
      <c r="H677">
        <v>0.4</v>
      </c>
      <c r="I677" t="s">
        <v>49</v>
      </c>
      <c r="J677" t="s">
        <v>49</v>
      </c>
    </row>
    <row r="678" spans="1:10" x14ac:dyDescent="0.3">
      <c r="A678" t="s">
        <v>337</v>
      </c>
      <c r="B678">
        <v>3</v>
      </c>
      <c r="C678">
        <v>10</v>
      </c>
      <c r="D678" t="s">
        <v>3</v>
      </c>
      <c r="E678" t="s">
        <v>2</v>
      </c>
      <c r="F678">
        <v>1.3</v>
      </c>
      <c r="G678">
        <v>1.8</v>
      </c>
      <c r="H678">
        <v>0.3</v>
      </c>
      <c r="I678" t="s">
        <v>49</v>
      </c>
      <c r="J678" t="s">
        <v>49</v>
      </c>
    </row>
    <row r="679" spans="1:10" x14ac:dyDescent="0.3">
      <c r="A679" t="s">
        <v>337</v>
      </c>
      <c r="B679">
        <v>3</v>
      </c>
      <c r="C679">
        <v>15</v>
      </c>
      <c r="D679" t="s">
        <v>3</v>
      </c>
      <c r="E679" t="s">
        <v>2</v>
      </c>
      <c r="F679">
        <v>0.9</v>
      </c>
      <c r="G679">
        <v>1.4</v>
      </c>
      <c r="H679">
        <v>0.3</v>
      </c>
      <c r="I679" t="s">
        <v>49</v>
      </c>
      <c r="J679" t="s">
        <v>49</v>
      </c>
    </row>
    <row r="680" spans="1:10" x14ac:dyDescent="0.3">
      <c r="A680" t="s">
        <v>337</v>
      </c>
      <c r="B680">
        <v>3</v>
      </c>
      <c r="C680">
        <v>20</v>
      </c>
      <c r="D680" t="s">
        <v>3</v>
      </c>
      <c r="E680" t="s">
        <v>2</v>
      </c>
      <c r="F680">
        <v>5.2</v>
      </c>
      <c r="G680">
        <v>3.1</v>
      </c>
      <c r="H680">
        <v>0.5</v>
      </c>
      <c r="I680" t="s">
        <v>49</v>
      </c>
      <c r="J680" t="s">
        <v>49</v>
      </c>
    </row>
    <row r="681" spans="1:10" x14ac:dyDescent="0.3">
      <c r="A681" t="s">
        <v>337</v>
      </c>
      <c r="B681">
        <v>3</v>
      </c>
      <c r="C681">
        <v>25</v>
      </c>
      <c r="D681" t="s">
        <v>151</v>
      </c>
      <c r="E681" t="s">
        <v>133</v>
      </c>
      <c r="F681">
        <v>6.3</v>
      </c>
      <c r="G681">
        <v>2.4</v>
      </c>
      <c r="H681" t="s">
        <v>49</v>
      </c>
      <c r="I681" t="s">
        <v>49</v>
      </c>
      <c r="J681" t="s">
        <v>49</v>
      </c>
    </row>
    <row r="682" spans="1:10" x14ac:dyDescent="0.3">
      <c r="A682" t="s">
        <v>337</v>
      </c>
      <c r="B682">
        <v>3</v>
      </c>
      <c r="C682">
        <v>30</v>
      </c>
      <c r="D682" t="s">
        <v>3</v>
      </c>
      <c r="E682" t="s">
        <v>2</v>
      </c>
      <c r="F682">
        <v>10.7</v>
      </c>
      <c r="G682">
        <v>5.2</v>
      </c>
      <c r="H682">
        <v>0.5</v>
      </c>
      <c r="I682" t="s">
        <v>49</v>
      </c>
      <c r="J682" t="s">
        <v>49</v>
      </c>
    </row>
    <row r="683" spans="1:10" x14ac:dyDescent="0.3">
      <c r="A683" t="s">
        <v>337</v>
      </c>
      <c r="B683">
        <v>3</v>
      </c>
      <c r="C683">
        <v>35</v>
      </c>
      <c r="D683" t="s">
        <v>3</v>
      </c>
      <c r="E683" t="s">
        <v>2</v>
      </c>
      <c r="F683">
        <v>5.8</v>
      </c>
      <c r="G683">
        <v>3.1</v>
      </c>
      <c r="H683">
        <v>0.4</v>
      </c>
      <c r="I683" t="s">
        <v>49</v>
      </c>
      <c r="J683" t="s">
        <v>49</v>
      </c>
    </row>
    <row r="684" spans="1:10" x14ac:dyDescent="0.3">
      <c r="A684" t="s">
        <v>337</v>
      </c>
      <c r="B684">
        <v>3</v>
      </c>
      <c r="C684">
        <v>40</v>
      </c>
      <c r="D684" t="s">
        <v>3</v>
      </c>
      <c r="E684" t="s">
        <v>2</v>
      </c>
      <c r="F684">
        <v>6.6</v>
      </c>
      <c r="G684">
        <v>4</v>
      </c>
      <c r="H684">
        <v>0.2</v>
      </c>
      <c r="I684" t="s">
        <v>49</v>
      </c>
      <c r="J684" t="s">
        <v>49</v>
      </c>
    </row>
    <row r="685" spans="1:10" x14ac:dyDescent="0.3">
      <c r="A685" t="s">
        <v>337</v>
      </c>
      <c r="B685">
        <v>2</v>
      </c>
      <c r="C685">
        <v>5</v>
      </c>
      <c r="D685" t="s">
        <v>3</v>
      </c>
      <c r="E685" t="s">
        <v>12</v>
      </c>
      <c r="F685">
        <v>0.9</v>
      </c>
      <c r="G685">
        <v>1.7</v>
      </c>
      <c r="H685">
        <v>0.1</v>
      </c>
      <c r="I685" t="s">
        <v>49</v>
      </c>
      <c r="J685" t="s">
        <v>49</v>
      </c>
    </row>
    <row r="686" spans="1:10" x14ac:dyDescent="0.3">
      <c r="A686" t="s">
        <v>337</v>
      </c>
      <c r="B686">
        <v>2</v>
      </c>
      <c r="C686">
        <v>15</v>
      </c>
      <c r="D686" t="s">
        <v>3</v>
      </c>
      <c r="E686" t="s">
        <v>12</v>
      </c>
      <c r="F686">
        <v>1.3</v>
      </c>
      <c r="G686">
        <v>1.8</v>
      </c>
      <c r="H686">
        <v>0.1</v>
      </c>
      <c r="I686" t="s">
        <v>49</v>
      </c>
      <c r="J686" t="s">
        <v>49</v>
      </c>
    </row>
    <row r="687" spans="1:10" x14ac:dyDescent="0.3">
      <c r="A687" t="s">
        <v>337</v>
      </c>
      <c r="B687">
        <v>2</v>
      </c>
      <c r="C687">
        <v>10</v>
      </c>
      <c r="D687" t="s">
        <v>3</v>
      </c>
      <c r="E687" t="s">
        <v>12</v>
      </c>
      <c r="F687">
        <v>1.6</v>
      </c>
      <c r="G687">
        <v>1.4</v>
      </c>
      <c r="H687">
        <v>0.1</v>
      </c>
      <c r="I687" t="s">
        <v>49</v>
      </c>
      <c r="J687" t="s">
        <v>49</v>
      </c>
    </row>
    <row r="688" spans="1:10" x14ac:dyDescent="0.3">
      <c r="A688" t="s">
        <v>337</v>
      </c>
      <c r="B688">
        <v>2</v>
      </c>
      <c r="C688">
        <v>10</v>
      </c>
      <c r="D688" t="s">
        <v>3</v>
      </c>
      <c r="E688" t="s">
        <v>4</v>
      </c>
      <c r="F688">
        <v>1.6</v>
      </c>
      <c r="G688">
        <v>2</v>
      </c>
      <c r="H688">
        <v>0.2</v>
      </c>
      <c r="I688" t="s">
        <v>49</v>
      </c>
      <c r="J688" t="s">
        <v>49</v>
      </c>
    </row>
    <row r="689" spans="1:10" x14ac:dyDescent="0.3">
      <c r="A689" t="s">
        <v>337</v>
      </c>
      <c r="B689">
        <v>2</v>
      </c>
      <c r="C689">
        <v>25</v>
      </c>
      <c r="D689" t="s">
        <v>3</v>
      </c>
      <c r="E689" t="s">
        <v>12</v>
      </c>
      <c r="F689">
        <v>3.9</v>
      </c>
      <c r="G689">
        <v>2.9</v>
      </c>
      <c r="H689">
        <v>0.2</v>
      </c>
      <c r="I689" t="s">
        <v>49</v>
      </c>
      <c r="J689" t="s">
        <v>49</v>
      </c>
    </row>
    <row r="690" spans="1:10" x14ac:dyDescent="0.3">
      <c r="A690" t="s">
        <v>344</v>
      </c>
      <c r="B690">
        <v>1</v>
      </c>
      <c r="C690">
        <v>5</v>
      </c>
      <c r="D690" t="s">
        <v>151</v>
      </c>
      <c r="E690" t="s">
        <v>133</v>
      </c>
      <c r="F690">
        <v>3.3</v>
      </c>
      <c r="G690">
        <v>2.9</v>
      </c>
      <c r="H690" t="s">
        <v>49</v>
      </c>
      <c r="I690" t="s">
        <v>49</v>
      </c>
      <c r="J690" t="s">
        <v>49</v>
      </c>
    </row>
    <row r="691" spans="1:10" x14ac:dyDescent="0.3">
      <c r="A691" t="s">
        <v>344</v>
      </c>
      <c r="B691">
        <v>1</v>
      </c>
      <c r="C691">
        <v>10</v>
      </c>
      <c r="D691" t="s">
        <v>151</v>
      </c>
      <c r="E691" t="s">
        <v>133</v>
      </c>
      <c r="F691">
        <v>2</v>
      </c>
      <c r="G691">
        <v>2</v>
      </c>
      <c r="H691" t="s">
        <v>49</v>
      </c>
      <c r="I691" t="s">
        <v>49</v>
      </c>
      <c r="J691" t="s">
        <v>49</v>
      </c>
    </row>
    <row r="692" spans="1:10" x14ac:dyDescent="0.3">
      <c r="A692" t="s">
        <v>344</v>
      </c>
      <c r="B692">
        <v>1</v>
      </c>
      <c r="C692">
        <v>15</v>
      </c>
      <c r="D692" t="s">
        <v>151</v>
      </c>
      <c r="E692" t="s">
        <v>133</v>
      </c>
      <c r="F692">
        <v>2.2000000000000002</v>
      </c>
      <c r="G692">
        <v>1.6</v>
      </c>
      <c r="H692" t="s">
        <v>49</v>
      </c>
      <c r="I692" t="s">
        <v>49</v>
      </c>
      <c r="J692" t="s">
        <v>49</v>
      </c>
    </row>
    <row r="693" spans="1:10" x14ac:dyDescent="0.3">
      <c r="A693" t="s">
        <v>344</v>
      </c>
      <c r="B693">
        <v>1</v>
      </c>
      <c r="C693">
        <v>20</v>
      </c>
      <c r="D693" t="s">
        <v>151</v>
      </c>
      <c r="E693" t="s">
        <v>133</v>
      </c>
      <c r="F693">
        <v>0.8</v>
      </c>
      <c r="G693">
        <v>1.7</v>
      </c>
      <c r="H693" t="s">
        <v>49</v>
      </c>
      <c r="I693" t="s">
        <v>49</v>
      </c>
      <c r="J693" t="s">
        <v>49</v>
      </c>
    </row>
    <row r="694" spans="1:10" x14ac:dyDescent="0.3">
      <c r="A694" t="s">
        <v>344</v>
      </c>
      <c r="B694">
        <v>1</v>
      </c>
      <c r="C694">
        <v>25</v>
      </c>
      <c r="D694" t="s">
        <v>151</v>
      </c>
      <c r="E694" t="s">
        <v>133</v>
      </c>
      <c r="F694">
        <v>0.6</v>
      </c>
      <c r="G694">
        <v>1.5</v>
      </c>
      <c r="H694" t="s">
        <v>49</v>
      </c>
      <c r="I694" t="s">
        <v>49</v>
      </c>
      <c r="J694" t="s">
        <v>49</v>
      </c>
    </row>
    <row r="695" spans="1:10" x14ac:dyDescent="0.3">
      <c r="A695" t="s">
        <v>344</v>
      </c>
      <c r="B695">
        <v>1</v>
      </c>
      <c r="C695">
        <v>30</v>
      </c>
      <c r="D695" t="s">
        <v>151</v>
      </c>
      <c r="E695" t="s">
        <v>133</v>
      </c>
      <c r="F695">
        <v>3.3</v>
      </c>
      <c r="G695">
        <v>3</v>
      </c>
      <c r="H695" t="s">
        <v>49</v>
      </c>
      <c r="I695" t="s">
        <v>49</v>
      </c>
      <c r="J695" t="s">
        <v>49</v>
      </c>
    </row>
    <row r="696" spans="1:10" x14ac:dyDescent="0.3">
      <c r="A696" t="s">
        <v>344</v>
      </c>
      <c r="B696">
        <v>1</v>
      </c>
      <c r="C696">
        <v>35</v>
      </c>
      <c r="D696" t="s">
        <v>151</v>
      </c>
      <c r="E696" t="s">
        <v>133</v>
      </c>
      <c r="F696">
        <v>3.3</v>
      </c>
      <c r="G696">
        <v>2.5</v>
      </c>
      <c r="H696" t="s">
        <v>49</v>
      </c>
      <c r="I696" t="s">
        <v>49</v>
      </c>
      <c r="J696" t="s">
        <v>49</v>
      </c>
    </row>
    <row r="697" spans="1:10" x14ac:dyDescent="0.3">
      <c r="A697" t="s">
        <v>344</v>
      </c>
      <c r="B697">
        <v>1</v>
      </c>
      <c r="C697">
        <v>40</v>
      </c>
      <c r="D697" t="s">
        <v>151</v>
      </c>
      <c r="E697" t="s">
        <v>133</v>
      </c>
      <c r="F697">
        <v>1.8</v>
      </c>
      <c r="G697">
        <v>2</v>
      </c>
      <c r="H697" t="s">
        <v>49</v>
      </c>
      <c r="I697" t="s">
        <v>49</v>
      </c>
      <c r="J697" t="s">
        <v>49</v>
      </c>
    </row>
    <row r="698" spans="1:10" x14ac:dyDescent="0.3">
      <c r="A698" t="s">
        <v>344</v>
      </c>
      <c r="B698">
        <v>2</v>
      </c>
      <c r="C698">
        <v>5</v>
      </c>
      <c r="D698" t="s">
        <v>151</v>
      </c>
      <c r="E698" t="s">
        <v>133</v>
      </c>
      <c r="F698">
        <v>2.6</v>
      </c>
      <c r="G698">
        <v>1.9</v>
      </c>
      <c r="H698" t="s">
        <v>49</v>
      </c>
      <c r="I698" t="s">
        <v>49</v>
      </c>
      <c r="J698" t="s">
        <v>49</v>
      </c>
    </row>
    <row r="699" spans="1:10" x14ac:dyDescent="0.3">
      <c r="A699" t="s">
        <v>344</v>
      </c>
      <c r="B699">
        <v>2</v>
      </c>
      <c r="C699">
        <v>10</v>
      </c>
      <c r="D699" t="s">
        <v>151</v>
      </c>
      <c r="E699" t="s">
        <v>133</v>
      </c>
      <c r="F699">
        <v>3.7</v>
      </c>
      <c r="G699">
        <v>3.4</v>
      </c>
      <c r="H699" t="s">
        <v>49</v>
      </c>
      <c r="I699" t="s">
        <v>49</v>
      </c>
      <c r="J699" t="s">
        <v>49</v>
      </c>
    </row>
    <row r="700" spans="1:10" x14ac:dyDescent="0.3">
      <c r="A700" t="s">
        <v>344</v>
      </c>
      <c r="B700">
        <v>2</v>
      </c>
      <c r="C700">
        <v>15</v>
      </c>
      <c r="D700" t="s">
        <v>151</v>
      </c>
      <c r="E700" t="s">
        <v>133</v>
      </c>
      <c r="F700">
        <v>4.5999999999999996</v>
      </c>
      <c r="G700">
        <v>3.4</v>
      </c>
      <c r="H700" t="s">
        <v>49</v>
      </c>
      <c r="I700" t="s">
        <v>49</v>
      </c>
      <c r="J700" t="s">
        <v>49</v>
      </c>
    </row>
    <row r="701" spans="1:10" x14ac:dyDescent="0.3">
      <c r="A701" t="s">
        <v>344</v>
      </c>
      <c r="B701">
        <v>2</v>
      </c>
      <c r="C701">
        <v>20</v>
      </c>
      <c r="D701" t="s">
        <v>151</v>
      </c>
      <c r="E701" t="s">
        <v>133</v>
      </c>
      <c r="F701">
        <v>1.2</v>
      </c>
      <c r="G701">
        <v>1.8</v>
      </c>
      <c r="H701" t="s">
        <v>49</v>
      </c>
      <c r="I701" t="s">
        <v>49</v>
      </c>
      <c r="J701" t="s">
        <v>49</v>
      </c>
    </row>
    <row r="702" spans="1:10" x14ac:dyDescent="0.3">
      <c r="A702" t="s">
        <v>344</v>
      </c>
      <c r="B702">
        <v>2</v>
      </c>
      <c r="C702">
        <v>25</v>
      </c>
      <c r="D702" t="s">
        <v>151</v>
      </c>
      <c r="E702" t="s">
        <v>133</v>
      </c>
      <c r="F702">
        <v>2.6</v>
      </c>
      <c r="G702">
        <v>1.2</v>
      </c>
      <c r="H702" t="s">
        <v>49</v>
      </c>
      <c r="I702" t="s">
        <v>49</v>
      </c>
      <c r="J702" t="s">
        <v>49</v>
      </c>
    </row>
    <row r="703" spans="1:10" x14ac:dyDescent="0.3">
      <c r="A703" t="s">
        <v>344</v>
      </c>
      <c r="B703">
        <v>2</v>
      </c>
      <c r="C703">
        <v>30</v>
      </c>
      <c r="D703" t="s">
        <v>151</v>
      </c>
      <c r="E703" t="s">
        <v>133</v>
      </c>
      <c r="F703">
        <v>1.1000000000000001</v>
      </c>
      <c r="G703">
        <v>1.7</v>
      </c>
      <c r="H703" t="s">
        <v>49</v>
      </c>
      <c r="I703" t="s">
        <v>49</v>
      </c>
      <c r="J703" t="s">
        <v>49</v>
      </c>
    </row>
    <row r="704" spans="1:10" x14ac:dyDescent="0.3">
      <c r="A704" t="s">
        <v>344</v>
      </c>
      <c r="B704">
        <v>2</v>
      </c>
      <c r="C704">
        <v>35</v>
      </c>
      <c r="D704" t="s">
        <v>151</v>
      </c>
      <c r="E704" t="s">
        <v>133</v>
      </c>
      <c r="F704">
        <v>1.9</v>
      </c>
      <c r="G704">
        <v>2</v>
      </c>
      <c r="H704" t="s">
        <v>49</v>
      </c>
      <c r="I704" t="s">
        <v>49</v>
      </c>
      <c r="J704" t="s">
        <v>49</v>
      </c>
    </row>
    <row r="705" spans="1:10" x14ac:dyDescent="0.3">
      <c r="A705" t="s">
        <v>344</v>
      </c>
      <c r="B705">
        <v>2</v>
      </c>
      <c r="C705">
        <v>45</v>
      </c>
      <c r="D705" t="s">
        <v>151</v>
      </c>
      <c r="E705" t="s">
        <v>133</v>
      </c>
      <c r="F705">
        <v>6.6</v>
      </c>
      <c r="G705">
        <v>4.2</v>
      </c>
      <c r="H705" t="s">
        <v>49</v>
      </c>
      <c r="I705" t="s">
        <v>49</v>
      </c>
      <c r="J705" t="s">
        <v>49</v>
      </c>
    </row>
    <row r="706" spans="1:10" x14ac:dyDescent="0.3">
      <c r="A706" t="s">
        <v>344</v>
      </c>
      <c r="B706">
        <v>3</v>
      </c>
      <c r="C706">
        <v>5</v>
      </c>
      <c r="D706" t="s">
        <v>151</v>
      </c>
      <c r="E706" t="s">
        <v>133</v>
      </c>
      <c r="F706">
        <v>2.8</v>
      </c>
      <c r="G706">
        <v>2.9</v>
      </c>
      <c r="H706" t="s">
        <v>49</v>
      </c>
      <c r="I706" t="s">
        <v>49</v>
      </c>
      <c r="J706" t="s">
        <v>49</v>
      </c>
    </row>
    <row r="707" spans="1:10" x14ac:dyDescent="0.3">
      <c r="A707" t="s">
        <v>344</v>
      </c>
      <c r="B707">
        <v>3</v>
      </c>
      <c r="C707">
        <v>10</v>
      </c>
      <c r="D707" t="s">
        <v>151</v>
      </c>
      <c r="E707" t="s">
        <v>133</v>
      </c>
      <c r="F707">
        <v>2.1</v>
      </c>
      <c r="G707">
        <v>2.1</v>
      </c>
      <c r="H707" t="s">
        <v>49</v>
      </c>
      <c r="I707" t="s">
        <v>49</v>
      </c>
      <c r="J707" t="s">
        <v>49</v>
      </c>
    </row>
    <row r="708" spans="1:10" x14ac:dyDescent="0.3">
      <c r="A708" t="s">
        <v>344</v>
      </c>
      <c r="B708">
        <v>3</v>
      </c>
      <c r="C708">
        <v>15</v>
      </c>
      <c r="D708" t="s">
        <v>151</v>
      </c>
      <c r="E708" t="s">
        <v>133</v>
      </c>
      <c r="F708">
        <v>2.1</v>
      </c>
      <c r="G708">
        <v>2.2000000000000002</v>
      </c>
      <c r="H708" t="s">
        <v>49</v>
      </c>
      <c r="I708" t="s">
        <v>49</v>
      </c>
      <c r="J708" t="s">
        <v>49</v>
      </c>
    </row>
    <row r="709" spans="1:10" x14ac:dyDescent="0.3">
      <c r="A709" t="s">
        <v>344</v>
      </c>
      <c r="B709">
        <v>3</v>
      </c>
      <c r="C709">
        <v>20</v>
      </c>
      <c r="D709" t="s">
        <v>151</v>
      </c>
      <c r="E709" t="s">
        <v>133</v>
      </c>
      <c r="F709">
        <v>5.3</v>
      </c>
      <c r="G709">
        <v>3.7</v>
      </c>
      <c r="H709" t="s">
        <v>49</v>
      </c>
      <c r="I709" t="s">
        <v>49</v>
      </c>
      <c r="J709" t="s">
        <v>49</v>
      </c>
    </row>
    <row r="710" spans="1:10" x14ac:dyDescent="0.3">
      <c r="A710" t="s">
        <v>344</v>
      </c>
      <c r="B710">
        <v>3</v>
      </c>
      <c r="C710">
        <v>25</v>
      </c>
      <c r="D710" t="s">
        <v>151</v>
      </c>
      <c r="E710" t="s">
        <v>133</v>
      </c>
      <c r="F710">
        <v>0.7</v>
      </c>
      <c r="G710">
        <v>1.5</v>
      </c>
      <c r="H710" t="s">
        <v>49</v>
      </c>
      <c r="I710" t="s">
        <v>49</v>
      </c>
      <c r="J710" t="s">
        <v>49</v>
      </c>
    </row>
    <row r="711" spans="1:10" x14ac:dyDescent="0.3">
      <c r="A711" t="s">
        <v>344</v>
      </c>
      <c r="B711">
        <v>3</v>
      </c>
      <c r="C711">
        <v>30</v>
      </c>
      <c r="D711" t="s">
        <v>151</v>
      </c>
      <c r="E711" t="s">
        <v>133</v>
      </c>
      <c r="F711">
        <v>1.3</v>
      </c>
      <c r="G711">
        <v>1.6</v>
      </c>
      <c r="H711" t="s">
        <v>49</v>
      </c>
      <c r="I711" t="s">
        <v>49</v>
      </c>
      <c r="J711" t="s">
        <v>49</v>
      </c>
    </row>
    <row r="712" spans="1:10" x14ac:dyDescent="0.3">
      <c r="A712" t="s">
        <v>344</v>
      </c>
      <c r="B712">
        <v>3</v>
      </c>
      <c r="C712">
        <v>35</v>
      </c>
      <c r="D712" t="s">
        <v>151</v>
      </c>
      <c r="E712" t="s">
        <v>133</v>
      </c>
      <c r="F712">
        <v>0.6</v>
      </c>
      <c r="G712">
        <v>1.4</v>
      </c>
      <c r="H712" t="s">
        <v>49</v>
      </c>
      <c r="I712" t="s">
        <v>49</v>
      </c>
      <c r="J712" t="s">
        <v>49</v>
      </c>
    </row>
    <row r="713" spans="1:10" x14ac:dyDescent="0.3">
      <c r="A713" t="s">
        <v>344</v>
      </c>
      <c r="B713">
        <v>3</v>
      </c>
      <c r="C713">
        <v>40</v>
      </c>
      <c r="D713" t="s">
        <v>151</v>
      </c>
      <c r="E713" t="s">
        <v>133</v>
      </c>
      <c r="F713">
        <v>1.6</v>
      </c>
      <c r="G713">
        <v>1.8</v>
      </c>
      <c r="H713" t="s">
        <v>49</v>
      </c>
      <c r="I713" t="s">
        <v>49</v>
      </c>
      <c r="J713" t="s">
        <v>49</v>
      </c>
    </row>
    <row r="714" spans="1:10" x14ac:dyDescent="0.3">
      <c r="A714" t="s">
        <v>344</v>
      </c>
      <c r="B714">
        <v>3</v>
      </c>
      <c r="C714">
        <v>40</v>
      </c>
      <c r="D714" t="s">
        <v>151</v>
      </c>
      <c r="E714" t="s">
        <v>133</v>
      </c>
      <c r="F714">
        <v>12.5</v>
      </c>
      <c r="G714">
        <v>17.399999999999999</v>
      </c>
      <c r="H714" t="s">
        <v>49</v>
      </c>
      <c r="I714" t="s">
        <v>352</v>
      </c>
      <c r="J714" t="s">
        <v>49</v>
      </c>
    </row>
    <row r="715" spans="1:10" x14ac:dyDescent="0.3">
      <c r="A715" t="s">
        <v>372</v>
      </c>
      <c r="B715">
        <v>1</v>
      </c>
      <c r="C715">
        <v>10</v>
      </c>
      <c r="D715" t="s">
        <v>151</v>
      </c>
      <c r="E715" t="s">
        <v>133</v>
      </c>
      <c r="F715">
        <v>12.2</v>
      </c>
      <c r="G715">
        <v>12.1</v>
      </c>
      <c r="H715" t="s">
        <v>49</v>
      </c>
      <c r="I715" t="s">
        <v>49</v>
      </c>
      <c r="J715" t="s">
        <v>49</v>
      </c>
    </row>
    <row r="716" spans="1:10" x14ac:dyDescent="0.3">
      <c r="A716" t="s">
        <v>372</v>
      </c>
      <c r="B716">
        <v>1</v>
      </c>
      <c r="C716">
        <v>25</v>
      </c>
      <c r="D716" t="s">
        <v>151</v>
      </c>
      <c r="E716" t="s">
        <v>133</v>
      </c>
      <c r="F716">
        <v>31.6</v>
      </c>
      <c r="G716">
        <v>26.5</v>
      </c>
      <c r="H716" t="s">
        <v>49</v>
      </c>
      <c r="I716" t="s">
        <v>49</v>
      </c>
      <c r="J716" t="s">
        <v>49</v>
      </c>
    </row>
    <row r="717" spans="1:10" x14ac:dyDescent="0.3">
      <c r="A717" t="s">
        <v>372</v>
      </c>
      <c r="B717">
        <v>1</v>
      </c>
      <c r="C717">
        <v>30</v>
      </c>
      <c r="D717" t="s">
        <v>151</v>
      </c>
      <c r="E717" t="s">
        <v>133</v>
      </c>
      <c r="F717">
        <v>6</v>
      </c>
      <c r="G717">
        <v>3.3</v>
      </c>
      <c r="H717" t="s">
        <v>49</v>
      </c>
      <c r="I717" t="s">
        <v>49</v>
      </c>
      <c r="J717" t="s">
        <v>49</v>
      </c>
    </row>
    <row r="718" spans="1:10" x14ac:dyDescent="0.3">
      <c r="A718" t="s">
        <v>372</v>
      </c>
      <c r="B718">
        <v>1</v>
      </c>
      <c r="C718">
        <v>35</v>
      </c>
      <c r="D718" t="s">
        <v>151</v>
      </c>
      <c r="E718" t="s">
        <v>133</v>
      </c>
      <c r="F718">
        <v>7</v>
      </c>
      <c r="G718">
        <v>5.2</v>
      </c>
      <c r="H718" t="s">
        <v>49</v>
      </c>
      <c r="I718" t="s">
        <v>49</v>
      </c>
      <c r="J718" t="s">
        <v>49</v>
      </c>
    </row>
    <row r="719" spans="1:10" x14ac:dyDescent="0.3">
      <c r="A719" t="s">
        <v>372</v>
      </c>
      <c r="B719">
        <v>2</v>
      </c>
      <c r="C719">
        <v>5</v>
      </c>
      <c r="D719" t="s">
        <v>151</v>
      </c>
      <c r="E719" t="s">
        <v>133</v>
      </c>
      <c r="F719">
        <v>5.8</v>
      </c>
      <c r="G719">
        <v>3.8</v>
      </c>
      <c r="H719" t="s">
        <v>49</v>
      </c>
      <c r="I719" t="s">
        <v>49</v>
      </c>
      <c r="J719" t="s">
        <v>49</v>
      </c>
    </row>
    <row r="720" spans="1:10" x14ac:dyDescent="0.3">
      <c r="A720" t="s">
        <v>372</v>
      </c>
      <c r="B720">
        <v>2</v>
      </c>
      <c r="C720">
        <v>10</v>
      </c>
      <c r="D720" t="s">
        <v>151</v>
      </c>
      <c r="E720" t="s">
        <v>133</v>
      </c>
      <c r="F720">
        <v>14.7</v>
      </c>
      <c r="G720">
        <v>14.6</v>
      </c>
      <c r="H720" t="s">
        <v>49</v>
      </c>
      <c r="I720" t="s">
        <v>49</v>
      </c>
      <c r="J720" t="s">
        <v>49</v>
      </c>
    </row>
    <row r="721" spans="1:10" x14ac:dyDescent="0.3">
      <c r="A721" t="s">
        <v>372</v>
      </c>
      <c r="B721">
        <v>2</v>
      </c>
      <c r="C721">
        <v>15</v>
      </c>
      <c r="D721" t="s">
        <v>151</v>
      </c>
      <c r="E721" t="s">
        <v>133</v>
      </c>
      <c r="F721">
        <v>5.2</v>
      </c>
      <c r="G721">
        <v>4.3</v>
      </c>
      <c r="H721" t="s">
        <v>49</v>
      </c>
      <c r="I721" t="s">
        <v>49</v>
      </c>
      <c r="J721" t="s">
        <v>49</v>
      </c>
    </row>
    <row r="722" spans="1:10" x14ac:dyDescent="0.3">
      <c r="A722" t="s">
        <v>372</v>
      </c>
      <c r="B722">
        <v>2</v>
      </c>
      <c r="C722">
        <v>20</v>
      </c>
      <c r="D722" t="s">
        <v>151</v>
      </c>
      <c r="E722" t="s">
        <v>133</v>
      </c>
      <c r="F722">
        <v>15.6</v>
      </c>
      <c r="G722">
        <v>14.6</v>
      </c>
      <c r="H722" t="s">
        <v>49</v>
      </c>
      <c r="I722" t="s">
        <v>49</v>
      </c>
      <c r="J722" t="s">
        <v>49</v>
      </c>
    </row>
    <row r="723" spans="1:10" x14ac:dyDescent="0.3">
      <c r="A723" t="s">
        <v>372</v>
      </c>
      <c r="B723">
        <v>2</v>
      </c>
      <c r="C723">
        <v>25</v>
      </c>
      <c r="D723" t="s">
        <v>151</v>
      </c>
      <c r="E723" t="s">
        <v>133</v>
      </c>
      <c r="F723">
        <v>11.2</v>
      </c>
      <c r="G723">
        <v>9.6</v>
      </c>
      <c r="H723" t="s">
        <v>49</v>
      </c>
      <c r="I723" t="s">
        <v>49</v>
      </c>
      <c r="J723" t="s">
        <v>49</v>
      </c>
    </row>
    <row r="724" spans="1:10" x14ac:dyDescent="0.3">
      <c r="A724" t="s">
        <v>372</v>
      </c>
      <c r="B724">
        <v>2</v>
      </c>
      <c r="C724">
        <v>35</v>
      </c>
      <c r="D724" t="s">
        <v>151</v>
      </c>
      <c r="E724" t="s">
        <v>133</v>
      </c>
      <c r="F724">
        <v>1.8</v>
      </c>
      <c r="G724">
        <v>2.2999999999999998</v>
      </c>
      <c r="H724" t="s">
        <v>49</v>
      </c>
      <c r="I724" t="s">
        <v>49</v>
      </c>
      <c r="J724" t="s">
        <v>49</v>
      </c>
    </row>
    <row r="725" spans="1:10" x14ac:dyDescent="0.3">
      <c r="A725" t="s">
        <v>372</v>
      </c>
      <c r="B725">
        <v>2</v>
      </c>
      <c r="C725">
        <v>45</v>
      </c>
      <c r="D725" t="s">
        <v>151</v>
      </c>
      <c r="E725" t="s">
        <v>133</v>
      </c>
      <c r="F725">
        <v>5.0999999999999996</v>
      </c>
      <c r="G725">
        <v>3.4</v>
      </c>
      <c r="H725" t="s">
        <v>49</v>
      </c>
      <c r="I725" t="s">
        <v>49</v>
      </c>
      <c r="J725" t="s">
        <v>49</v>
      </c>
    </row>
    <row r="726" spans="1:10" x14ac:dyDescent="0.3">
      <c r="A726" t="s">
        <v>372</v>
      </c>
      <c r="B726">
        <v>3</v>
      </c>
      <c r="C726">
        <v>10</v>
      </c>
      <c r="D726" t="s">
        <v>151</v>
      </c>
      <c r="E726" t="s">
        <v>133</v>
      </c>
      <c r="F726">
        <v>10.199999999999999</v>
      </c>
      <c r="G726">
        <v>7.9</v>
      </c>
      <c r="H726" t="s">
        <v>49</v>
      </c>
      <c r="I726" t="s">
        <v>49</v>
      </c>
      <c r="J726" t="s">
        <v>49</v>
      </c>
    </row>
    <row r="727" spans="1:10" x14ac:dyDescent="0.3">
      <c r="A727" t="s">
        <v>372</v>
      </c>
      <c r="B727">
        <v>3</v>
      </c>
      <c r="C727">
        <v>20</v>
      </c>
      <c r="D727" t="s">
        <v>151</v>
      </c>
      <c r="E727" t="s">
        <v>133</v>
      </c>
      <c r="F727">
        <v>4.5</v>
      </c>
      <c r="G727">
        <v>3.7</v>
      </c>
      <c r="H727" t="s">
        <v>49</v>
      </c>
      <c r="I727" t="s">
        <v>49</v>
      </c>
      <c r="J727" t="s">
        <v>49</v>
      </c>
    </row>
    <row r="728" spans="1:10" x14ac:dyDescent="0.3">
      <c r="A728" t="s">
        <v>372</v>
      </c>
      <c r="B728">
        <v>3</v>
      </c>
      <c r="C728">
        <v>25</v>
      </c>
      <c r="D728" t="s">
        <v>151</v>
      </c>
      <c r="E728" t="s">
        <v>133</v>
      </c>
      <c r="F728">
        <v>39.299999999999997</v>
      </c>
      <c r="G728">
        <v>21.8</v>
      </c>
      <c r="H728" t="s">
        <v>49</v>
      </c>
      <c r="I728" t="s">
        <v>49</v>
      </c>
      <c r="J728" t="s">
        <v>49</v>
      </c>
    </row>
    <row r="729" spans="1:10" x14ac:dyDescent="0.3">
      <c r="A729" t="s">
        <v>372</v>
      </c>
      <c r="B729">
        <v>3</v>
      </c>
      <c r="C729">
        <v>25</v>
      </c>
      <c r="D729" t="s">
        <v>151</v>
      </c>
      <c r="E729" t="s">
        <v>136</v>
      </c>
      <c r="F729">
        <v>12.1</v>
      </c>
      <c r="G729">
        <v>4.9000000000000004</v>
      </c>
      <c r="H729" t="s">
        <v>49</v>
      </c>
      <c r="I729" t="s">
        <v>49</v>
      </c>
      <c r="J729" t="s">
        <v>49</v>
      </c>
    </row>
    <row r="730" spans="1:10" x14ac:dyDescent="0.3">
      <c r="A730" t="s">
        <v>372</v>
      </c>
      <c r="B730">
        <v>3</v>
      </c>
      <c r="C730">
        <v>40</v>
      </c>
      <c r="D730" t="s">
        <v>151</v>
      </c>
      <c r="E730" t="s">
        <v>133</v>
      </c>
      <c r="F730">
        <v>10.7</v>
      </c>
      <c r="G730">
        <v>9.1</v>
      </c>
      <c r="H730" t="s">
        <v>49</v>
      </c>
      <c r="I730" t="s">
        <v>49</v>
      </c>
      <c r="J730" t="s">
        <v>49</v>
      </c>
    </row>
    <row r="731" spans="1:10" x14ac:dyDescent="0.3">
      <c r="A731" t="s">
        <v>377</v>
      </c>
      <c r="B731">
        <v>1</v>
      </c>
      <c r="C731">
        <v>5</v>
      </c>
      <c r="D731" t="s">
        <v>151</v>
      </c>
      <c r="E731" t="s">
        <v>133</v>
      </c>
      <c r="F731">
        <v>7.8</v>
      </c>
      <c r="G731">
        <v>4.2</v>
      </c>
      <c r="H731" t="s">
        <v>49</v>
      </c>
      <c r="I731" t="s">
        <v>49</v>
      </c>
      <c r="J731" t="s">
        <v>49</v>
      </c>
    </row>
    <row r="732" spans="1:10" x14ac:dyDescent="0.3">
      <c r="A732" t="s">
        <v>377</v>
      </c>
      <c r="B732">
        <v>1</v>
      </c>
      <c r="C732">
        <v>15</v>
      </c>
      <c r="D732" t="s">
        <v>151</v>
      </c>
      <c r="E732" t="s">
        <v>133</v>
      </c>
      <c r="F732">
        <v>6.3</v>
      </c>
      <c r="G732">
        <v>6.8</v>
      </c>
      <c r="H732" t="s">
        <v>49</v>
      </c>
      <c r="I732" t="s">
        <v>49</v>
      </c>
      <c r="J732" t="s">
        <v>49</v>
      </c>
    </row>
    <row r="733" spans="1:10" x14ac:dyDescent="0.3">
      <c r="A733" t="s">
        <v>377</v>
      </c>
      <c r="B733">
        <v>1</v>
      </c>
      <c r="C733">
        <v>20</v>
      </c>
      <c r="D733" t="s">
        <v>151</v>
      </c>
      <c r="E733" t="s">
        <v>133</v>
      </c>
      <c r="F733">
        <v>5.7</v>
      </c>
      <c r="G733">
        <v>4.4000000000000004</v>
      </c>
      <c r="H733" t="s">
        <v>49</v>
      </c>
      <c r="I733" t="s">
        <v>49</v>
      </c>
      <c r="J733" t="s">
        <v>49</v>
      </c>
    </row>
    <row r="734" spans="1:10" x14ac:dyDescent="0.3">
      <c r="A734" t="s">
        <v>377</v>
      </c>
      <c r="B734">
        <v>1</v>
      </c>
      <c r="C734">
        <v>25</v>
      </c>
      <c r="D734" t="s">
        <v>151</v>
      </c>
      <c r="E734" t="s">
        <v>133</v>
      </c>
      <c r="F734">
        <v>6.7</v>
      </c>
      <c r="G734">
        <v>4.9000000000000004</v>
      </c>
      <c r="H734" t="s">
        <v>49</v>
      </c>
      <c r="I734" t="s">
        <v>49</v>
      </c>
      <c r="J734" t="s">
        <v>49</v>
      </c>
    </row>
    <row r="735" spans="1:10" x14ac:dyDescent="0.3">
      <c r="A735" t="s">
        <v>377</v>
      </c>
      <c r="B735">
        <v>1</v>
      </c>
      <c r="C735">
        <v>30</v>
      </c>
      <c r="D735" t="s">
        <v>151</v>
      </c>
      <c r="E735" t="s">
        <v>133</v>
      </c>
      <c r="F735">
        <v>5.4</v>
      </c>
      <c r="G735">
        <v>4.7</v>
      </c>
      <c r="H735" t="s">
        <v>49</v>
      </c>
      <c r="I735" t="s">
        <v>49</v>
      </c>
      <c r="J735" t="s">
        <v>49</v>
      </c>
    </row>
    <row r="736" spans="1:10" x14ac:dyDescent="0.3">
      <c r="A736" t="s">
        <v>377</v>
      </c>
      <c r="B736">
        <v>2</v>
      </c>
      <c r="C736">
        <v>5</v>
      </c>
      <c r="D736" t="s">
        <v>151</v>
      </c>
      <c r="E736" t="s">
        <v>133</v>
      </c>
      <c r="F736">
        <v>6.1</v>
      </c>
      <c r="G736">
        <v>6.2</v>
      </c>
      <c r="H736" t="s">
        <v>49</v>
      </c>
      <c r="I736" t="s">
        <v>49</v>
      </c>
      <c r="J736" t="s">
        <v>49</v>
      </c>
    </row>
    <row r="737" spans="1:10" x14ac:dyDescent="0.3">
      <c r="A737" t="s">
        <v>377</v>
      </c>
      <c r="B737">
        <v>2</v>
      </c>
      <c r="C737">
        <v>10</v>
      </c>
      <c r="D737" t="s">
        <v>151</v>
      </c>
      <c r="E737" t="s">
        <v>133</v>
      </c>
      <c r="F737">
        <v>4.0999999999999996</v>
      </c>
      <c r="G737">
        <v>4.4000000000000004</v>
      </c>
      <c r="H737" t="s">
        <v>49</v>
      </c>
      <c r="I737" t="s">
        <v>49</v>
      </c>
      <c r="J737" t="s">
        <v>49</v>
      </c>
    </row>
    <row r="738" spans="1:10" x14ac:dyDescent="0.3">
      <c r="A738" t="s">
        <v>377</v>
      </c>
      <c r="B738">
        <v>2</v>
      </c>
      <c r="C738">
        <v>25</v>
      </c>
      <c r="D738" t="s">
        <v>151</v>
      </c>
      <c r="E738" t="s">
        <v>133</v>
      </c>
      <c r="F738">
        <v>4.5999999999999996</v>
      </c>
      <c r="G738">
        <v>5.7</v>
      </c>
      <c r="H738" t="s">
        <v>49</v>
      </c>
      <c r="I738" t="s">
        <v>49</v>
      </c>
      <c r="J738" t="s">
        <v>49</v>
      </c>
    </row>
    <row r="739" spans="1:10" x14ac:dyDescent="0.3">
      <c r="A739" t="s">
        <v>377</v>
      </c>
      <c r="B739">
        <v>2</v>
      </c>
      <c r="C739">
        <v>30</v>
      </c>
      <c r="D739" t="s">
        <v>151</v>
      </c>
      <c r="E739" t="s">
        <v>133</v>
      </c>
      <c r="F739">
        <v>3.6</v>
      </c>
      <c r="G739">
        <v>3.1</v>
      </c>
      <c r="H739" t="s">
        <v>49</v>
      </c>
      <c r="I739" t="s">
        <v>49</v>
      </c>
      <c r="J739" t="s">
        <v>49</v>
      </c>
    </row>
    <row r="740" spans="1:10" x14ac:dyDescent="0.3">
      <c r="A740" t="s">
        <v>377</v>
      </c>
      <c r="B740">
        <v>2</v>
      </c>
      <c r="C740">
        <v>35</v>
      </c>
      <c r="D740" t="s">
        <v>151</v>
      </c>
      <c r="E740" t="s">
        <v>133</v>
      </c>
      <c r="F740">
        <v>5.6</v>
      </c>
      <c r="G740">
        <v>5.2</v>
      </c>
      <c r="H740" t="s">
        <v>49</v>
      </c>
      <c r="I740" t="s">
        <v>49</v>
      </c>
      <c r="J740" t="s">
        <v>49</v>
      </c>
    </row>
    <row r="741" spans="1:10" x14ac:dyDescent="0.3">
      <c r="A741" t="s">
        <v>377</v>
      </c>
      <c r="B741">
        <v>3</v>
      </c>
      <c r="C741">
        <v>10</v>
      </c>
      <c r="D741" t="s">
        <v>151</v>
      </c>
      <c r="E741" t="s">
        <v>133</v>
      </c>
      <c r="F741">
        <v>12.8</v>
      </c>
      <c r="G741">
        <v>7.7</v>
      </c>
      <c r="H741" t="s">
        <v>49</v>
      </c>
      <c r="I741" t="s">
        <v>49</v>
      </c>
      <c r="J741" t="s">
        <v>49</v>
      </c>
    </row>
    <row r="742" spans="1:10" x14ac:dyDescent="0.3">
      <c r="A742" t="s">
        <v>377</v>
      </c>
      <c r="B742">
        <v>3</v>
      </c>
      <c r="C742">
        <v>15</v>
      </c>
      <c r="D742" t="s">
        <v>151</v>
      </c>
      <c r="E742" t="s">
        <v>133</v>
      </c>
      <c r="F742">
        <v>4.4000000000000004</v>
      </c>
      <c r="G742">
        <v>4.5</v>
      </c>
      <c r="H742" t="s">
        <v>49</v>
      </c>
      <c r="I742" t="s">
        <v>49</v>
      </c>
      <c r="J742" t="s">
        <v>49</v>
      </c>
    </row>
    <row r="743" spans="1:10" x14ac:dyDescent="0.3">
      <c r="A743" t="s">
        <v>377</v>
      </c>
      <c r="B743">
        <v>3</v>
      </c>
      <c r="C743">
        <v>20</v>
      </c>
      <c r="D743" t="s">
        <v>151</v>
      </c>
      <c r="E743" t="s">
        <v>133</v>
      </c>
      <c r="F743">
        <v>7.8</v>
      </c>
      <c r="G743">
        <v>5</v>
      </c>
      <c r="H743" t="s">
        <v>49</v>
      </c>
      <c r="I743" t="s">
        <v>49</v>
      </c>
      <c r="J743" t="s">
        <v>49</v>
      </c>
    </row>
    <row r="744" spans="1:10" x14ac:dyDescent="0.3">
      <c r="A744" t="s">
        <v>377</v>
      </c>
      <c r="B744">
        <v>3</v>
      </c>
      <c r="C744">
        <v>25</v>
      </c>
      <c r="D744" t="s">
        <v>151</v>
      </c>
      <c r="E744" t="s">
        <v>133</v>
      </c>
      <c r="F744">
        <v>6</v>
      </c>
      <c r="G744">
        <v>4.8</v>
      </c>
      <c r="H744" t="s">
        <v>49</v>
      </c>
      <c r="I744" t="s">
        <v>49</v>
      </c>
      <c r="J744" t="s">
        <v>49</v>
      </c>
    </row>
    <row r="745" spans="1:10" x14ac:dyDescent="0.3">
      <c r="A745" t="s">
        <v>377</v>
      </c>
      <c r="B745">
        <v>3</v>
      </c>
      <c r="C745">
        <v>30</v>
      </c>
      <c r="D745" t="s">
        <v>151</v>
      </c>
      <c r="E745" t="s">
        <v>133</v>
      </c>
      <c r="F745">
        <v>4.8</v>
      </c>
      <c r="G745">
        <v>4.4000000000000004</v>
      </c>
      <c r="H745" t="s">
        <v>49</v>
      </c>
      <c r="I745" t="s">
        <v>49</v>
      </c>
      <c r="J745" t="s">
        <v>49</v>
      </c>
    </row>
    <row r="746" spans="1:10" x14ac:dyDescent="0.3">
      <c r="A746" t="s">
        <v>377</v>
      </c>
      <c r="B746">
        <v>2</v>
      </c>
      <c r="C746">
        <v>35</v>
      </c>
      <c r="D746" t="s">
        <v>151</v>
      </c>
      <c r="E746" t="s">
        <v>133</v>
      </c>
      <c r="F746">
        <v>7</v>
      </c>
      <c r="G746">
        <v>4.8</v>
      </c>
      <c r="H746" t="s">
        <v>49</v>
      </c>
      <c r="I746" t="s">
        <v>49</v>
      </c>
      <c r="J746" t="s">
        <v>49</v>
      </c>
    </row>
    <row r="747" spans="1:10" x14ac:dyDescent="0.3">
      <c r="A747" t="s">
        <v>377</v>
      </c>
      <c r="B747">
        <v>3</v>
      </c>
      <c r="C747">
        <v>40</v>
      </c>
      <c r="D747" t="s">
        <v>151</v>
      </c>
      <c r="E747" t="s">
        <v>133</v>
      </c>
      <c r="F747">
        <v>6.6</v>
      </c>
      <c r="G747">
        <v>4.7</v>
      </c>
      <c r="H747" t="s">
        <v>49</v>
      </c>
      <c r="I747" t="s">
        <v>49</v>
      </c>
      <c r="J747" t="s">
        <v>49</v>
      </c>
    </row>
    <row r="748" spans="1:10" x14ac:dyDescent="0.3">
      <c r="A748" t="s">
        <v>383</v>
      </c>
      <c r="B748">
        <v>1</v>
      </c>
      <c r="C748">
        <v>5</v>
      </c>
      <c r="D748" t="s">
        <v>151</v>
      </c>
      <c r="E748" t="s">
        <v>133</v>
      </c>
      <c r="F748">
        <v>20.9</v>
      </c>
      <c r="G748">
        <v>11.1</v>
      </c>
      <c r="H748" t="s">
        <v>49</v>
      </c>
      <c r="I748" t="s">
        <v>49</v>
      </c>
      <c r="J748" t="s">
        <v>49</v>
      </c>
    </row>
    <row r="749" spans="1:10" x14ac:dyDescent="0.3">
      <c r="A749" t="s">
        <v>383</v>
      </c>
      <c r="B749">
        <v>1</v>
      </c>
      <c r="C749">
        <v>10</v>
      </c>
      <c r="D749" t="s">
        <v>151</v>
      </c>
      <c r="E749" t="s">
        <v>136</v>
      </c>
      <c r="F749">
        <v>26.8</v>
      </c>
      <c r="G749">
        <v>9.1999999999999993</v>
      </c>
      <c r="H749" t="s">
        <v>49</v>
      </c>
      <c r="I749" t="s">
        <v>49</v>
      </c>
      <c r="J749" t="s">
        <v>49</v>
      </c>
    </row>
    <row r="750" spans="1:10" x14ac:dyDescent="0.3">
      <c r="A750" t="s">
        <v>383</v>
      </c>
      <c r="B750">
        <v>1</v>
      </c>
      <c r="C750">
        <v>25</v>
      </c>
      <c r="D750" t="s">
        <v>151</v>
      </c>
      <c r="E750" t="s">
        <v>133</v>
      </c>
      <c r="F750">
        <v>0.9</v>
      </c>
      <c r="G750">
        <v>1.5</v>
      </c>
      <c r="H750" t="s">
        <v>49</v>
      </c>
      <c r="I750" t="s">
        <v>49</v>
      </c>
      <c r="J750" t="s">
        <v>49</v>
      </c>
    </row>
    <row r="751" spans="1:10" x14ac:dyDescent="0.3">
      <c r="A751" t="s">
        <v>383</v>
      </c>
      <c r="B751">
        <v>1</v>
      </c>
      <c r="C751">
        <v>30</v>
      </c>
      <c r="D751" t="s">
        <v>151</v>
      </c>
      <c r="E751" t="s">
        <v>133</v>
      </c>
      <c r="F751">
        <v>2.2999999999999998</v>
      </c>
      <c r="G751">
        <v>2</v>
      </c>
      <c r="H751" t="s">
        <v>49</v>
      </c>
      <c r="I751" t="s">
        <v>49</v>
      </c>
      <c r="J751" t="s">
        <v>49</v>
      </c>
    </row>
    <row r="752" spans="1:10" x14ac:dyDescent="0.3">
      <c r="A752" t="s">
        <v>383</v>
      </c>
      <c r="B752">
        <v>1</v>
      </c>
      <c r="C752">
        <v>30</v>
      </c>
      <c r="D752" t="s">
        <v>151</v>
      </c>
      <c r="E752" t="s">
        <v>136</v>
      </c>
      <c r="F752">
        <v>40.5</v>
      </c>
      <c r="G752">
        <v>18.8</v>
      </c>
      <c r="H752" t="s">
        <v>49</v>
      </c>
      <c r="I752" t="s">
        <v>49</v>
      </c>
      <c r="J752" t="s">
        <v>49</v>
      </c>
    </row>
    <row r="753" spans="1:10" x14ac:dyDescent="0.3">
      <c r="A753" t="s">
        <v>383</v>
      </c>
      <c r="B753">
        <v>1</v>
      </c>
      <c r="C753">
        <v>35</v>
      </c>
      <c r="D753" t="s">
        <v>151</v>
      </c>
      <c r="E753" t="s">
        <v>133</v>
      </c>
      <c r="F753">
        <v>15.3</v>
      </c>
      <c r="G753">
        <v>11.8</v>
      </c>
      <c r="H753" t="s">
        <v>49</v>
      </c>
      <c r="I753" t="s">
        <v>49</v>
      </c>
      <c r="J753" t="s">
        <v>49</v>
      </c>
    </row>
    <row r="754" spans="1:10" x14ac:dyDescent="0.3">
      <c r="A754" t="s">
        <v>383</v>
      </c>
      <c r="B754">
        <v>1</v>
      </c>
      <c r="C754">
        <v>40</v>
      </c>
      <c r="D754" t="s">
        <v>151</v>
      </c>
      <c r="E754" t="s">
        <v>133</v>
      </c>
      <c r="F754">
        <v>18.399999999999999</v>
      </c>
      <c r="G754">
        <v>15.6</v>
      </c>
      <c r="H754" t="s">
        <v>49</v>
      </c>
      <c r="I754" t="s">
        <v>49</v>
      </c>
      <c r="J754" t="s">
        <v>49</v>
      </c>
    </row>
    <row r="755" spans="1:10" x14ac:dyDescent="0.3">
      <c r="A755" t="s">
        <v>383</v>
      </c>
      <c r="B755">
        <v>1</v>
      </c>
      <c r="C755">
        <v>40</v>
      </c>
      <c r="D755" t="s">
        <v>151</v>
      </c>
      <c r="E755" t="s">
        <v>136</v>
      </c>
      <c r="F755">
        <v>18.8</v>
      </c>
      <c r="G755">
        <v>20.8</v>
      </c>
      <c r="H755" t="s">
        <v>49</v>
      </c>
      <c r="I755" t="s">
        <v>49</v>
      </c>
      <c r="J755" t="s">
        <v>49</v>
      </c>
    </row>
    <row r="756" spans="1:10" x14ac:dyDescent="0.3">
      <c r="A756" t="s">
        <v>383</v>
      </c>
      <c r="B756">
        <v>2</v>
      </c>
      <c r="C756">
        <v>5</v>
      </c>
      <c r="D756" t="s">
        <v>151</v>
      </c>
      <c r="E756" t="s">
        <v>133</v>
      </c>
      <c r="F756">
        <v>18.899999999999999</v>
      </c>
      <c r="G756">
        <v>12.5</v>
      </c>
      <c r="H756" t="s">
        <v>49</v>
      </c>
      <c r="I756" t="s">
        <v>49</v>
      </c>
      <c r="J756" t="s">
        <v>49</v>
      </c>
    </row>
    <row r="757" spans="1:10" x14ac:dyDescent="0.3">
      <c r="A757" t="s">
        <v>383</v>
      </c>
      <c r="B757">
        <v>2</v>
      </c>
      <c r="C757">
        <v>10</v>
      </c>
      <c r="D757" t="s">
        <v>151</v>
      </c>
      <c r="E757" t="s">
        <v>133</v>
      </c>
      <c r="F757">
        <v>14.5</v>
      </c>
      <c r="G757">
        <v>11.5</v>
      </c>
      <c r="H757" t="s">
        <v>49</v>
      </c>
      <c r="I757" t="s">
        <v>49</v>
      </c>
      <c r="J757" t="s">
        <v>49</v>
      </c>
    </row>
    <row r="758" spans="1:10" x14ac:dyDescent="0.3">
      <c r="A758" t="s">
        <v>383</v>
      </c>
      <c r="B758">
        <v>2</v>
      </c>
      <c r="C758">
        <v>20</v>
      </c>
      <c r="D758" t="s">
        <v>151</v>
      </c>
      <c r="E758" t="s">
        <v>133</v>
      </c>
      <c r="F758">
        <v>14.5</v>
      </c>
      <c r="G758">
        <v>10.199999999999999</v>
      </c>
      <c r="H758" t="s">
        <v>49</v>
      </c>
      <c r="I758" t="s">
        <v>49</v>
      </c>
      <c r="J758" t="s">
        <v>49</v>
      </c>
    </row>
    <row r="759" spans="1:10" x14ac:dyDescent="0.3">
      <c r="A759" t="s">
        <v>383</v>
      </c>
      <c r="B759">
        <v>2</v>
      </c>
      <c r="C759">
        <v>20</v>
      </c>
      <c r="D759" t="s">
        <v>151</v>
      </c>
      <c r="E759" t="s">
        <v>136</v>
      </c>
      <c r="F759">
        <v>26.7</v>
      </c>
      <c r="G759">
        <v>8.6</v>
      </c>
      <c r="H759" t="s">
        <v>49</v>
      </c>
      <c r="I759" t="s">
        <v>49</v>
      </c>
      <c r="J759" t="s">
        <v>49</v>
      </c>
    </row>
    <row r="760" spans="1:10" x14ac:dyDescent="0.3">
      <c r="A760" t="s">
        <v>383</v>
      </c>
      <c r="B760">
        <v>2</v>
      </c>
      <c r="C760">
        <v>25</v>
      </c>
      <c r="D760" t="s">
        <v>151</v>
      </c>
      <c r="E760" t="s">
        <v>133</v>
      </c>
      <c r="F760">
        <v>2.4</v>
      </c>
      <c r="G760">
        <v>2.1</v>
      </c>
      <c r="H760" t="s">
        <v>49</v>
      </c>
      <c r="I760" t="s">
        <v>49</v>
      </c>
      <c r="J760" t="s">
        <v>49</v>
      </c>
    </row>
    <row r="761" spans="1:10" x14ac:dyDescent="0.3">
      <c r="A761" t="s">
        <v>383</v>
      </c>
      <c r="B761">
        <v>2</v>
      </c>
      <c r="C761">
        <v>30</v>
      </c>
      <c r="D761" t="s">
        <v>151</v>
      </c>
      <c r="E761" t="s">
        <v>133</v>
      </c>
      <c r="F761">
        <v>14.4</v>
      </c>
      <c r="G761">
        <v>17.3</v>
      </c>
      <c r="H761" t="s">
        <v>49</v>
      </c>
      <c r="I761" t="s">
        <v>49</v>
      </c>
      <c r="J761" t="s">
        <v>49</v>
      </c>
    </row>
    <row r="762" spans="1:10" x14ac:dyDescent="0.3">
      <c r="A762" t="s">
        <v>383</v>
      </c>
      <c r="B762">
        <v>2</v>
      </c>
      <c r="C762">
        <v>30</v>
      </c>
      <c r="D762" t="s">
        <v>151</v>
      </c>
      <c r="E762" t="s">
        <v>136</v>
      </c>
      <c r="F762">
        <v>12.3</v>
      </c>
      <c r="G762">
        <v>3.8</v>
      </c>
      <c r="H762" t="s">
        <v>49</v>
      </c>
      <c r="I762" t="s">
        <v>49</v>
      </c>
      <c r="J762" t="s">
        <v>49</v>
      </c>
    </row>
    <row r="763" spans="1:10" x14ac:dyDescent="0.3">
      <c r="A763" t="s">
        <v>383</v>
      </c>
      <c r="B763">
        <v>2</v>
      </c>
      <c r="C763">
        <v>35</v>
      </c>
      <c r="D763" t="s">
        <v>151</v>
      </c>
      <c r="E763" t="s">
        <v>133</v>
      </c>
      <c r="F763">
        <v>2.2000000000000002</v>
      </c>
      <c r="G763">
        <v>2</v>
      </c>
      <c r="H763" t="s">
        <v>49</v>
      </c>
      <c r="I763" t="s">
        <v>49</v>
      </c>
      <c r="J763" t="s">
        <v>49</v>
      </c>
    </row>
    <row r="764" spans="1:10" x14ac:dyDescent="0.3">
      <c r="A764" t="s">
        <v>383</v>
      </c>
      <c r="B764">
        <v>2</v>
      </c>
      <c r="C764">
        <v>40</v>
      </c>
      <c r="D764" t="s">
        <v>151</v>
      </c>
      <c r="E764" t="s">
        <v>133</v>
      </c>
      <c r="F764">
        <v>2.1</v>
      </c>
      <c r="G764">
        <v>1.9</v>
      </c>
      <c r="H764" t="s">
        <v>49</v>
      </c>
      <c r="I764" t="s">
        <v>49</v>
      </c>
      <c r="J764" t="s">
        <v>49</v>
      </c>
    </row>
    <row r="765" spans="1:10" x14ac:dyDescent="0.3">
      <c r="A765" t="s">
        <v>383</v>
      </c>
      <c r="B765">
        <v>2</v>
      </c>
      <c r="C765">
        <v>45</v>
      </c>
      <c r="D765" t="s">
        <v>151</v>
      </c>
      <c r="E765" t="s">
        <v>133</v>
      </c>
      <c r="F765">
        <v>3.3</v>
      </c>
      <c r="G765">
        <v>3.9</v>
      </c>
      <c r="H765" t="s">
        <v>49</v>
      </c>
      <c r="I765" t="s">
        <v>49</v>
      </c>
      <c r="J765" t="s">
        <v>49</v>
      </c>
    </row>
    <row r="766" spans="1:10" x14ac:dyDescent="0.3">
      <c r="A766" t="s">
        <v>383</v>
      </c>
      <c r="B766">
        <v>3</v>
      </c>
      <c r="C766">
        <v>5</v>
      </c>
      <c r="D766" t="s">
        <v>151</v>
      </c>
      <c r="E766" t="s">
        <v>133</v>
      </c>
      <c r="F766">
        <v>18.600000000000001</v>
      </c>
      <c r="G766">
        <v>14.7</v>
      </c>
      <c r="H766" t="s">
        <v>49</v>
      </c>
      <c r="I766" t="s">
        <v>49</v>
      </c>
      <c r="J766" t="s">
        <v>49</v>
      </c>
    </row>
    <row r="767" spans="1:10" x14ac:dyDescent="0.3">
      <c r="A767" t="s">
        <v>383</v>
      </c>
      <c r="B767">
        <v>3</v>
      </c>
      <c r="C767">
        <v>10</v>
      </c>
      <c r="D767" t="s">
        <v>151</v>
      </c>
      <c r="E767" t="s">
        <v>133</v>
      </c>
      <c r="F767">
        <v>2.1</v>
      </c>
      <c r="G767">
        <v>2.2999999999999998</v>
      </c>
      <c r="H767" t="s">
        <v>49</v>
      </c>
      <c r="I767" t="s">
        <v>49</v>
      </c>
      <c r="J767" t="s">
        <v>49</v>
      </c>
    </row>
    <row r="768" spans="1:10" x14ac:dyDescent="0.3">
      <c r="A768" t="s">
        <v>383</v>
      </c>
      <c r="B768">
        <v>3</v>
      </c>
      <c r="C768">
        <v>15</v>
      </c>
      <c r="D768" t="s">
        <v>151</v>
      </c>
      <c r="E768" t="s">
        <v>133</v>
      </c>
      <c r="F768">
        <v>2.2999999999999998</v>
      </c>
      <c r="G768">
        <v>2.4</v>
      </c>
      <c r="H768" t="s">
        <v>49</v>
      </c>
      <c r="I768" t="s">
        <v>49</v>
      </c>
      <c r="J768" t="s">
        <v>49</v>
      </c>
    </row>
    <row r="769" spans="1:10" x14ac:dyDescent="0.3">
      <c r="A769" t="s">
        <v>383</v>
      </c>
      <c r="B769">
        <v>3</v>
      </c>
      <c r="C769">
        <v>20</v>
      </c>
      <c r="D769" t="s">
        <v>151</v>
      </c>
      <c r="E769" t="s">
        <v>133</v>
      </c>
      <c r="F769">
        <v>16.100000000000001</v>
      </c>
      <c r="G769">
        <v>12.9</v>
      </c>
      <c r="H769" t="s">
        <v>49</v>
      </c>
      <c r="I769" t="s">
        <v>49</v>
      </c>
      <c r="J769" t="s">
        <v>49</v>
      </c>
    </row>
    <row r="770" spans="1:10" x14ac:dyDescent="0.3">
      <c r="A770" t="s">
        <v>383</v>
      </c>
      <c r="B770">
        <v>3</v>
      </c>
      <c r="C770">
        <v>25</v>
      </c>
      <c r="D770" t="s">
        <v>151</v>
      </c>
      <c r="E770" t="s">
        <v>133</v>
      </c>
      <c r="F770">
        <v>0.3</v>
      </c>
      <c r="G770">
        <v>1.4</v>
      </c>
      <c r="H770" t="s">
        <v>49</v>
      </c>
      <c r="I770" t="s">
        <v>49</v>
      </c>
      <c r="J770" t="s">
        <v>49</v>
      </c>
    </row>
    <row r="771" spans="1:10" x14ac:dyDescent="0.3">
      <c r="A771" t="s">
        <v>383</v>
      </c>
      <c r="B771">
        <v>3</v>
      </c>
      <c r="C771">
        <v>30</v>
      </c>
      <c r="D771" t="s">
        <v>151</v>
      </c>
      <c r="E771" t="s">
        <v>133</v>
      </c>
      <c r="F771">
        <v>10.4</v>
      </c>
      <c r="G771">
        <v>12.7</v>
      </c>
      <c r="H771" t="s">
        <v>49</v>
      </c>
      <c r="I771" t="s">
        <v>49</v>
      </c>
      <c r="J771" t="s">
        <v>49</v>
      </c>
    </row>
    <row r="772" spans="1:10" x14ac:dyDescent="0.3">
      <c r="A772" t="s">
        <v>383</v>
      </c>
      <c r="B772">
        <v>3</v>
      </c>
      <c r="C772">
        <v>40</v>
      </c>
      <c r="D772" t="s">
        <v>151</v>
      </c>
      <c r="E772" t="s">
        <v>133</v>
      </c>
      <c r="F772">
        <v>29.9</v>
      </c>
      <c r="G772">
        <v>18</v>
      </c>
      <c r="H772" t="s">
        <v>49</v>
      </c>
      <c r="I772" t="s">
        <v>49</v>
      </c>
      <c r="J772" t="s">
        <v>49</v>
      </c>
    </row>
    <row r="773" spans="1:10" x14ac:dyDescent="0.3">
      <c r="A773" t="s">
        <v>388</v>
      </c>
      <c r="B773">
        <v>1</v>
      </c>
      <c r="C773">
        <v>10</v>
      </c>
      <c r="D773" t="s">
        <v>3</v>
      </c>
      <c r="E773" t="s">
        <v>2</v>
      </c>
      <c r="F773">
        <v>1.5</v>
      </c>
      <c r="G773">
        <v>1.7</v>
      </c>
      <c r="H773">
        <v>0.1</v>
      </c>
      <c r="I773" t="s">
        <v>49</v>
      </c>
      <c r="J773" t="s">
        <v>49</v>
      </c>
    </row>
    <row r="774" spans="1:10" x14ac:dyDescent="0.3">
      <c r="A774" t="s">
        <v>388</v>
      </c>
      <c r="B774">
        <v>1</v>
      </c>
      <c r="C774">
        <v>15</v>
      </c>
      <c r="D774" t="s">
        <v>3</v>
      </c>
      <c r="E774" t="s">
        <v>2</v>
      </c>
      <c r="F774">
        <v>2.5</v>
      </c>
      <c r="G774">
        <v>2</v>
      </c>
      <c r="H774">
        <v>0.1</v>
      </c>
      <c r="I774" t="s">
        <v>49</v>
      </c>
      <c r="J774" t="s">
        <v>49</v>
      </c>
    </row>
    <row r="775" spans="1:10" x14ac:dyDescent="0.3">
      <c r="A775" t="s">
        <v>388</v>
      </c>
      <c r="B775">
        <v>1</v>
      </c>
      <c r="C775">
        <v>25</v>
      </c>
      <c r="D775" t="s">
        <v>3</v>
      </c>
      <c r="E775" t="s">
        <v>2</v>
      </c>
      <c r="F775">
        <v>4.4000000000000004</v>
      </c>
      <c r="G775">
        <v>2.9</v>
      </c>
      <c r="H775">
        <v>0.1</v>
      </c>
      <c r="I775" t="s">
        <v>49</v>
      </c>
      <c r="J775" t="s">
        <v>49</v>
      </c>
    </row>
    <row r="776" spans="1:10" x14ac:dyDescent="0.3">
      <c r="A776" t="s">
        <v>388</v>
      </c>
      <c r="B776">
        <v>1</v>
      </c>
      <c r="C776">
        <v>30</v>
      </c>
      <c r="D776" t="s">
        <v>3</v>
      </c>
      <c r="E776" t="s">
        <v>2</v>
      </c>
      <c r="F776">
        <v>1.5</v>
      </c>
      <c r="G776">
        <v>1.7</v>
      </c>
      <c r="H776">
        <v>0.1</v>
      </c>
      <c r="I776" t="s">
        <v>49</v>
      </c>
      <c r="J776" t="s">
        <v>49</v>
      </c>
    </row>
    <row r="777" spans="1:10" x14ac:dyDescent="0.3">
      <c r="A777" t="s">
        <v>388</v>
      </c>
      <c r="B777">
        <v>1</v>
      </c>
      <c r="C777">
        <v>35</v>
      </c>
      <c r="D777" t="s">
        <v>3</v>
      </c>
      <c r="E777" t="s">
        <v>2</v>
      </c>
      <c r="F777">
        <v>4</v>
      </c>
      <c r="G777">
        <v>2.2999999999999998</v>
      </c>
      <c r="H777">
        <v>0.1</v>
      </c>
      <c r="I777" t="s">
        <v>49</v>
      </c>
      <c r="J777" t="s">
        <v>49</v>
      </c>
    </row>
    <row r="778" spans="1:10" x14ac:dyDescent="0.3">
      <c r="A778" t="s">
        <v>388</v>
      </c>
      <c r="B778">
        <v>2</v>
      </c>
      <c r="C778">
        <v>35</v>
      </c>
      <c r="D778" t="s">
        <v>3</v>
      </c>
      <c r="E778" t="s">
        <v>2</v>
      </c>
      <c r="F778">
        <v>2.6</v>
      </c>
      <c r="G778">
        <v>2</v>
      </c>
      <c r="H778">
        <v>0.1</v>
      </c>
      <c r="I778" t="s">
        <v>49</v>
      </c>
      <c r="J778" t="s">
        <v>49</v>
      </c>
    </row>
    <row r="779" spans="1:10" x14ac:dyDescent="0.3">
      <c r="A779" t="s">
        <v>388</v>
      </c>
      <c r="B779">
        <v>2</v>
      </c>
      <c r="C779">
        <v>40</v>
      </c>
      <c r="D779" t="s">
        <v>3</v>
      </c>
      <c r="E779" t="s">
        <v>2</v>
      </c>
      <c r="F779">
        <v>1.8</v>
      </c>
      <c r="G779">
        <v>1.8</v>
      </c>
      <c r="H779">
        <v>0.1</v>
      </c>
      <c r="I779" t="s">
        <v>49</v>
      </c>
      <c r="J779" t="s">
        <v>49</v>
      </c>
    </row>
    <row r="780" spans="1:10" x14ac:dyDescent="0.3">
      <c r="A780" t="s">
        <v>388</v>
      </c>
      <c r="B780">
        <v>2</v>
      </c>
      <c r="C780">
        <v>45</v>
      </c>
      <c r="D780" t="s">
        <v>3</v>
      </c>
      <c r="E780" t="s">
        <v>2</v>
      </c>
      <c r="F780">
        <v>2.1</v>
      </c>
      <c r="G780">
        <v>1.9</v>
      </c>
      <c r="H780">
        <v>0.1</v>
      </c>
      <c r="I780" t="s">
        <v>49</v>
      </c>
      <c r="J780" t="s">
        <v>49</v>
      </c>
    </row>
    <row r="781" spans="1:10" x14ac:dyDescent="0.3">
      <c r="A781" t="s">
        <v>388</v>
      </c>
      <c r="B781">
        <v>3</v>
      </c>
      <c r="C781">
        <v>15</v>
      </c>
      <c r="D781" t="s">
        <v>3</v>
      </c>
      <c r="E781" t="s">
        <v>2</v>
      </c>
      <c r="F781">
        <v>2</v>
      </c>
      <c r="G781">
        <v>1.6</v>
      </c>
      <c r="H781">
        <v>0.1</v>
      </c>
      <c r="I781" t="s">
        <v>49</v>
      </c>
      <c r="J781" t="s">
        <v>49</v>
      </c>
    </row>
    <row r="782" spans="1:10" x14ac:dyDescent="0.3">
      <c r="A782" t="s">
        <v>388</v>
      </c>
      <c r="B782">
        <v>2</v>
      </c>
      <c r="C782">
        <v>35</v>
      </c>
      <c r="D782" t="s">
        <v>3</v>
      </c>
      <c r="E782" t="s">
        <v>2</v>
      </c>
      <c r="F782">
        <v>1.5</v>
      </c>
      <c r="G782">
        <v>1.5</v>
      </c>
      <c r="H782">
        <v>0.1</v>
      </c>
      <c r="I782" t="s">
        <v>49</v>
      </c>
      <c r="J782" t="s">
        <v>49</v>
      </c>
    </row>
    <row r="783" spans="1:10" x14ac:dyDescent="0.3">
      <c r="A783" t="s">
        <v>388</v>
      </c>
      <c r="B783">
        <v>3</v>
      </c>
      <c r="C783">
        <v>40</v>
      </c>
      <c r="D783" t="s">
        <v>151</v>
      </c>
      <c r="E783" t="s">
        <v>136</v>
      </c>
      <c r="F783">
        <v>27</v>
      </c>
      <c r="G783">
        <v>1.6</v>
      </c>
      <c r="H783" t="s">
        <v>49</v>
      </c>
      <c r="I783" t="s">
        <v>49</v>
      </c>
      <c r="J783" t="s">
        <v>49</v>
      </c>
    </row>
    <row r="784" spans="1:10" x14ac:dyDescent="0.3">
      <c r="A784" t="s">
        <v>388</v>
      </c>
      <c r="B784">
        <v>2</v>
      </c>
      <c r="C784">
        <v>5</v>
      </c>
      <c r="D784" t="s">
        <v>3</v>
      </c>
      <c r="E784" t="s">
        <v>15</v>
      </c>
      <c r="F784">
        <v>0.6</v>
      </c>
      <c r="G784">
        <v>1.4</v>
      </c>
      <c r="H784">
        <v>0.4</v>
      </c>
      <c r="I784" t="s">
        <v>49</v>
      </c>
      <c r="J784" t="s">
        <v>49</v>
      </c>
    </row>
    <row r="785" spans="1:10" x14ac:dyDescent="0.3">
      <c r="A785" t="s">
        <v>388</v>
      </c>
      <c r="B785">
        <v>2</v>
      </c>
      <c r="C785">
        <v>30</v>
      </c>
      <c r="D785" t="s">
        <v>3</v>
      </c>
      <c r="E785" t="s">
        <v>15</v>
      </c>
      <c r="F785">
        <v>0.3</v>
      </c>
      <c r="G785">
        <v>1.4</v>
      </c>
      <c r="H785">
        <v>0.3</v>
      </c>
      <c r="I785" t="s">
        <v>49</v>
      </c>
      <c r="J785" t="s">
        <v>49</v>
      </c>
    </row>
    <row r="786" spans="1:10" x14ac:dyDescent="0.3">
      <c r="A786" t="s">
        <v>396</v>
      </c>
      <c r="B786">
        <v>1</v>
      </c>
      <c r="C786">
        <v>5</v>
      </c>
      <c r="D786" t="s">
        <v>3</v>
      </c>
      <c r="E786" t="s">
        <v>2</v>
      </c>
      <c r="F786">
        <v>2.1</v>
      </c>
      <c r="G786">
        <v>2.4</v>
      </c>
      <c r="H786">
        <v>0.4</v>
      </c>
      <c r="I786" t="s">
        <v>49</v>
      </c>
      <c r="J786" t="s">
        <v>49</v>
      </c>
    </row>
    <row r="787" spans="1:10" x14ac:dyDescent="0.3">
      <c r="A787" t="s">
        <v>396</v>
      </c>
      <c r="B787">
        <v>1</v>
      </c>
      <c r="C787">
        <v>10</v>
      </c>
      <c r="D787" t="s">
        <v>3</v>
      </c>
      <c r="E787" t="s">
        <v>2</v>
      </c>
      <c r="F787">
        <v>3.9</v>
      </c>
      <c r="G787">
        <v>2.9</v>
      </c>
      <c r="H787">
        <v>0.2</v>
      </c>
      <c r="I787" t="s">
        <v>49</v>
      </c>
      <c r="J787" t="s">
        <v>49</v>
      </c>
    </row>
    <row r="788" spans="1:10" x14ac:dyDescent="0.3">
      <c r="A788" t="s">
        <v>396</v>
      </c>
      <c r="B788">
        <v>1</v>
      </c>
      <c r="C788">
        <v>10</v>
      </c>
      <c r="D788" t="s">
        <v>151</v>
      </c>
      <c r="E788" t="s">
        <v>133</v>
      </c>
      <c r="F788">
        <v>24.5</v>
      </c>
      <c r="G788">
        <v>9.6999999999999993</v>
      </c>
      <c r="H788" t="s">
        <v>49</v>
      </c>
      <c r="I788" t="s">
        <v>49</v>
      </c>
      <c r="J788" t="s">
        <v>49</v>
      </c>
    </row>
    <row r="789" spans="1:10" x14ac:dyDescent="0.3">
      <c r="A789" t="s">
        <v>396</v>
      </c>
      <c r="B789">
        <v>1</v>
      </c>
      <c r="C789">
        <v>15</v>
      </c>
      <c r="D789" t="s">
        <v>3</v>
      </c>
      <c r="E789" t="s">
        <v>2</v>
      </c>
      <c r="F789">
        <v>4</v>
      </c>
      <c r="G789">
        <v>3.1</v>
      </c>
      <c r="H789">
        <v>0.4</v>
      </c>
      <c r="I789" t="s">
        <v>49</v>
      </c>
      <c r="J789" t="s">
        <v>49</v>
      </c>
    </row>
    <row r="790" spans="1:10" x14ac:dyDescent="0.3">
      <c r="A790" t="s">
        <v>396</v>
      </c>
      <c r="B790">
        <v>1</v>
      </c>
      <c r="C790">
        <v>20</v>
      </c>
      <c r="D790" t="s">
        <v>3</v>
      </c>
      <c r="E790" t="s">
        <v>2</v>
      </c>
      <c r="F790">
        <v>6</v>
      </c>
      <c r="G790">
        <v>4.2</v>
      </c>
      <c r="H790">
        <v>0.2</v>
      </c>
      <c r="I790" t="s">
        <v>49</v>
      </c>
      <c r="J790" t="s">
        <v>49</v>
      </c>
    </row>
    <row r="791" spans="1:10" x14ac:dyDescent="0.3">
      <c r="A791" t="s">
        <v>396</v>
      </c>
      <c r="B791">
        <v>1</v>
      </c>
      <c r="C791">
        <v>20</v>
      </c>
      <c r="D791" t="s">
        <v>151</v>
      </c>
      <c r="E791" t="s">
        <v>133</v>
      </c>
      <c r="F791">
        <v>23.1</v>
      </c>
      <c r="G791">
        <v>6.1</v>
      </c>
      <c r="H791" t="s">
        <v>49</v>
      </c>
      <c r="I791" t="s">
        <v>49</v>
      </c>
      <c r="J791" t="s">
        <v>49</v>
      </c>
    </row>
    <row r="792" spans="1:10" x14ac:dyDescent="0.3">
      <c r="A792" t="s">
        <v>396</v>
      </c>
      <c r="B792">
        <v>1</v>
      </c>
      <c r="C792">
        <v>25</v>
      </c>
      <c r="D792" t="s">
        <v>3</v>
      </c>
      <c r="E792" t="s">
        <v>2</v>
      </c>
      <c r="F792">
        <v>3.3</v>
      </c>
      <c r="G792">
        <v>3.1</v>
      </c>
      <c r="H792">
        <v>0.5</v>
      </c>
      <c r="I792" t="s">
        <v>49</v>
      </c>
      <c r="J792" t="s">
        <v>49</v>
      </c>
    </row>
    <row r="793" spans="1:10" x14ac:dyDescent="0.3">
      <c r="A793" t="s">
        <v>396</v>
      </c>
      <c r="B793">
        <v>1</v>
      </c>
      <c r="C793">
        <v>30</v>
      </c>
      <c r="D793" t="s">
        <v>3</v>
      </c>
      <c r="E793" t="s">
        <v>2</v>
      </c>
      <c r="F793">
        <v>1.8</v>
      </c>
      <c r="G793">
        <v>2.1</v>
      </c>
      <c r="H793">
        <v>0.5</v>
      </c>
      <c r="I793" t="s">
        <v>49</v>
      </c>
      <c r="J793" t="s">
        <v>49</v>
      </c>
    </row>
    <row r="794" spans="1:10" x14ac:dyDescent="0.3">
      <c r="A794" t="s">
        <v>396</v>
      </c>
      <c r="B794">
        <v>1</v>
      </c>
      <c r="C794">
        <v>35</v>
      </c>
      <c r="D794" t="s">
        <v>3</v>
      </c>
      <c r="E794" t="s">
        <v>2</v>
      </c>
      <c r="F794">
        <v>4.5</v>
      </c>
      <c r="G794">
        <v>3</v>
      </c>
      <c r="H794">
        <v>0.3</v>
      </c>
      <c r="I794" t="s">
        <v>49</v>
      </c>
      <c r="J794" t="s">
        <v>49</v>
      </c>
    </row>
    <row r="795" spans="1:10" x14ac:dyDescent="0.3">
      <c r="A795" t="s">
        <v>396</v>
      </c>
      <c r="B795">
        <v>1</v>
      </c>
      <c r="C795">
        <v>40</v>
      </c>
      <c r="D795" t="s">
        <v>3</v>
      </c>
      <c r="E795" t="s">
        <v>2</v>
      </c>
      <c r="F795">
        <v>3.9</v>
      </c>
      <c r="G795">
        <v>2.9</v>
      </c>
      <c r="H795">
        <v>0.2</v>
      </c>
      <c r="I795" t="s">
        <v>49</v>
      </c>
      <c r="J795" t="s">
        <v>49</v>
      </c>
    </row>
    <row r="796" spans="1:10" x14ac:dyDescent="0.3">
      <c r="A796" t="s">
        <v>396</v>
      </c>
      <c r="B796">
        <v>2</v>
      </c>
      <c r="C796">
        <v>5</v>
      </c>
      <c r="D796" t="s">
        <v>3</v>
      </c>
      <c r="E796" t="s">
        <v>2</v>
      </c>
      <c r="F796">
        <v>5.5</v>
      </c>
      <c r="G796">
        <v>3.8</v>
      </c>
      <c r="H796">
        <v>0.3</v>
      </c>
      <c r="I796" t="s">
        <v>49</v>
      </c>
      <c r="J796" t="s">
        <v>49</v>
      </c>
    </row>
    <row r="797" spans="1:10" x14ac:dyDescent="0.3">
      <c r="A797" t="s">
        <v>396</v>
      </c>
      <c r="B797">
        <v>2</v>
      </c>
      <c r="C797">
        <v>10</v>
      </c>
      <c r="D797" t="s">
        <v>3</v>
      </c>
      <c r="E797" t="s">
        <v>2</v>
      </c>
      <c r="F797">
        <v>2.2000000000000002</v>
      </c>
      <c r="G797">
        <v>2.6</v>
      </c>
      <c r="H797">
        <v>0.2</v>
      </c>
      <c r="I797" t="s">
        <v>49</v>
      </c>
      <c r="J797" t="s">
        <v>49</v>
      </c>
    </row>
    <row r="798" spans="1:10" x14ac:dyDescent="0.3">
      <c r="A798" t="s">
        <v>396</v>
      </c>
      <c r="B798">
        <v>2</v>
      </c>
      <c r="C798">
        <v>15</v>
      </c>
      <c r="D798" t="s">
        <v>3</v>
      </c>
      <c r="E798" t="s">
        <v>2</v>
      </c>
      <c r="F798">
        <v>2.7</v>
      </c>
      <c r="G798">
        <v>2.7</v>
      </c>
      <c r="H798">
        <v>0.6</v>
      </c>
      <c r="I798" t="s">
        <v>49</v>
      </c>
      <c r="J798" t="s">
        <v>49</v>
      </c>
    </row>
    <row r="799" spans="1:10" x14ac:dyDescent="0.3">
      <c r="A799" t="s">
        <v>396</v>
      </c>
      <c r="B799">
        <v>2</v>
      </c>
      <c r="C799">
        <v>20</v>
      </c>
      <c r="D799" t="s">
        <v>3</v>
      </c>
      <c r="E799" t="s">
        <v>2</v>
      </c>
      <c r="F799">
        <v>2.5</v>
      </c>
      <c r="G799">
        <v>2.5</v>
      </c>
      <c r="H799">
        <v>0.6</v>
      </c>
      <c r="I799" t="s">
        <v>49</v>
      </c>
      <c r="J799" t="s">
        <v>49</v>
      </c>
    </row>
    <row r="800" spans="1:10" x14ac:dyDescent="0.3">
      <c r="A800" t="s">
        <v>396</v>
      </c>
      <c r="B800">
        <v>2</v>
      </c>
      <c r="C800">
        <v>25</v>
      </c>
      <c r="D800" t="s">
        <v>3</v>
      </c>
      <c r="E800" t="s">
        <v>2</v>
      </c>
      <c r="F800">
        <v>3.1</v>
      </c>
      <c r="G800">
        <v>2.6</v>
      </c>
      <c r="H800">
        <v>0.4</v>
      </c>
      <c r="I800" t="s">
        <v>49</v>
      </c>
      <c r="J800" t="s">
        <v>49</v>
      </c>
    </row>
    <row r="801" spans="1:10" x14ac:dyDescent="0.3">
      <c r="A801" t="s">
        <v>396</v>
      </c>
      <c r="B801">
        <v>2</v>
      </c>
      <c r="C801">
        <v>25</v>
      </c>
      <c r="D801" t="s">
        <v>151</v>
      </c>
      <c r="E801" t="s">
        <v>133</v>
      </c>
      <c r="F801">
        <v>33.700000000000003</v>
      </c>
      <c r="G801">
        <v>15.4</v>
      </c>
      <c r="H801" t="s">
        <v>49</v>
      </c>
      <c r="I801" t="s">
        <v>49</v>
      </c>
      <c r="J801" t="s">
        <v>49</v>
      </c>
    </row>
    <row r="802" spans="1:10" x14ac:dyDescent="0.3">
      <c r="A802" t="s">
        <v>396</v>
      </c>
      <c r="B802">
        <v>2</v>
      </c>
      <c r="C802">
        <v>30</v>
      </c>
      <c r="D802" t="s">
        <v>3</v>
      </c>
      <c r="E802" t="s">
        <v>2</v>
      </c>
      <c r="F802">
        <v>3.1</v>
      </c>
      <c r="G802">
        <v>2.6</v>
      </c>
      <c r="H802">
        <v>0.6</v>
      </c>
      <c r="I802" t="s">
        <v>49</v>
      </c>
      <c r="J802" t="s">
        <v>49</v>
      </c>
    </row>
    <row r="803" spans="1:10" x14ac:dyDescent="0.3">
      <c r="A803" t="s">
        <v>396</v>
      </c>
      <c r="B803">
        <v>2</v>
      </c>
      <c r="C803">
        <v>35</v>
      </c>
      <c r="D803" t="s">
        <v>3</v>
      </c>
      <c r="E803" t="s">
        <v>2</v>
      </c>
      <c r="F803">
        <v>3.8</v>
      </c>
      <c r="G803">
        <v>2.9</v>
      </c>
      <c r="H803">
        <v>0.3</v>
      </c>
      <c r="I803" t="s">
        <v>49</v>
      </c>
      <c r="J803" t="s">
        <v>49</v>
      </c>
    </row>
    <row r="804" spans="1:10" x14ac:dyDescent="0.3">
      <c r="A804" t="s">
        <v>396</v>
      </c>
      <c r="B804">
        <v>2</v>
      </c>
      <c r="C804">
        <v>40</v>
      </c>
      <c r="D804" t="s">
        <v>3</v>
      </c>
      <c r="E804" t="s">
        <v>2</v>
      </c>
      <c r="F804">
        <v>1.3</v>
      </c>
      <c r="G804">
        <v>1.7</v>
      </c>
      <c r="H804">
        <v>0.4</v>
      </c>
      <c r="I804" t="s">
        <v>49</v>
      </c>
      <c r="J804" t="s">
        <v>49</v>
      </c>
    </row>
    <row r="805" spans="1:10" x14ac:dyDescent="0.3">
      <c r="A805" t="s">
        <v>396</v>
      </c>
      <c r="B805">
        <v>2</v>
      </c>
      <c r="C805">
        <v>40</v>
      </c>
      <c r="D805" t="s">
        <v>151</v>
      </c>
      <c r="E805" t="s">
        <v>133</v>
      </c>
      <c r="F805">
        <v>11.9</v>
      </c>
      <c r="G805">
        <v>9.3000000000000007</v>
      </c>
      <c r="H805" t="s">
        <v>49</v>
      </c>
      <c r="I805" t="s">
        <v>49</v>
      </c>
      <c r="J805" t="s">
        <v>49</v>
      </c>
    </row>
    <row r="806" spans="1:10" x14ac:dyDescent="0.3">
      <c r="A806" t="s">
        <v>396</v>
      </c>
      <c r="B806">
        <v>3</v>
      </c>
      <c r="C806">
        <v>5</v>
      </c>
      <c r="D806" t="s">
        <v>3</v>
      </c>
      <c r="E806" t="s">
        <v>2</v>
      </c>
      <c r="F806">
        <v>2.8</v>
      </c>
      <c r="G806">
        <v>2.2999999999999998</v>
      </c>
      <c r="H806">
        <v>0.1</v>
      </c>
      <c r="I806" t="s">
        <v>49</v>
      </c>
      <c r="J806" t="s">
        <v>49</v>
      </c>
    </row>
    <row r="807" spans="1:10" x14ac:dyDescent="0.3">
      <c r="A807" t="s">
        <v>396</v>
      </c>
      <c r="B807">
        <v>3</v>
      </c>
      <c r="C807">
        <v>15</v>
      </c>
      <c r="D807" t="s">
        <v>3</v>
      </c>
      <c r="E807" t="s">
        <v>2</v>
      </c>
      <c r="F807">
        <v>1.5</v>
      </c>
      <c r="G807">
        <v>1.7</v>
      </c>
      <c r="H807">
        <v>0.2</v>
      </c>
      <c r="I807" t="s">
        <v>49</v>
      </c>
      <c r="J807" t="s">
        <v>49</v>
      </c>
    </row>
    <row r="808" spans="1:10" x14ac:dyDescent="0.3">
      <c r="A808" t="s">
        <v>396</v>
      </c>
      <c r="B808">
        <v>3</v>
      </c>
      <c r="C808">
        <v>20</v>
      </c>
      <c r="D808" t="s">
        <v>3</v>
      </c>
      <c r="E808" t="s">
        <v>2</v>
      </c>
      <c r="F808">
        <v>4.5</v>
      </c>
      <c r="G808">
        <v>3.1</v>
      </c>
      <c r="H808">
        <v>0.3</v>
      </c>
      <c r="I808" t="s">
        <v>49</v>
      </c>
      <c r="J808" t="s">
        <v>49</v>
      </c>
    </row>
    <row r="809" spans="1:10" x14ac:dyDescent="0.3">
      <c r="A809" t="s">
        <v>396</v>
      </c>
      <c r="B809">
        <v>3</v>
      </c>
      <c r="C809">
        <v>20</v>
      </c>
      <c r="D809" t="s">
        <v>151</v>
      </c>
      <c r="E809" t="s">
        <v>133</v>
      </c>
      <c r="F809">
        <v>35</v>
      </c>
      <c r="G809">
        <v>21</v>
      </c>
      <c r="H809" t="s">
        <v>49</v>
      </c>
      <c r="I809" t="s">
        <v>49</v>
      </c>
      <c r="J809" t="s">
        <v>49</v>
      </c>
    </row>
    <row r="810" spans="1:10" x14ac:dyDescent="0.3">
      <c r="A810" t="s">
        <v>396</v>
      </c>
      <c r="B810">
        <v>3</v>
      </c>
      <c r="C810">
        <v>25</v>
      </c>
      <c r="D810" t="s">
        <v>3</v>
      </c>
      <c r="E810" t="s">
        <v>2</v>
      </c>
      <c r="F810">
        <v>5.3</v>
      </c>
      <c r="G810">
        <v>3.5</v>
      </c>
      <c r="H810">
        <v>0.3</v>
      </c>
      <c r="I810" t="s">
        <v>49</v>
      </c>
      <c r="J810" t="s">
        <v>49</v>
      </c>
    </row>
    <row r="811" spans="1:10" x14ac:dyDescent="0.3">
      <c r="A811" t="s">
        <v>396</v>
      </c>
      <c r="B811">
        <v>3</v>
      </c>
      <c r="C811">
        <v>30</v>
      </c>
      <c r="D811" t="s">
        <v>3</v>
      </c>
      <c r="E811" t="s">
        <v>2</v>
      </c>
      <c r="F811">
        <v>2.2999999999999998</v>
      </c>
      <c r="G811">
        <v>2.5</v>
      </c>
      <c r="H811">
        <v>0.2</v>
      </c>
      <c r="I811" t="s">
        <v>49</v>
      </c>
      <c r="J811" t="s">
        <v>49</v>
      </c>
    </row>
    <row r="812" spans="1:10" x14ac:dyDescent="0.3">
      <c r="A812" t="s">
        <v>396</v>
      </c>
      <c r="B812">
        <v>3</v>
      </c>
      <c r="C812">
        <v>35</v>
      </c>
      <c r="D812" t="s">
        <v>3</v>
      </c>
      <c r="E812" t="s">
        <v>2</v>
      </c>
      <c r="F812">
        <v>2.2000000000000002</v>
      </c>
      <c r="G812">
        <v>2.2999999999999998</v>
      </c>
      <c r="H812">
        <v>0.4</v>
      </c>
      <c r="I812" t="s">
        <v>49</v>
      </c>
      <c r="J812" t="s">
        <v>49</v>
      </c>
    </row>
    <row r="813" spans="1:10" x14ac:dyDescent="0.3">
      <c r="A813" t="s">
        <v>396</v>
      </c>
      <c r="B813">
        <v>3</v>
      </c>
      <c r="C813">
        <v>40</v>
      </c>
      <c r="D813" t="s">
        <v>3</v>
      </c>
      <c r="E813" t="s">
        <v>2</v>
      </c>
      <c r="F813">
        <v>3.4</v>
      </c>
      <c r="G813">
        <v>2.8</v>
      </c>
      <c r="H813">
        <v>0.6</v>
      </c>
      <c r="I813" t="s">
        <v>49</v>
      </c>
      <c r="J813" t="s">
        <v>49</v>
      </c>
    </row>
    <row r="814" spans="1:10" x14ac:dyDescent="0.3">
      <c r="A814" t="s">
        <v>396</v>
      </c>
      <c r="B814">
        <v>2</v>
      </c>
      <c r="C814">
        <v>5</v>
      </c>
      <c r="D814" t="s">
        <v>3</v>
      </c>
      <c r="E814" t="s">
        <v>15</v>
      </c>
      <c r="F814" t="s">
        <v>49</v>
      </c>
      <c r="G814">
        <v>1.4</v>
      </c>
      <c r="H814" t="s">
        <v>49</v>
      </c>
      <c r="I814" t="s">
        <v>400</v>
      </c>
      <c r="J814" t="s">
        <v>49</v>
      </c>
    </row>
    <row r="815" spans="1:10" x14ac:dyDescent="0.3">
      <c r="A815" t="s">
        <v>401</v>
      </c>
      <c r="B815">
        <v>1</v>
      </c>
      <c r="C815">
        <v>5</v>
      </c>
      <c r="D815" t="s">
        <v>3</v>
      </c>
      <c r="E815" t="s">
        <v>2</v>
      </c>
      <c r="F815">
        <v>2.2999999999999998</v>
      </c>
      <c r="G815">
        <v>1.9</v>
      </c>
      <c r="H815">
        <v>0.1</v>
      </c>
      <c r="I815" t="s">
        <v>49</v>
      </c>
      <c r="J815" t="s">
        <v>49</v>
      </c>
    </row>
    <row r="816" spans="1:10" x14ac:dyDescent="0.3">
      <c r="A816" t="s">
        <v>401</v>
      </c>
      <c r="B816">
        <v>1</v>
      </c>
      <c r="C816">
        <v>20</v>
      </c>
      <c r="D816" t="s">
        <v>3</v>
      </c>
      <c r="E816" t="s">
        <v>2</v>
      </c>
      <c r="F816">
        <v>1.7</v>
      </c>
      <c r="G816">
        <v>1.7</v>
      </c>
      <c r="H816">
        <v>0.2</v>
      </c>
      <c r="I816" t="s">
        <v>49</v>
      </c>
      <c r="J816" t="s">
        <v>49</v>
      </c>
    </row>
    <row r="817" spans="1:10" x14ac:dyDescent="0.3">
      <c r="A817" t="s">
        <v>401</v>
      </c>
      <c r="B817">
        <v>1</v>
      </c>
      <c r="C817">
        <v>30</v>
      </c>
      <c r="D817" t="s">
        <v>3</v>
      </c>
      <c r="E817" t="s">
        <v>2</v>
      </c>
      <c r="F817">
        <v>3.1</v>
      </c>
      <c r="G817">
        <v>1.9</v>
      </c>
      <c r="H817">
        <v>0.2</v>
      </c>
      <c r="I817" t="s">
        <v>49</v>
      </c>
      <c r="J817" t="s">
        <v>49</v>
      </c>
    </row>
    <row r="818" spans="1:10" x14ac:dyDescent="0.3">
      <c r="A818" t="s">
        <v>401</v>
      </c>
      <c r="B818">
        <v>1</v>
      </c>
      <c r="C818">
        <v>35</v>
      </c>
      <c r="D818" t="s">
        <v>3</v>
      </c>
      <c r="E818" t="s">
        <v>2</v>
      </c>
      <c r="F818">
        <v>2.7</v>
      </c>
      <c r="G818">
        <v>2.2000000000000002</v>
      </c>
      <c r="H818">
        <v>0.4</v>
      </c>
      <c r="I818" t="s">
        <v>49</v>
      </c>
      <c r="J818" t="s">
        <v>49</v>
      </c>
    </row>
    <row r="819" spans="1:10" x14ac:dyDescent="0.3">
      <c r="A819" t="s">
        <v>401</v>
      </c>
      <c r="B819">
        <v>1</v>
      </c>
      <c r="C819">
        <v>35</v>
      </c>
      <c r="D819" t="s">
        <v>151</v>
      </c>
      <c r="E819" t="s">
        <v>136</v>
      </c>
      <c r="F819">
        <v>9.5</v>
      </c>
      <c r="G819">
        <v>2.4</v>
      </c>
      <c r="H819" t="s">
        <v>49</v>
      </c>
      <c r="I819" t="s">
        <v>49</v>
      </c>
      <c r="J819" t="s">
        <v>49</v>
      </c>
    </row>
    <row r="820" spans="1:10" x14ac:dyDescent="0.3">
      <c r="A820" t="s">
        <v>401</v>
      </c>
      <c r="B820">
        <v>1</v>
      </c>
      <c r="C820">
        <v>40</v>
      </c>
      <c r="D820" t="s">
        <v>3</v>
      </c>
      <c r="E820" t="s">
        <v>2</v>
      </c>
      <c r="F820">
        <v>3.4</v>
      </c>
      <c r="G820">
        <v>2.4</v>
      </c>
      <c r="H820">
        <v>0.2</v>
      </c>
      <c r="I820" t="s">
        <v>49</v>
      </c>
      <c r="J820" t="s">
        <v>49</v>
      </c>
    </row>
    <row r="821" spans="1:10" x14ac:dyDescent="0.3">
      <c r="A821" t="s">
        <v>401</v>
      </c>
      <c r="B821">
        <v>2</v>
      </c>
      <c r="C821">
        <v>35</v>
      </c>
      <c r="D821" t="s">
        <v>3</v>
      </c>
      <c r="E821" t="s">
        <v>2</v>
      </c>
      <c r="F821">
        <v>2.2999999999999998</v>
      </c>
      <c r="G821">
        <v>1.8</v>
      </c>
      <c r="H821">
        <v>0.1</v>
      </c>
      <c r="I821" t="s">
        <v>49</v>
      </c>
      <c r="J821" t="s">
        <v>49</v>
      </c>
    </row>
    <row r="822" spans="1:10" x14ac:dyDescent="0.3">
      <c r="A822" t="s">
        <v>401</v>
      </c>
      <c r="B822">
        <v>2</v>
      </c>
      <c r="C822">
        <v>45</v>
      </c>
      <c r="D822" t="s">
        <v>151</v>
      </c>
      <c r="E822" t="s">
        <v>136</v>
      </c>
      <c r="F822">
        <v>26.2</v>
      </c>
      <c r="G822">
        <v>5.0999999999999996</v>
      </c>
      <c r="H822" t="s">
        <v>49</v>
      </c>
      <c r="I822" t="s">
        <v>49</v>
      </c>
      <c r="J822" t="s">
        <v>49</v>
      </c>
    </row>
    <row r="823" spans="1:10" x14ac:dyDescent="0.3">
      <c r="A823" t="s">
        <v>401</v>
      </c>
      <c r="B823">
        <v>3</v>
      </c>
      <c r="C823">
        <v>30</v>
      </c>
      <c r="D823" t="s">
        <v>3</v>
      </c>
      <c r="E823" t="s">
        <v>2</v>
      </c>
      <c r="F823">
        <v>1.5</v>
      </c>
      <c r="G823">
        <v>2</v>
      </c>
      <c r="H823">
        <v>0.1</v>
      </c>
      <c r="I823" t="s">
        <v>49</v>
      </c>
      <c r="J823" t="s">
        <v>49</v>
      </c>
    </row>
    <row r="824" spans="1:10" x14ac:dyDescent="0.3">
      <c r="A824" t="s">
        <v>405</v>
      </c>
      <c r="B824">
        <v>1</v>
      </c>
      <c r="C824">
        <v>5</v>
      </c>
      <c r="D824" t="s">
        <v>3</v>
      </c>
      <c r="E824" t="s">
        <v>2</v>
      </c>
      <c r="F824">
        <v>3.1</v>
      </c>
      <c r="G824">
        <v>2.4</v>
      </c>
      <c r="H824">
        <v>0.6</v>
      </c>
      <c r="I824" t="s">
        <v>49</v>
      </c>
      <c r="J824" t="s">
        <v>49</v>
      </c>
    </row>
    <row r="825" spans="1:10" x14ac:dyDescent="0.3">
      <c r="A825" t="s">
        <v>405</v>
      </c>
      <c r="B825">
        <v>1</v>
      </c>
      <c r="C825">
        <v>5</v>
      </c>
      <c r="D825" t="s">
        <v>151</v>
      </c>
      <c r="E825" t="s">
        <v>133</v>
      </c>
      <c r="F825">
        <v>13.6</v>
      </c>
      <c r="G825">
        <v>18.2</v>
      </c>
      <c r="H825" t="s">
        <v>49</v>
      </c>
      <c r="I825" t="s">
        <v>49</v>
      </c>
      <c r="J825" t="s">
        <v>49</v>
      </c>
    </row>
    <row r="826" spans="1:10" x14ac:dyDescent="0.3">
      <c r="A826" t="s">
        <v>405</v>
      </c>
      <c r="B826">
        <v>1</v>
      </c>
      <c r="C826">
        <v>10</v>
      </c>
      <c r="D826" t="s">
        <v>3</v>
      </c>
      <c r="E826" t="s">
        <v>2</v>
      </c>
      <c r="F826">
        <v>3.6</v>
      </c>
      <c r="G826">
        <v>3.3</v>
      </c>
      <c r="H826">
        <v>0.5</v>
      </c>
      <c r="I826" t="s">
        <v>49</v>
      </c>
      <c r="J826" t="s">
        <v>49</v>
      </c>
    </row>
    <row r="827" spans="1:10" x14ac:dyDescent="0.3">
      <c r="A827" t="s">
        <v>405</v>
      </c>
      <c r="B827">
        <v>1</v>
      </c>
      <c r="C827">
        <v>15</v>
      </c>
      <c r="D827" t="s">
        <v>3</v>
      </c>
      <c r="E827" t="s">
        <v>2</v>
      </c>
      <c r="F827">
        <v>3.5</v>
      </c>
      <c r="G827">
        <v>3</v>
      </c>
      <c r="H827">
        <v>0.8</v>
      </c>
      <c r="I827" t="s">
        <v>49</v>
      </c>
      <c r="J827" t="s">
        <v>49</v>
      </c>
    </row>
    <row r="828" spans="1:10" x14ac:dyDescent="0.3">
      <c r="A828" t="s">
        <v>405</v>
      </c>
      <c r="B828">
        <v>1</v>
      </c>
      <c r="C828">
        <v>20</v>
      </c>
      <c r="D828" t="s">
        <v>3</v>
      </c>
      <c r="E828" t="s">
        <v>2</v>
      </c>
      <c r="F828">
        <v>1.8</v>
      </c>
      <c r="G828">
        <v>2.4</v>
      </c>
      <c r="H828">
        <v>0.4</v>
      </c>
      <c r="I828" t="s">
        <v>49</v>
      </c>
      <c r="J828" t="s">
        <v>49</v>
      </c>
    </row>
    <row r="829" spans="1:10" x14ac:dyDescent="0.3">
      <c r="A829" t="s">
        <v>405</v>
      </c>
      <c r="B829">
        <v>1</v>
      </c>
      <c r="C829">
        <v>20</v>
      </c>
      <c r="D829" t="s">
        <v>151</v>
      </c>
      <c r="E829" t="s">
        <v>133</v>
      </c>
      <c r="F829">
        <v>11.2</v>
      </c>
      <c r="G829">
        <v>8.4</v>
      </c>
      <c r="H829" t="s">
        <v>49</v>
      </c>
      <c r="I829" t="s">
        <v>49</v>
      </c>
      <c r="J829" t="s">
        <v>49</v>
      </c>
    </row>
    <row r="830" spans="1:10" x14ac:dyDescent="0.3">
      <c r="A830" t="s">
        <v>405</v>
      </c>
      <c r="B830">
        <v>1</v>
      </c>
      <c r="C830">
        <v>25</v>
      </c>
      <c r="D830" t="s">
        <v>3</v>
      </c>
      <c r="E830" t="s">
        <v>2</v>
      </c>
      <c r="F830">
        <v>1.5</v>
      </c>
      <c r="G830">
        <v>2.2000000000000002</v>
      </c>
      <c r="H830">
        <v>0.5</v>
      </c>
      <c r="I830" t="s">
        <v>49</v>
      </c>
      <c r="J830" t="s">
        <v>49</v>
      </c>
    </row>
    <row r="831" spans="1:10" x14ac:dyDescent="0.3">
      <c r="A831" t="s">
        <v>405</v>
      </c>
      <c r="B831">
        <v>1</v>
      </c>
      <c r="C831">
        <v>30</v>
      </c>
      <c r="D831" t="s">
        <v>3</v>
      </c>
      <c r="E831" t="s">
        <v>2</v>
      </c>
      <c r="F831">
        <v>1.1000000000000001</v>
      </c>
      <c r="G831">
        <v>2.8</v>
      </c>
      <c r="H831">
        <v>0.6</v>
      </c>
      <c r="I831" t="s">
        <v>49</v>
      </c>
      <c r="J831" t="s">
        <v>49</v>
      </c>
    </row>
    <row r="832" spans="1:10" x14ac:dyDescent="0.3">
      <c r="A832" t="s">
        <v>405</v>
      </c>
      <c r="B832">
        <v>1</v>
      </c>
      <c r="C832">
        <v>35</v>
      </c>
      <c r="D832" t="s">
        <v>3</v>
      </c>
      <c r="E832" t="s">
        <v>2</v>
      </c>
      <c r="F832">
        <v>3.2</v>
      </c>
      <c r="G832">
        <v>2.5</v>
      </c>
      <c r="H832">
        <v>0.6</v>
      </c>
      <c r="I832" t="s">
        <v>49</v>
      </c>
      <c r="J832" t="s">
        <v>49</v>
      </c>
    </row>
    <row r="833" spans="1:10" x14ac:dyDescent="0.3">
      <c r="A833" t="s">
        <v>405</v>
      </c>
      <c r="B833">
        <v>1</v>
      </c>
      <c r="C833">
        <v>35</v>
      </c>
      <c r="D833" t="s">
        <v>151</v>
      </c>
      <c r="E833" t="s">
        <v>133</v>
      </c>
      <c r="F833">
        <v>14.5</v>
      </c>
      <c r="G833">
        <v>8.4</v>
      </c>
      <c r="H833" t="s">
        <v>49</v>
      </c>
      <c r="I833" t="s">
        <v>49</v>
      </c>
      <c r="J833" t="s">
        <v>49</v>
      </c>
    </row>
    <row r="834" spans="1:10" x14ac:dyDescent="0.3">
      <c r="A834" t="s">
        <v>405</v>
      </c>
      <c r="B834">
        <v>1</v>
      </c>
      <c r="C834">
        <v>40</v>
      </c>
      <c r="D834" t="s">
        <v>3</v>
      </c>
      <c r="E834" t="s">
        <v>2</v>
      </c>
      <c r="F834">
        <v>5.5</v>
      </c>
      <c r="G834">
        <v>3.8</v>
      </c>
      <c r="H834">
        <v>0.4</v>
      </c>
      <c r="I834" t="s">
        <v>49</v>
      </c>
      <c r="J834" t="s">
        <v>49</v>
      </c>
    </row>
    <row r="835" spans="1:10" x14ac:dyDescent="0.3">
      <c r="A835" t="s">
        <v>405</v>
      </c>
      <c r="B835">
        <v>2</v>
      </c>
      <c r="C835">
        <v>5</v>
      </c>
      <c r="D835" t="s">
        <v>3</v>
      </c>
      <c r="E835" t="s">
        <v>2</v>
      </c>
      <c r="F835">
        <v>2.2999999999999998</v>
      </c>
      <c r="G835">
        <v>1.8</v>
      </c>
      <c r="H835">
        <v>0.8</v>
      </c>
      <c r="I835" t="s">
        <v>49</v>
      </c>
      <c r="J835" t="s">
        <v>49</v>
      </c>
    </row>
    <row r="836" spans="1:10" x14ac:dyDescent="0.3">
      <c r="A836" t="s">
        <v>405</v>
      </c>
      <c r="B836">
        <v>2</v>
      </c>
      <c r="C836">
        <v>10</v>
      </c>
      <c r="D836" t="s">
        <v>3</v>
      </c>
      <c r="E836" t="s">
        <v>2</v>
      </c>
      <c r="F836">
        <v>3.2</v>
      </c>
      <c r="G836">
        <v>2.2999999999999998</v>
      </c>
      <c r="H836">
        <v>1</v>
      </c>
      <c r="I836" t="s">
        <v>49</v>
      </c>
      <c r="J836" t="s">
        <v>49</v>
      </c>
    </row>
    <row r="837" spans="1:10" x14ac:dyDescent="0.3">
      <c r="A837" t="s">
        <v>405</v>
      </c>
      <c r="B837">
        <v>2</v>
      </c>
      <c r="C837">
        <v>15</v>
      </c>
      <c r="D837" t="s">
        <v>3</v>
      </c>
      <c r="E837" t="s">
        <v>2</v>
      </c>
      <c r="F837">
        <v>1.9</v>
      </c>
      <c r="G837">
        <v>2.7</v>
      </c>
      <c r="H837">
        <v>0.5</v>
      </c>
      <c r="I837" t="s">
        <v>49</v>
      </c>
      <c r="J837" t="s">
        <v>49</v>
      </c>
    </row>
    <row r="838" spans="1:10" x14ac:dyDescent="0.3">
      <c r="A838" t="s">
        <v>405</v>
      </c>
      <c r="B838">
        <v>2</v>
      </c>
      <c r="C838">
        <v>20</v>
      </c>
      <c r="D838" t="s">
        <v>3</v>
      </c>
      <c r="E838" t="s">
        <v>2</v>
      </c>
      <c r="F838">
        <v>1.3</v>
      </c>
      <c r="G838">
        <v>1.9</v>
      </c>
      <c r="H838">
        <v>0.5</v>
      </c>
      <c r="I838" t="s">
        <v>49</v>
      </c>
      <c r="J838" t="s">
        <v>49</v>
      </c>
    </row>
    <row r="839" spans="1:10" x14ac:dyDescent="0.3">
      <c r="A839" t="s">
        <v>405</v>
      </c>
      <c r="B839">
        <v>2</v>
      </c>
      <c r="C839">
        <v>20</v>
      </c>
      <c r="D839" t="s">
        <v>151</v>
      </c>
      <c r="E839" t="s">
        <v>133</v>
      </c>
      <c r="F839">
        <v>7.6</v>
      </c>
      <c r="G839">
        <v>6</v>
      </c>
      <c r="H839" t="s">
        <v>49</v>
      </c>
      <c r="I839" t="s">
        <v>49</v>
      </c>
      <c r="J839" t="s">
        <v>49</v>
      </c>
    </row>
    <row r="840" spans="1:10" x14ac:dyDescent="0.3">
      <c r="A840" t="s">
        <v>405</v>
      </c>
      <c r="B840">
        <v>2</v>
      </c>
      <c r="C840">
        <v>25</v>
      </c>
      <c r="D840" t="s">
        <v>3</v>
      </c>
      <c r="E840" t="s">
        <v>2</v>
      </c>
      <c r="F840">
        <v>2.1</v>
      </c>
      <c r="G840">
        <v>2.1</v>
      </c>
      <c r="H840">
        <v>0.4</v>
      </c>
      <c r="I840" t="s">
        <v>49</v>
      </c>
      <c r="J840" t="s">
        <v>49</v>
      </c>
    </row>
    <row r="841" spans="1:10" x14ac:dyDescent="0.3">
      <c r="A841" t="s">
        <v>405</v>
      </c>
      <c r="B841">
        <v>2</v>
      </c>
      <c r="C841">
        <v>25</v>
      </c>
      <c r="D841" t="s">
        <v>151</v>
      </c>
      <c r="E841" t="s">
        <v>133</v>
      </c>
      <c r="F841">
        <v>5.3</v>
      </c>
      <c r="G841">
        <v>5.4</v>
      </c>
      <c r="H841" t="s">
        <v>49</v>
      </c>
      <c r="I841" t="s">
        <v>49</v>
      </c>
      <c r="J841" t="s">
        <v>49</v>
      </c>
    </row>
    <row r="842" spans="1:10" x14ac:dyDescent="0.3">
      <c r="A842" t="s">
        <v>405</v>
      </c>
      <c r="B842">
        <v>2</v>
      </c>
      <c r="C842">
        <v>30</v>
      </c>
      <c r="D842" t="s">
        <v>3</v>
      </c>
      <c r="E842" t="s">
        <v>2</v>
      </c>
      <c r="F842">
        <v>3.8</v>
      </c>
      <c r="G842">
        <v>2.6</v>
      </c>
      <c r="H842">
        <v>0.6</v>
      </c>
      <c r="I842" t="s">
        <v>49</v>
      </c>
      <c r="J842" t="s">
        <v>49</v>
      </c>
    </row>
    <row r="843" spans="1:10" x14ac:dyDescent="0.3">
      <c r="A843" t="s">
        <v>405</v>
      </c>
      <c r="B843">
        <v>2</v>
      </c>
      <c r="C843">
        <v>35</v>
      </c>
      <c r="D843" t="s">
        <v>3</v>
      </c>
      <c r="E843" t="s">
        <v>2</v>
      </c>
      <c r="F843">
        <v>2.1</v>
      </c>
      <c r="G843">
        <v>2.1</v>
      </c>
      <c r="H843">
        <v>0.8</v>
      </c>
      <c r="I843" t="s">
        <v>49</v>
      </c>
      <c r="J843" t="s">
        <v>49</v>
      </c>
    </row>
    <row r="844" spans="1:10" x14ac:dyDescent="0.3">
      <c r="A844" t="s">
        <v>405</v>
      </c>
      <c r="B844">
        <v>2</v>
      </c>
      <c r="C844">
        <v>40</v>
      </c>
      <c r="D844" t="s">
        <v>3</v>
      </c>
      <c r="E844" t="s">
        <v>2</v>
      </c>
      <c r="F844">
        <v>3.6</v>
      </c>
      <c r="G844">
        <v>2.9</v>
      </c>
      <c r="H844">
        <v>0.5</v>
      </c>
      <c r="I844" t="s">
        <v>49</v>
      </c>
      <c r="J844" t="s">
        <v>49</v>
      </c>
    </row>
    <row r="845" spans="1:10" x14ac:dyDescent="0.3">
      <c r="A845" t="s">
        <v>405</v>
      </c>
      <c r="B845">
        <v>2</v>
      </c>
      <c r="C845">
        <v>45</v>
      </c>
      <c r="D845" t="s">
        <v>3</v>
      </c>
      <c r="E845" t="s">
        <v>2</v>
      </c>
      <c r="F845">
        <v>2.8</v>
      </c>
      <c r="G845">
        <v>2.2000000000000002</v>
      </c>
      <c r="H845">
        <v>0.8</v>
      </c>
      <c r="I845" t="s">
        <v>49</v>
      </c>
      <c r="J845" t="s">
        <v>49</v>
      </c>
    </row>
    <row r="846" spans="1:10" x14ac:dyDescent="0.3">
      <c r="A846" t="s">
        <v>405</v>
      </c>
      <c r="B846">
        <v>2</v>
      </c>
      <c r="C846">
        <v>45</v>
      </c>
      <c r="D846" t="s">
        <v>151</v>
      </c>
      <c r="E846" t="s">
        <v>136</v>
      </c>
      <c r="F846">
        <v>19.8</v>
      </c>
      <c r="G846">
        <v>4.2</v>
      </c>
      <c r="H846" t="s">
        <v>49</v>
      </c>
      <c r="I846" t="s">
        <v>49</v>
      </c>
      <c r="J846" t="s">
        <v>49</v>
      </c>
    </row>
    <row r="847" spans="1:10" x14ac:dyDescent="0.3">
      <c r="A847" t="s">
        <v>405</v>
      </c>
      <c r="B847">
        <v>3</v>
      </c>
      <c r="C847">
        <v>5</v>
      </c>
      <c r="D847" t="s">
        <v>3</v>
      </c>
      <c r="E847" t="s">
        <v>2</v>
      </c>
      <c r="F847">
        <v>2.5</v>
      </c>
      <c r="G847">
        <v>2.5</v>
      </c>
      <c r="H847">
        <v>0.5</v>
      </c>
      <c r="I847" t="s">
        <v>49</v>
      </c>
      <c r="J847" t="s">
        <v>49</v>
      </c>
    </row>
    <row r="848" spans="1:10" x14ac:dyDescent="0.3">
      <c r="A848" t="s">
        <v>405</v>
      </c>
      <c r="B848">
        <v>3</v>
      </c>
      <c r="C848">
        <v>10</v>
      </c>
      <c r="D848" t="s">
        <v>3</v>
      </c>
      <c r="E848" t="s">
        <v>2</v>
      </c>
      <c r="F848">
        <v>3.4</v>
      </c>
      <c r="G848">
        <v>2.5</v>
      </c>
      <c r="H848">
        <v>0.5</v>
      </c>
      <c r="I848" t="s">
        <v>49</v>
      </c>
      <c r="J848" t="s">
        <v>49</v>
      </c>
    </row>
    <row r="849" spans="1:10" x14ac:dyDescent="0.3">
      <c r="A849" t="s">
        <v>405</v>
      </c>
      <c r="B849">
        <v>3</v>
      </c>
      <c r="C849">
        <v>15</v>
      </c>
      <c r="D849" t="s">
        <v>3</v>
      </c>
      <c r="E849" t="s">
        <v>2</v>
      </c>
      <c r="F849">
        <v>3.3</v>
      </c>
      <c r="G849">
        <v>2.7</v>
      </c>
      <c r="H849">
        <v>0.4</v>
      </c>
      <c r="I849" t="s">
        <v>49</v>
      </c>
      <c r="J849" t="s">
        <v>49</v>
      </c>
    </row>
    <row r="850" spans="1:10" x14ac:dyDescent="0.3">
      <c r="A850" t="s">
        <v>405</v>
      </c>
      <c r="B850">
        <v>3</v>
      </c>
      <c r="C850">
        <v>15</v>
      </c>
      <c r="D850" t="s">
        <v>151</v>
      </c>
      <c r="E850" t="s">
        <v>133</v>
      </c>
      <c r="F850">
        <v>20.7</v>
      </c>
      <c r="G850">
        <v>15.7</v>
      </c>
      <c r="H850" t="s">
        <v>49</v>
      </c>
      <c r="I850" t="s">
        <v>49</v>
      </c>
      <c r="J850" t="s">
        <v>49</v>
      </c>
    </row>
    <row r="851" spans="1:10" x14ac:dyDescent="0.3">
      <c r="A851" t="s">
        <v>405</v>
      </c>
      <c r="B851">
        <v>3</v>
      </c>
      <c r="C851">
        <v>20</v>
      </c>
      <c r="D851" t="s">
        <v>3</v>
      </c>
      <c r="E851" t="s">
        <v>2</v>
      </c>
      <c r="F851">
        <v>3</v>
      </c>
      <c r="G851">
        <v>3.3</v>
      </c>
      <c r="H851">
        <v>0.3</v>
      </c>
      <c r="I851" t="s">
        <v>49</v>
      </c>
      <c r="J851" t="s">
        <v>49</v>
      </c>
    </row>
    <row r="852" spans="1:10" x14ac:dyDescent="0.3">
      <c r="A852" t="s">
        <v>405</v>
      </c>
      <c r="B852">
        <v>3</v>
      </c>
      <c r="C852">
        <v>25</v>
      </c>
      <c r="D852" t="s">
        <v>3</v>
      </c>
      <c r="E852" t="s">
        <v>2</v>
      </c>
      <c r="F852">
        <v>6.9</v>
      </c>
      <c r="G852">
        <v>3.7</v>
      </c>
      <c r="H852">
        <v>0.4</v>
      </c>
      <c r="I852" t="s">
        <v>49</v>
      </c>
      <c r="J852" t="s">
        <v>49</v>
      </c>
    </row>
    <row r="853" spans="1:10" x14ac:dyDescent="0.3">
      <c r="A853" t="s">
        <v>405</v>
      </c>
      <c r="B853">
        <v>3</v>
      </c>
      <c r="C853">
        <v>30</v>
      </c>
      <c r="D853" t="s">
        <v>3</v>
      </c>
      <c r="E853" t="s">
        <v>2</v>
      </c>
      <c r="F853">
        <v>2.1</v>
      </c>
      <c r="G853">
        <v>2.2999999999999998</v>
      </c>
      <c r="H853">
        <v>0.6</v>
      </c>
      <c r="I853" t="s">
        <v>49</v>
      </c>
      <c r="J853" t="s">
        <v>49</v>
      </c>
    </row>
    <row r="854" spans="1:10" x14ac:dyDescent="0.3">
      <c r="A854" t="s">
        <v>405</v>
      </c>
      <c r="B854">
        <v>3</v>
      </c>
      <c r="C854">
        <v>35</v>
      </c>
      <c r="D854" t="s">
        <v>3</v>
      </c>
      <c r="E854" t="s">
        <v>2</v>
      </c>
      <c r="F854">
        <v>5.8</v>
      </c>
      <c r="G854">
        <v>4.2</v>
      </c>
      <c r="H854">
        <v>0.6</v>
      </c>
      <c r="I854" t="s">
        <v>49</v>
      </c>
      <c r="J854" t="s">
        <v>49</v>
      </c>
    </row>
    <row r="855" spans="1:10" x14ac:dyDescent="0.3">
      <c r="A855" t="s">
        <v>405</v>
      </c>
      <c r="B855">
        <v>3</v>
      </c>
      <c r="C855">
        <v>40</v>
      </c>
      <c r="D855" t="s">
        <v>3</v>
      </c>
      <c r="E855" t="s">
        <v>2</v>
      </c>
      <c r="F855">
        <v>3.3</v>
      </c>
      <c r="G855">
        <v>3.3</v>
      </c>
      <c r="H855">
        <v>0.5</v>
      </c>
      <c r="I855" t="s">
        <v>49</v>
      </c>
      <c r="J855" t="s">
        <v>49</v>
      </c>
    </row>
    <row r="856" spans="1:10" x14ac:dyDescent="0.3">
      <c r="A856" t="s">
        <v>405</v>
      </c>
      <c r="B856">
        <v>2</v>
      </c>
      <c r="C856">
        <v>25</v>
      </c>
      <c r="D856" t="s">
        <v>3</v>
      </c>
      <c r="E856" t="s">
        <v>15</v>
      </c>
      <c r="F856">
        <v>0.2</v>
      </c>
      <c r="G856">
        <v>1.4</v>
      </c>
      <c r="H856" t="s">
        <v>49</v>
      </c>
      <c r="I856" t="s">
        <v>194</v>
      </c>
      <c r="J856" t="s">
        <v>49</v>
      </c>
    </row>
    <row r="857" spans="1:10" x14ac:dyDescent="0.3">
      <c r="A857" t="s">
        <v>405</v>
      </c>
      <c r="B857">
        <v>2</v>
      </c>
      <c r="C857">
        <v>20</v>
      </c>
      <c r="D857" t="s">
        <v>3</v>
      </c>
      <c r="E857" t="s">
        <v>15</v>
      </c>
      <c r="F857">
        <v>1.1000000000000001</v>
      </c>
      <c r="G857">
        <v>2.2000000000000002</v>
      </c>
      <c r="H857" t="s">
        <v>49</v>
      </c>
      <c r="I857" t="s">
        <v>194</v>
      </c>
      <c r="J857" t="s">
        <v>49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4DA45-D6F7-44A4-9F11-C6ADD48B795C}">
  <dimension ref="A2:D606"/>
  <sheetViews>
    <sheetView topLeftCell="A2" workbookViewId="0">
      <pane ySplit="1" topLeftCell="A3" activePane="bottomLeft" state="frozen"/>
      <selection activeCell="A2" sqref="A2"/>
      <selection pane="bottomLeft" activeCell="F173" sqref="F173"/>
    </sheetView>
  </sheetViews>
  <sheetFormatPr defaultRowHeight="14.4" x14ac:dyDescent="0.3"/>
  <cols>
    <col min="1" max="1" width="29.21875" bestFit="1" customWidth="1"/>
    <col min="2" max="2" width="4.33203125" bestFit="1" customWidth="1"/>
    <col min="4" max="4" width="5.88671875" bestFit="1" customWidth="1"/>
    <col min="5" max="5" width="5.109375" bestFit="1" customWidth="1"/>
    <col min="6" max="6" width="7.5546875" bestFit="1" customWidth="1"/>
    <col min="7" max="7" width="13.44140625" bestFit="1" customWidth="1"/>
  </cols>
  <sheetData>
    <row r="2" spans="1:4" x14ac:dyDescent="0.3">
      <c r="A2" t="s">
        <v>36</v>
      </c>
      <c r="B2" t="s">
        <v>155</v>
      </c>
      <c r="C2" t="s">
        <v>137</v>
      </c>
      <c r="D2" t="s">
        <v>131</v>
      </c>
    </row>
    <row r="3" spans="1:4" x14ac:dyDescent="0.3">
      <c r="A3" t="s">
        <v>98</v>
      </c>
      <c r="B3" s="1" t="s">
        <v>70</v>
      </c>
      <c r="C3" s="1" t="s">
        <v>70</v>
      </c>
      <c r="D3" s="1" t="s">
        <v>70</v>
      </c>
    </row>
    <row r="4" spans="1:4" x14ac:dyDescent="0.3">
      <c r="A4" t="s">
        <v>145</v>
      </c>
      <c r="B4" s="1" t="s">
        <v>70</v>
      </c>
      <c r="C4" s="1" t="s">
        <v>70</v>
      </c>
      <c r="D4" s="1" t="s">
        <v>70</v>
      </c>
    </row>
    <row r="5" spans="1:4" x14ac:dyDescent="0.3">
      <c r="A5" t="s">
        <v>157</v>
      </c>
      <c r="B5" t="s">
        <v>49</v>
      </c>
      <c r="C5" t="s">
        <v>49</v>
      </c>
      <c r="D5" t="s">
        <v>49</v>
      </c>
    </row>
    <row r="6" spans="1:4" x14ac:dyDescent="0.3">
      <c r="A6" t="s">
        <v>167</v>
      </c>
      <c r="B6" t="s">
        <v>49</v>
      </c>
      <c r="C6" t="s">
        <v>49</v>
      </c>
      <c r="D6" t="s">
        <v>49</v>
      </c>
    </row>
    <row r="7" spans="1:4" x14ac:dyDescent="0.3">
      <c r="A7" t="s">
        <v>172</v>
      </c>
      <c r="B7">
        <v>1</v>
      </c>
      <c r="C7" t="s">
        <v>141</v>
      </c>
      <c r="D7">
        <v>2</v>
      </c>
    </row>
    <row r="8" spans="1:4" x14ac:dyDescent="0.3">
      <c r="A8" t="s">
        <v>172</v>
      </c>
      <c r="B8">
        <v>1</v>
      </c>
      <c r="C8" t="s">
        <v>142</v>
      </c>
      <c r="D8">
        <v>1</v>
      </c>
    </row>
    <row r="9" spans="1:4" x14ac:dyDescent="0.3">
      <c r="A9" t="s">
        <v>172</v>
      </c>
      <c r="B9">
        <v>1</v>
      </c>
      <c r="C9" t="s">
        <v>143</v>
      </c>
      <c r="D9">
        <v>1</v>
      </c>
    </row>
    <row r="10" spans="1:4" x14ac:dyDescent="0.3">
      <c r="A10" t="s">
        <v>172</v>
      </c>
      <c r="B10">
        <v>2</v>
      </c>
      <c r="C10" t="s">
        <v>141</v>
      </c>
      <c r="D10">
        <v>10</v>
      </c>
    </row>
    <row r="11" spans="1:4" x14ac:dyDescent="0.3">
      <c r="A11" t="s">
        <v>172</v>
      </c>
      <c r="B11">
        <v>2</v>
      </c>
      <c r="C11" t="s">
        <v>142</v>
      </c>
      <c r="D11">
        <v>1</v>
      </c>
    </row>
    <row r="12" spans="1:4" x14ac:dyDescent="0.3">
      <c r="A12" t="s">
        <v>172</v>
      </c>
      <c r="B12">
        <v>2</v>
      </c>
      <c r="C12" t="s">
        <v>143</v>
      </c>
      <c r="D12">
        <v>0</v>
      </c>
    </row>
    <row r="13" spans="1:4" x14ac:dyDescent="0.3">
      <c r="A13" t="s">
        <v>172</v>
      </c>
      <c r="B13">
        <v>3</v>
      </c>
      <c r="C13" t="s">
        <v>141</v>
      </c>
      <c r="D13">
        <v>0</v>
      </c>
    </row>
    <row r="14" spans="1:4" x14ac:dyDescent="0.3">
      <c r="A14" t="s">
        <v>172</v>
      </c>
      <c r="B14">
        <v>3</v>
      </c>
      <c r="C14" t="s">
        <v>142</v>
      </c>
      <c r="D14">
        <v>3</v>
      </c>
    </row>
    <row r="15" spans="1:4" x14ac:dyDescent="0.3">
      <c r="A15" t="s">
        <v>172</v>
      </c>
      <c r="B15">
        <v>3</v>
      </c>
      <c r="C15" t="s">
        <v>143</v>
      </c>
      <c r="D15">
        <v>4</v>
      </c>
    </row>
    <row r="16" spans="1:4" x14ac:dyDescent="0.3">
      <c r="A16" t="s">
        <v>172</v>
      </c>
      <c r="B16">
        <v>4</v>
      </c>
      <c r="C16" t="s">
        <v>141</v>
      </c>
      <c r="D16">
        <v>0</v>
      </c>
    </row>
    <row r="17" spans="1:4" x14ac:dyDescent="0.3">
      <c r="A17" t="s">
        <v>172</v>
      </c>
      <c r="B17">
        <v>4</v>
      </c>
      <c r="C17" t="s">
        <v>142</v>
      </c>
      <c r="D17">
        <v>0</v>
      </c>
    </row>
    <row r="18" spans="1:4" x14ac:dyDescent="0.3">
      <c r="A18" t="s">
        <v>172</v>
      </c>
      <c r="B18">
        <v>4</v>
      </c>
      <c r="C18" t="s">
        <v>143</v>
      </c>
      <c r="D18">
        <v>3</v>
      </c>
    </row>
    <row r="19" spans="1:4" x14ac:dyDescent="0.3">
      <c r="A19" t="s">
        <v>172</v>
      </c>
      <c r="B19">
        <v>5</v>
      </c>
      <c r="C19" t="s">
        <v>141</v>
      </c>
      <c r="D19">
        <v>0</v>
      </c>
    </row>
    <row r="20" spans="1:4" x14ac:dyDescent="0.3">
      <c r="A20" t="s">
        <v>172</v>
      </c>
      <c r="B20">
        <v>5</v>
      </c>
      <c r="C20" t="s">
        <v>142</v>
      </c>
      <c r="D20">
        <v>0</v>
      </c>
    </row>
    <row r="21" spans="1:4" x14ac:dyDescent="0.3">
      <c r="A21" t="s">
        <v>172</v>
      </c>
      <c r="B21">
        <v>5</v>
      </c>
      <c r="C21" t="s">
        <v>143</v>
      </c>
      <c r="D21">
        <v>0</v>
      </c>
    </row>
    <row r="22" spans="1:4" x14ac:dyDescent="0.3">
      <c r="A22" t="s">
        <v>182</v>
      </c>
      <c r="B22">
        <v>1</v>
      </c>
      <c r="C22" t="s">
        <v>141</v>
      </c>
      <c r="D22">
        <v>9</v>
      </c>
    </row>
    <row r="23" spans="1:4" x14ac:dyDescent="0.3">
      <c r="A23" t="s">
        <v>182</v>
      </c>
      <c r="B23">
        <v>1</v>
      </c>
      <c r="C23" t="s">
        <v>142</v>
      </c>
      <c r="D23">
        <v>19</v>
      </c>
    </row>
    <row r="24" spans="1:4" x14ac:dyDescent="0.3">
      <c r="A24" t="s">
        <v>182</v>
      </c>
      <c r="B24">
        <v>1</v>
      </c>
      <c r="C24" t="s">
        <v>143</v>
      </c>
      <c r="D24">
        <v>3</v>
      </c>
    </row>
    <row r="25" spans="1:4" x14ac:dyDescent="0.3">
      <c r="A25" t="s">
        <v>182</v>
      </c>
      <c r="B25">
        <v>2</v>
      </c>
      <c r="C25" t="s">
        <v>141</v>
      </c>
      <c r="D25">
        <v>21</v>
      </c>
    </row>
    <row r="26" spans="1:4" x14ac:dyDescent="0.3">
      <c r="A26" t="s">
        <v>182</v>
      </c>
      <c r="B26">
        <v>2</v>
      </c>
      <c r="C26" t="s">
        <v>142</v>
      </c>
      <c r="D26">
        <v>21</v>
      </c>
    </row>
    <row r="27" spans="1:4" x14ac:dyDescent="0.3">
      <c r="A27" t="s">
        <v>182</v>
      </c>
      <c r="B27">
        <v>2</v>
      </c>
      <c r="C27" t="s">
        <v>143</v>
      </c>
      <c r="D27">
        <v>8</v>
      </c>
    </row>
    <row r="28" spans="1:4" x14ac:dyDescent="0.3">
      <c r="A28" t="s">
        <v>182</v>
      </c>
      <c r="B28">
        <v>3</v>
      </c>
      <c r="C28" t="s">
        <v>141</v>
      </c>
      <c r="D28">
        <v>2</v>
      </c>
    </row>
    <row r="29" spans="1:4" x14ac:dyDescent="0.3">
      <c r="A29" t="s">
        <v>182</v>
      </c>
      <c r="B29">
        <v>3</v>
      </c>
      <c r="C29" t="s">
        <v>142</v>
      </c>
      <c r="D29">
        <v>5</v>
      </c>
    </row>
    <row r="30" spans="1:4" x14ac:dyDescent="0.3">
      <c r="A30" t="s">
        <v>182</v>
      </c>
      <c r="B30">
        <v>3</v>
      </c>
      <c r="C30" t="s">
        <v>143</v>
      </c>
      <c r="D30">
        <v>26</v>
      </c>
    </row>
    <row r="31" spans="1:4" x14ac:dyDescent="0.3">
      <c r="A31" t="s">
        <v>182</v>
      </c>
      <c r="B31">
        <v>4</v>
      </c>
      <c r="C31" t="s">
        <v>141</v>
      </c>
      <c r="D31">
        <v>0</v>
      </c>
    </row>
    <row r="32" spans="1:4" x14ac:dyDescent="0.3">
      <c r="A32" t="s">
        <v>182</v>
      </c>
      <c r="B32">
        <v>4</v>
      </c>
      <c r="C32" t="s">
        <v>142</v>
      </c>
      <c r="D32">
        <v>0</v>
      </c>
    </row>
    <row r="33" spans="1:4" x14ac:dyDescent="0.3">
      <c r="A33" t="s">
        <v>182</v>
      </c>
      <c r="B33">
        <v>4</v>
      </c>
      <c r="C33" t="s">
        <v>143</v>
      </c>
      <c r="D33">
        <v>2</v>
      </c>
    </row>
    <row r="34" spans="1:4" x14ac:dyDescent="0.3">
      <c r="A34" t="s">
        <v>182</v>
      </c>
      <c r="B34">
        <v>5</v>
      </c>
      <c r="C34" t="s">
        <v>141</v>
      </c>
      <c r="D34">
        <v>0</v>
      </c>
    </row>
    <row r="35" spans="1:4" x14ac:dyDescent="0.3">
      <c r="A35" t="s">
        <v>182</v>
      </c>
      <c r="B35">
        <v>5</v>
      </c>
      <c r="C35" t="s">
        <v>142</v>
      </c>
      <c r="D35">
        <v>15</v>
      </c>
    </row>
    <row r="36" spans="1:4" x14ac:dyDescent="0.3">
      <c r="A36" t="s">
        <v>182</v>
      </c>
      <c r="B36">
        <v>5</v>
      </c>
      <c r="C36" t="s">
        <v>143</v>
      </c>
      <c r="D36">
        <v>21</v>
      </c>
    </row>
    <row r="37" spans="1:4" x14ac:dyDescent="0.3">
      <c r="A37" t="s">
        <v>188</v>
      </c>
      <c r="B37">
        <v>1</v>
      </c>
      <c r="C37" t="s">
        <v>141</v>
      </c>
      <c r="D37">
        <v>16</v>
      </c>
    </row>
    <row r="38" spans="1:4" x14ac:dyDescent="0.3">
      <c r="A38" t="s">
        <v>188</v>
      </c>
      <c r="B38">
        <v>1</v>
      </c>
      <c r="C38" t="s">
        <v>142</v>
      </c>
      <c r="D38">
        <v>3</v>
      </c>
    </row>
    <row r="39" spans="1:4" x14ac:dyDescent="0.3">
      <c r="A39" t="s">
        <v>188</v>
      </c>
      <c r="B39">
        <v>1</v>
      </c>
      <c r="C39" t="s">
        <v>143</v>
      </c>
      <c r="D39">
        <v>3</v>
      </c>
    </row>
    <row r="40" spans="1:4" x14ac:dyDescent="0.3">
      <c r="A40" t="s">
        <v>188</v>
      </c>
      <c r="B40">
        <v>2</v>
      </c>
      <c r="C40" t="s">
        <v>141</v>
      </c>
      <c r="D40">
        <v>0</v>
      </c>
    </row>
    <row r="41" spans="1:4" x14ac:dyDescent="0.3">
      <c r="A41" t="s">
        <v>188</v>
      </c>
      <c r="B41">
        <v>2</v>
      </c>
      <c r="C41" t="s">
        <v>142</v>
      </c>
      <c r="D41">
        <v>0</v>
      </c>
    </row>
    <row r="42" spans="1:4" x14ac:dyDescent="0.3">
      <c r="A42" t="s">
        <v>188</v>
      </c>
      <c r="B42">
        <v>2</v>
      </c>
      <c r="C42" t="s">
        <v>143</v>
      </c>
      <c r="D42">
        <v>2</v>
      </c>
    </row>
    <row r="43" spans="1:4" x14ac:dyDescent="0.3">
      <c r="A43" t="s">
        <v>188</v>
      </c>
      <c r="B43">
        <v>3</v>
      </c>
      <c r="C43" t="s">
        <v>141</v>
      </c>
      <c r="D43">
        <v>1</v>
      </c>
    </row>
    <row r="44" spans="1:4" x14ac:dyDescent="0.3">
      <c r="A44" t="s">
        <v>188</v>
      </c>
      <c r="B44">
        <v>3</v>
      </c>
      <c r="C44" t="s">
        <v>142</v>
      </c>
      <c r="D44">
        <v>1</v>
      </c>
    </row>
    <row r="45" spans="1:4" x14ac:dyDescent="0.3">
      <c r="A45" t="s">
        <v>188</v>
      </c>
      <c r="B45">
        <v>3</v>
      </c>
      <c r="C45" t="s">
        <v>143</v>
      </c>
      <c r="D45">
        <v>1</v>
      </c>
    </row>
    <row r="46" spans="1:4" x14ac:dyDescent="0.3">
      <c r="A46" t="s">
        <v>188</v>
      </c>
      <c r="B46">
        <v>4</v>
      </c>
      <c r="C46" t="s">
        <v>141</v>
      </c>
      <c r="D46">
        <v>5</v>
      </c>
    </row>
    <row r="47" spans="1:4" x14ac:dyDescent="0.3">
      <c r="A47" t="s">
        <v>188</v>
      </c>
      <c r="B47">
        <v>4</v>
      </c>
      <c r="C47" t="s">
        <v>142</v>
      </c>
      <c r="D47">
        <v>1</v>
      </c>
    </row>
    <row r="48" spans="1:4" x14ac:dyDescent="0.3">
      <c r="A48" t="s">
        <v>188</v>
      </c>
      <c r="B48">
        <v>4</v>
      </c>
      <c r="C48" t="s">
        <v>143</v>
      </c>
      <c r="D48">
        <v>4</v>
      </c>
    </row>
    <row r="49" spans="1:4" x14ac:dyDescent="0.3">
      <c r="A49" t="s">
        <v>188</v>
      </c>
      <c r="B49">
        <v>5</v>
      </c>
      <c r="C49" t="s">
        <v>141</v>
      </c>
      <c r="D49">
        <v>0</v>
      </c>
    </row>
    <row r="50" spans="1:4" x14ac:dyDescent="0.3">
      <c r="A50" t="s">
        <v>188</v>
      </c>
      <c r="B50">
        <v>5</v>
      </c>
      <c r="C50" t="s">
        <v>142</v>
      </c>
      <c r="D50">
        <v>0</v>
      </c>
    </row>
    <row r="51" spans="1:4" x14ac:dyDescent="0.3">
      <c r="A51" t="s">
        <v>188</v>
      </c>
      <c r="B51">
        <v>5</v>
      </c>
      <c r="C51" t="s">
        <v>143</v>
      </c>
      <c r="D51">
        <v>2</v>
      </c>
    </row>
    <row r="52" spans="1:4" x14ac:dyDescent="0.3">
      <c r="A52" t="s">
        <v>207</v>
      </c>
      <c r="B52">
        <v>1</v>
      </c>
      <c r="C52" t="s">
        <v>141</v>
      </c>
      <c r="D52">
        <v>2</v>
      </c>
    </row>
    <row r="53" spans="1:4" x14ac:dyDescent="0.3">
      <c r="A53" t="s">
        <v>207</v>
      </c>
      <c r="B53">
        <v>1</v>
      </c>
      <c r="C53" t="s">
        <v>142</v>
      </c>
      <c r="D53">
        <v>0</v>
      </c>
    </row>
    <row r="54" spans="1:4" x14ac:dyDescent="0.3">
      <c r="A54" t="s">
        <v>207</v>
      </c>
      <c r="B54">
        <v>1</v>
      </c>
      <c r="C54" t="s">
        <v>143</v>
      </c>
      <c r="D54">
        <v>5</v>
      </c>
    </row>
    <row r="55" spans="1:4" x14ac:dyDescent="0.3">
      <c r="A55" t="s">
        <v>207</v>
      </c>
      <c r="B55">
        <v>2</v>
      </c>
      <c r="C55" t="s">
        <v>141</v>
      </c>
      <c r="D55">
        <v>0</v>
      </c>
    </row>
    <row r="56" spans="1:4" x14ac:dyDescent="0.3">
      <c r="A56" t="s">
        <v>207</v>
      </c>
      <c r="B56">
        <v>2</v>
      </c>
      <c r="C56" t="s">
        <v>142</v>
      </c>
      <c r="D56">
        <v>1</v>
      </c>
    </row>
    <row r="57" spans="1:4" x14ac:dyDescent="0.3">
      <c r="A57" t="s">
        <v>207</v>
      </c>
      <c r="B57">
        <v>2</v>
      </c>
      <c r="C57" t="s">
        <v>143</v>
      </c>
      <c r="D57">
        <v>1</v>
      </c>
    </row>
    <row r="58" spans="1:4" x14ac:dyDescent="0.3">
      <c r="A58" t="s">
        <v>207</v>
      </c>
      <c r="B58">
        <v>3</v>
      </c>
      <c r="C58" t="s">
        <v>141</v>
      </c>
      <c r="D58">
        <v>0</v>
      </c>
    </row>
    <row r="59" spans="1:4" x14ac:dyDescent="0.3">
      <c r="A59" t="s">
        <v>207</v>
      </c>
      <c r="B59">
        <v>3</v>
      </c>
      <c r="C59" t="s">
        <v>142</v>
      </c>
      <c r="D59">
        <v>1</v>
      </c>
    </row>
    <row r="60" spans="1:4" x14ac:dyDescent="0.3">
      <c r="A60" t="s">
        <v>207</v>
      </c>
      <c r="B60">
        <v>3</v>
      </c>
      <c r="C60" t="s">
        <v>143</v>
      </c>
      <c r="D60">
        <v>4</v>
      </c>
    </row>
    <row r="61" spans="1:4" x14ac:dyDescent="0.3">
      <c r="A61" t="s">
        <v>207</v>
      </c>
      <c r="B61">
        <v>4</v>
      </c>
      <c r="C61" t="s">
        <v>141</v>
      </c>
      <c r="D61">
        <v>0</v>
      </c>
    </row>
    <row r="62" spans="1:4" x14ac:dyDescent="0.3">
      <c r="A62" t="s">
        <v>207</v>
      </c>
      <c r="B62">
        <v>4</v>
      </c>
      <c r="C62" t="s">
        <v>142</v>
      </c>
      <c r="D62">
        <v>0</v>
      </c>
    </row>
    <row r="63" spans="1:4" x14ac:dyDescent="0.3">
      <c r="A63" t="s">
        <v>207</v>
      </c>
      <c r="B63">
        <v>4</v>
      </c>
      <c r="C63" t="s">
        <v>143</v>
      </c>
      <c r="D63">
        <v>1</v>
      </c>
    </row>
    <row r="64" spans="1:4" x14ac:dyDescent="0.3">
      <c r="A64" t="s">
        <v>207</v>
      </c>
      <c r="B64">
        <v>5</v>
      </c>
      <c r="C64" t="s">
        <v>141</v>
      </c>
      <c r="D64">
        <v>1</v>
      </c>
    </row>
    <row r="65" spans="1:4" x14ac:dyDescent="0.3">
      <c r="A65" t="s">
        <v>207</v>
      </c>
      <c r="B65">
        <v>5</v>
      </c>
      <c r="C65" t="s">
        <v>142</v>
      </c>
      <c r="D65">
        <v>0</v>
      </c>
    </row>
    <row r="66" spans="1:4" x14ac:dyDescent="0.3">
      <c r="A66" t="s">
        <v>207</v>
      </c>
      <c r="B66">
        <v>5</v>
      </c>
      <c r="C66" t="s">
        <v>143</v>
      </c>
      <c r="D66">
        <v>4</v>
      </c>
    </row>
    <row r="67" spans="1:4" x14ac:dyDescent="0.3">
      <c r="A67" t="s">
        <v>195</v>
      </c>
      <c r="B67">
        <v>1</v>
      </c>
      <c r="C67" t="s">
        <v>141</v>
      </c>
      <c r="D67">
        <v>0</v>
      </c>
    </row>
    <row r="68" spans="1:4" x14ac:dyDescent="0.3">
      <c r="A68" t="s">
        <v>195</v>
      </c>
      <c r="B68">
        <v>1</v>
      </c>
      <c r="C68" t="s">
        <v>142</v>
      </c>
      <c r="D68">
        <v>1</v>
      </c>
    </row>
    <row r="69" spans="1:4" x14ac:dyDescent="0.3">
      <c r="A69" t="s">
        <v>195</v>
      </c>
      <c r="B69">
        <v>1</v>
      </c>
      <c r="C69" t="s">
        <v>143</v>
      </c>
      <c r="D69">
        <v>1</v>
      </c>
    </row>
    <row r="70" spans="1:4" x14ac:dyDescent="0.3">
      <c r="A70" t="s">
        <v>195</v>
      </c>
      <c r="B70">
        <v>2</v>
      </c>
      <c r="C70" t="s">
        <v>141</v>
      </c>
      <c r="D70">
        <v>9</v>
      </c>
    </row>
    <row r="71" spans="1:4" x14ac:dyDescent="0.3">
      <c r="A71" t="s">
        <v>195</v>
      </c>
      <c r="B71">
        <v>2</v>
      </c>
      <c r="C71" t="s">
        <v>142</v>
      </c>
      <c r="D71">
        <v>4</v>
      </c>
    </row>
    <row r="72" spans="1:4" x14ac:dyDescent="0.3">
      <c r="A72" t="s">
        <v>195</v>
      </c>
      <c r="B72">
        <v>2</v>
      </c>
      <c r="C72" t="s">
        <v>143</v>
      </c>
      <c r="D72">
        <v>3</v>
      </c>
    </row>
    <row r="73" spans="1:4" x14ac:dyDescent="0.3">
      <c r="A73" t="s">
        <v>195</v>
      </c>
      <c r="B73">
        <v>3</v>
      </c>
      <c r="C73" t="s">
        <v>141</v>
      </c>
      <c r="D73">
        <v>5</v>
      </c>
    </row>
    <row r="74" spans="1:4" x14ac:dyDescent="0.3">
      <c r="A74" t="s">
        <v>195</v>
      </c>
      <c r="B74">
        <v>3</v>
      </c>
      <c r="C74" t="s">
        <v>142</v>
      </c>
      <c r="D74">
        <v>4</v>
      </c>
    </row>
    <row r="75" spans="1:4" x14ac:dyDescent="0.3">
      <c r="A75" t="s">
        <v>195</v>
      </c>
      <c r="B75">
        <v>3</v>
      </c>
      <c r="C75" t="s">
        <v>143</v>
      </c>
      <c r="D75">
        <v>4</v>
      </c>
    </row>
    <row r="76" spans="1:4" x14ac:dyDescent="0.3">
      <c r="A76" t="s">
        <v>195</v>
      </c>
      <c r="B76">
        <v>4</v>
      </c>
      <c r="C76" t="s">
        <v>141</v>
      </c>
      <c r="D76">
        <v>0</v>
      </c>
    </row>
    <row r="77" spans="1:4" x14ac:dyDescent="0.3">
      <c r="A77" t="s">
        <v>195</v>
      </c>
      <c r="B77">
        <v>4</v>
      </c>
      <c r="C77" t="s">
        <v>142</v>
      </c>
      <c r="D77">
        <v>4</v>
      </c>
    </row>
    <row r="78" spans="1:4" x14ac:dyDescent="0.3">
      <c r="A78" t="s">
        <v>195</v>
      </c>
      <c r="B78">
        <v>4</v>
      </c>
      <c r="C78" t="s">
        <v>143</v>
      </c>
      <c r="D78">
        <v>5</v>
      </c>
    </row>
    <row r="79" spans="1:4" x14ac:dyDescent="0.3">
      <c r="A79" t="s">
        <v>195</v>
      </c>
      <c r="B79">
        <v>5</v>
      </c>
      <c r="C79" t="s">
        <v>141</v>
      </c>
      <c r="D79">
        <v>1</v>
      </c>
    </row>
    <row r="80" spans="1:4" x14ac:dyDescent="0.3">
      <c r="A80" t="s">
        <v>195</v>
      </c>
      <c r="B80">
        <v>5</v>
      </c>
      <c r="C80" t="s">
        <v>142</v>
      </c>
      <c r="D80">
        <v>1</v>
      </c>
    </row>
    <row r="81" spans="1:4" x14ac:dyDescent="0.3">
      <c r="A81" t="s">
        <v>195</v>
      </c>
      <c r="B81">
        <v>5</v>
      </c>
      <c r="C81" t="s">
        <v>143</v>
      </c>
      <c r="D81">
        <v>2</v>
      </c>
    </row>
    <row r="82" spans="1:4" x14ac:dyDescent="0.3">
      <c r="A82" t="s">
        <v>201</v>
      </c>
      <c r="B82">
        <v>1</v>
      </c>
      <c r="C82" t="s">
        <v>141</v>
      </c>
      <c r="D82">
        <v>1</v>
      </c>
    </row>
    <row r="83" spans="1:4" x14ac:dyDescent="0.3">
      <c r="A83" t="s">
        <v>201</v>
      </c>
      <c r="B83">
        <v>1</v>
      </c>
      <c r="C83" t="s">
        <v>142</v>
      </c>
      <c r="D83">
        <v>1</v>
      </c>
    </row>
    <row r="84" spans="1:4" x14ac:dyDescent="0.3">
      <c r="A84" t="s">
        <v>201</v>
      </c>
      <c r="B84">
        <v>1</v>
      </c>
      <c r="C84" t="s">
        <v>143</v>
      </c>
      <c r="D84">
        <v>2</v>
      </c>
    </row>
    <row r="85" spans="1:4" x14ac:dyDescent="0.3">
      <c r="A85" t="s">
        <v>201</v>
      </c>
      <c r="B85">
        <v>2</v>
      </c>
      <c r="C85" t="s">
        <v>141</v>
      </c>
      <c r="D85">
        <v>2</v>
      </c>
    </row>
    <row r="86" spans="1:4" x14ac:dyDescent="0.3">
      <c r="A86" t="s">
        <v>201</v>
      </c>
      <c r="B86">
        <v>2</v>
      </c>
      <c r="C86" t="s">
        <v>142</v>
      </c>
      <c r="D86">
        <v>0</v>
      </c>
    </row>
    <row r="87" spans="1:4" x14ac:dyDescent="0.3">
      <c r="A87" t="s">
        <v>201</v>
      </c>
      <c r="B87">
        <v>2</v>
      </c>
      <c r="C87" t="s">
        <v>143</v>
      </c>
      <c r="D87">
        <v>1</v>
      </c>
    </row>
    <row r="88" spans="1:4" x14ac:dyDescent="0.3">
      <c r="A88" t="s">
        <v>201</v>
      </c>
      <c r="B88">
        <v>3</v>
      </c>
      <c r="C88" t="s">
        <v>141</v>
      </c>
      <c r="D88">
        <v>3</v>
      </c>
    </row>
    <row r="89" spans="1:4" x14ac:dyDescent="0.3">
      <c r="A89" t="s">
        <v>201</v>
      </c>
      <c r="B89">
        <v>3</v>
      </c>
      <c r="C89" t="s">
        <v>142</v>
      </c>
      <c r="D89">
        <v>7</v>
      </c>
    </row>
    <row r="90" spans="1:4" x14ac:dyDescent="0.3">
      <c r="A90" t="s">
        <v>201</v>
      </c>
      <c r="B90">
        <v>3</v>
      </c>
      <c r="C90" t="s">
        <v>143</v>
      </c>
      <c r="D90">
        <v>3</v>
      </c>
    </row>
    <row r="91" spans="1:4" x14ac:dyDescent="0.3">
      <c r="A91" t="s">
        <v>201</v>
      </c>
      <c r="B91">
        <v>4</v>
      </c>
      <c r="C91" t="s">
        <v>141</v>
      </c>
      <c r="D91">
        <v>0</v>
      </c>
    </row>
    <row r="92" spans="1:4" x14ac:dyDescent="0.3">
      <c r="A92" t="s">
        <v>201</v>
      </c>
      <c r="B92">
        <v>4</v>
      </c>
      <c r="C92" t="s">
        <v>142</v>
      </c>
      <c r="D92">
        <v>0</v>
      </c>
    </row>
    <row r="93" spans="1:4" x14ac:dyDescent="0.3">
      <c r="A93" t="s">
        <v>201</v>
      </c>
      <c r="B93">
        <v>4</v>
      </c>
      <c r="C93" t="s">
        <v>143</v>
      </c>
      <c r="D93">
        <v>2</v>
      </c>
    </row>
    <row r="94" spans="1:4" x14ac:dyDescent="0.3">
      <c r="A94" t="s">
        <v>201</v>
      </c>
      <c r="B94">
        <v>5</v>
      </c>
      <c r="C94" t="s">
        <v>141</v>
      </c>
      <c r="D94">
        <v>1</v>
      </c>
    </row>
    <row r="95" spans="1:4" x14ac:dyDescent="0.3">
      <c r="A95" t="s">
        <v>201</v>
      </c>
      <c r="B95">
        <v>5</v>
      </c>
      <c r="C95" t="s">
        <v>142</v>
      </c>
      <c r="D95">
        <v>0</v>
      </c>
    </row>
    <row r="96" spans="1:4" x14ac:dyDescent="0.3">
      <c r="A96" t="s">
        <v>201</v>
      </c>
      <c r="B96">
        <v>5</v>
      </c>
      <c r="C96" t="s">
        <v>143</v>
      </c>
      <c r="D96">
        <v>0</v>
      </c>
    </row>
    <row r="97" spans="1:4" x14ac:dyDescent="0.3">
      <c r="A97" t="s">
        <v>212</v>
      </c>
      <c r="B97">
        <v>1</v>
      </c>
      <c r="C97" t="s">
        <v>141</v>
      </c>
      <c r="D97">
        <v>12</v>
      </c>
    </row>
    <row r="98" spans="1:4" x14ac:dyDescent="0.3">
      <c r="A98" t="s">
        <v>212</v>
      </c>
      <c r="B98">
        <v>1</v>
      </c>
      <c r="C98" t="s">
        <v>142</v>
      </c>
      <c r="D98">
        <v>4</v>
      </c>
    </row>
    <row r="99" spans="1:4" x14ac:dyDescent="0.3">
      <c r="A99" t="s">
        <v>212</v>
      </c>
      <c r="B99">
        <v>1</v>
      </c>
      <c r="C99" t="s">
        <v>143</v>
      </c>
      <c r="D99">
        <v>7</v>
      </c>
    </row>
    <row r="100" spans="1:4" x14ac:dyDescent="0.3">
      <c r="A100" t="s">
        <v>212</v>
      </c>
      <c r="B100">
        <v>2</v>
      </c>
      <c r="C100" t="s">
        <v>141</v>
      </c>
      <c r="D100">
        <v>22</v>
      </c>
    </row>
    <row r="101" spans="1:4" x14ac:dyDescent="0.3">
      <c r="A101" t="s">
        <v>212</v>
      </c>
      <c r="B101">
        <v>2</v>
      </c>
      <c r="C101" t="s">
        <v>142</v>
      </c>
      <c r="D101">
        <v>7</v>
      </c>
    </row>
    <row r="102" spans="1:4" x14ac:dyDescent="0.3">
      <c r="A102" t="s">
        <v>212</v>
      </c>
      <c r="B102">
        <v>2</v>
      </c>
      <c r="C102" t="s">
        <v>143</v>
      </c>
      <c r="D102">
        <v>6</v>
      </c>
    </row>
    <row r="103" spans="1:4" x14ac:dyDescent="0.3">
      <c r="A103" t="s">
        <v>212</v>
      </c>
      <c r="B103">
        <v>3</v>
      </c>
      <c r="C103" t="s">
        <v>141</v>
      </c>
      <c r="D103">
        <v>0</v>
      </c>
    </row>
    <row r="104" spans="1:4" x14ac:dyDescent="0.3">
      <c r="A104" t="s">
        <v>212</v>
      </c>
      <c r="B104">
        <v>3</v>
      </c>
      <c r="C104" t="s">
        <v>142</v>
      </c>
      <c r="D104">
        <v>2</v>
      </c>
    </row>
    <row r="105" spans="1:4" x14ac:dyDescent="0.3">
      <c r="A105" t="s">
        <v>212</v>
      </c>
      <c r="B105">
        <v>3</v>
      </c>
      <c r="C105" t="s">
        <v>143</v>
      </c>
      <c r="D105">
        <v>12</v>
      </c>
    </row>
    <row r="106" spans="1:4" x14ac:dyDescent="0.3">
      <c r="A106" t="s">
        <v>212</v>
      </c>
      <c r="B106">
        <v>4</v>
      </c>
      <c r="C106" t="s">
        <v>141</v>
      </c>
      <c r="D106">
        <v>0</v>
      </c>
    </row>
    <row r="107" spans="1:4" x14ac:dyDescent="0.3">
      <c r="A107" t="s">
        <v>212</v>
      </c>
      <c r="B107">
        <v>4</v>
      </c>
      <c r="C107" t="s">
        <v>142</v>
      </c>
      <c r="D107">
        <v>1</v>
      </c>
    </row>
    <row r="108" spans="1:4" x14ac:dyDescent="0.3">
      <c r="A108" t="s">
        <v>212</v>
      </c>
      <c r="B108">
        <v>4</v>
      </c>
      <c r="C108" t="s">
        <v>143</v>
      </c>
      <c r="D108">
        <v>5</v>
      </c>
    </row>
    <row r="109" spans="1:4" x14ac:dyDescent="0.3">
      <c r="A109" t="s">
        <v>212</v>
      </c>
      <c r="B109">
        <v>5</v>
      </c>
      <c r="C109" t="s">
        <v>141</v>
      </c>
      <c r="D109">
        <v>6</v>
      </c>
    </row>
    <row r="110" spans="1:4" x14ac:dyDescent="0.3">
      <c r="A110" t="s">
        <v>212</v>
      </c>
      <c r="B110">
        <v>5</v>
      </c>
      <c r="C110" t="s">
        <v>142</v>
      </c>
      <c r="D110">
        <v>2</v>
      </c>
    </row>
    <row r="111" spans="1:4" x14ac:dyDescent="0.3">
      <c r="A111" t="s">
        <v>212</v>
      </c>
      <c r="B111">
        <v>5</v>
      </c>
      <c r="C111" t="s">
        <v>143</v>
      </c>
      <c r="D111">
        <v>6</v>
      </c>
    </row>
    <row r="112" spans="1:4" x14ac:dyDescent="0.3">
      <c r="A112" t="s">
        <v>218</v>
      </c>
      <c r="B112">
        <v>1</v>
      </c>
      <c r="C112" t="s">
        <v>141</v>
      </c>
      <c r="D112">
        <v>12</v>
      </c>
    </row>
    <row r="113" spans="1:4" x14ac:dyDescent="0.3">
      <c r="A113" t="s">
        <v>218</v>
      </c>
      <c r="B113">
        <v>1</v>
      </c>
      <c r="C113" t="s">
        <v>142</v>
      </c>
      <c r="D113">
        <v>0</v>
      </c>
    </row>
    <row r="114" spans="1:4" x14ac:dyDescent="0.3">
      <c r="A114" t="s">
        <v>218</v>
      </c>
      <c r="B114">
        <v>1</v>
      </c>
      <c r="C114" t="s">
        <v>143</v>
      </c>
      <c r="D114">
        <v>3</v>
      </c>
    </row>
    <row r="115" spans="1:4" x14ac:dyDescent="0.3">
      <c r="A115" t="s">
        <v>218</v>
      </c>
      <c r="B115">
        <v>2</v>
      </c>
      <c r="C115" t="s">
        <v>141</v>
      </c>
      <c r="D115">
        <v>4</v>
      </c>
    </row>
    <row r="116" spans="1:4" x14ac:dyDescent="0.3">
      <c r="A116" t="s">
        <v>218</v>
      </c>
      <c r="B116">
        <v>2</v>
      </c>
      <c r="C116" t="s">
        <v>142</v>
      </c>
      <c r="D116">
        <v>1</v>
      </c>
    </row>
    <row r="117" spans="1:4" x14ac:dyDescent="0.3">
      <c r="A117" t="s">
        <v>218</v>
      </c>
      <c r="B117">
        <v>2</v>
      </c>
      <c r="C117" t="s">
        <v>143</v>
      </c>
      <c r="D117">
        <v>1</v>
      </c>
    </row>
    <row r="118" spans="1:4" x14ac:dyDescent="0.3">
      <c r="A118" t="s">
        <v>218</v>
      </c>
      <c r="B118">
        <v>3</v>
      </c>
      <c r="C118" t="s">
        <v>141</v>
      </c>
      <c r="D118">
        <v>8</v>
      </c>
    </row>
    <row r="119" spans="1:4" x14ac:dyDescent="0.3">
      <c r="A119" t="s">
        <v>218</v>
      </c>
      <c r="B119">
        <v>3</v>
      </c>
      <c r="C119" t="s">
        <v>142</v>
      </c>
      <c r="D119">
        <v>2</v>
      </c>
    </row>
    <row r="120" spans="1:4" x14ac:dyDescent="0.3">
      <c r="A120" t="s">
        <v>218</v>
      </c>
      <c r="B120">
        <v>3</v>
      </c>
      <c r="C120" t="s">
        <v>143</v>
      </c>
      <c r="D120">
        <v>3</v>
      </c>
    </row>
    <row r="121" spans="1:4" x14ac:dyDescent="0.3">
      <c r="A121" t="s">
        <v>218</v>
      </c>
      <c r="B121">
        <v>4</v>
      </c>
      <c r="C121" t="s">
        <v>141</v>
      </c>
      <c r="D121">
        <v>6</v>
      </c>
    </row>
    <row r="122" spans="1:4" x14ac:dyDescent="0.3">
      <c r="A122" t="s">
        <v>218</v>
      </c>
      <c r="B122">
        <v>4</v>
      </c>
      <c r="C122" t="s">
        <v>142</v>
      </c>
      <c r="D122">
        <v>5</v>
      </c>
    </row>
    <row r="123" spans="1:4" x14ac:dyDescent="0.3">
      <c r="A123" t="s">
        <v>218</v>
      </c>
      <c r="B123">
        <v>4</v>
      </c>
      <c r="C123" t="s">
        <v>143</v>
      </c>
      <c r="D123">
        <v>1</v>
      </c>
    </row>
    <row r="124" spans="1:4" x14ac:dyDescent="0.3">
      <c r="A124" t="s">
        <v>218</v>
      </c>
      <c r="B124">
        <v>5</v>
      </c>
      <c r="C124" t="s">
        <v>141</v>
      </c>
      <c r="D124">
        <v>6</v>
      </c>
    </row>
    <row r="125" spans="1:4" x14ac:dyDescent="0.3">
      <c r="A125" t="s">
        <v>218</v>
      </c>
      <c r="B125">
        <v>5</v>
      </c>
      <c r="C125" t="s">
        <v>142</v>
      </c>
      <c r="D125">
        <v>2</v>
      </c>
    </row>
    <row r="126" spans="1:4" x14ac:dyDescent="0.3">
      <c r="A126" t="s">
        <v>218</v>
      </c>
      <c r="B126">
        <v>5</v>
      </c>
      <c r="C126" t="s">
        <v>143</v>
      </c>
      <c r="D126">
        <v>1</v>
      </c>
    </row>
    <row r="127" spans="1:4" x14ac:dyDescent="0.3">
      <c r="A127" t="s">
        <v>223</v>
      </c>
      <c r="B127">
        <v>1</v>
      </c>
      <c r="C127" t="s">
        <v>141</v>
      </c>
      <c r="D127">
        <v>19</v>
      </c>
    </row>
    <row r="128" spans="1:4" x14ac:dyDescent="0.3">
      <c r="A128" t="s">
        <v>223</v>
      </c>
      <c r="B128">
        <v>1</v>
      </c>
      <c r="C128" t="s">
        <v>142</v>
      </c>
      <c r="D128">
        <v>5</v>
      </c>
    </row>
    <row r="129" spans="1:4" x14ac:dyDescent="0.3">
      <c r="A129" t="s">
        <v>223</v>
      </c>
      <c r="B129">
        <v>1</v>
      </c>
      <c r="C129" t="s">
        <v>143</v>
      </c>
      <c r="D129">
        <v>6</v>
      </c>
    </row>
    <row r="130" spans="1:4" x14ac:dyDescent="0.3">
      <c r="A130" t="s">
        <v>223</v>
      </c>
      <c r="B130">
        <v>2</v>
      </c>
      <c r="C130" t="s">
        <v>141</v>
      </c>
      <c r="D130">
        <v>4</v>
      </c>
    </row>
    <row r="131" spans="1:4" x14ac:dyDescent="0.3">
      <c r="A131" t="s">
        <v>223</v>
      </c>
      <c r="B131">
        <v>2</v>
      </c>
      <c r="C131" t="s">
        <v>142</v>
      </c>
      <c r="D131">
        <v>3</v>
      </c>
    </row>
    <row r="132" spans="1:4" x14ac:dyDescent="0.3">
      <c r="A132" t="s">
        <v>223</v>
      </c>
      <c r="B132">
        <v>2</v>
      </c>
      <c r="C132" t="s">
        <v>143</v>
      </c>
      <c r="D132">
        <v>5</v>
      </c>
    </row>
    <row r="133" spans="1:4" x14ac:dyDescent="0.3">
      <c r="A133" t="s">
        <v>223</v>
      </c>
      <c r="B133">
        <v>3</v>
      </c>
      <c r="C133" t="s">
        <v>141</v>
      </c>
      <c r="D133">
        <v>23</v>
      </c>
    </row>
    <row r="134" spans="1:4" x14ac:dyDescent="0.3">
      <c r="A134" t="s">
        <v>223</v>
      </c>
      <c r="B134">
        <v>3</v>
      </c>
      <c r="C134" t="s">
        <v>142</v>
      </c>
      <c r="D134">
        <v>12</v>
      </c>
    </row>
    <row r="135" spans="1:4" x14ac:dyDescent="0.3">
      <c r="A135" t="s">
        <v>223</v>
      </c>
      <c r="B135">
        <v>3</v>
      </c>
      <c r="C135" t="s">
        <v>143</v>
      </c>
      <c r="D135">
        <v>6</v>
      </c>
    </row>
    <row r="136" spans="1:4" x14ac:dyDescent="0.3">
      <c r="A136" t="s">
        <v>223</v>
      </c>
      <c r="B136">
        <v>4</v>
      </c>
      <c r="C136" t="s">
        <v>141</v>
      </c>
      <c r="D136">
        <v>3</v>
      </c>
    </row>
    <row r="137" spans="1:4" x14ac:dyDescent="0.3">
      <c r="A137" t="s">
        <v>223</v>
      </c>
      <c r="B137">
        <v>4</v>
      </c>
      <c r="C137" t="s">
        <v>142</v>
      </c>
      <c r="D137">
        <v>1</v>
      </c>
    </row>
    <row r="138" spans="1:4" x14ac:dyDescent="0.3">
      <c r="A138" t="s">
        <v>223</v>
      </c>
      <c r="B138">
        <v>4</v>
      </c>
      <c r="C138" t="s">
        <v>143</v>
      </c>
      <c r="D138">
        <v>3</v>
      </c>
    </row>
    <row r="139" spans="1:4" x14ac:dyDescent="0.3">
      <c r="A139" t="s">
        <v>223</v>
      </c>
      <c r="B139">
        <v>5</v>
      </c>
      <c r="C139" t="s">
        <v>141</v>
      </c>
      <c r="D139">
        <v>0</v>
      </c>
    </row>
    <row r="140" spans="1:4" x14ac:dyDescent="0.3">
      <c r="A140" t="s">
        <v>223</v>
      </c>
      <c r="B140">
        <v>5</v>
      </c>
      <c r="C140" t="s">
        <v>142</v>
      </c>
      <c r="D140">
        <v>0</v>
      </c>
    </row>
    <row r="141" spans="1:4" x14ac:dyDescent="0.3">
      <c r="A141" t="s">
        <v>223</v>
      </c>
      <c r="B141">
        <v>5</v>
      </c>
      <c r="C141" t="s">
        <v>143</v>
      </c>
      <c r="D141">
        <v>2</v>
      </c>
    </row>
    <row r="142" spans="1:4" x14ac:dyDescent="0.3">
      <c r="A142" t="s">
        <v>227</v>
      </c>
      <c r="B142">
        <v>1</v>
      </c>
      <c r="C142" t="s">
        <v>141</v>
      </c>
      <c r="D142">
        <v>14</v>
      </c>
    </row>
    <row r="143" spans="1:4" x14ac:dyDescent="0.3">
      <c r="A143" t="s">
        <v>227</v>
      </c>
      <c r="B143">
        <v>1</v>
      </c>
      <c r="C143" t="s">
        <v>142</v>
      </c>
      <c r="D143">
        <v>1</v>
      </c>
    </row>
    <row r="144" spans="1:4" x14ac:dyDescent="0.3">
      <c r="A144" t="s">
        <v>227</v>
      </c>
      <c r="B144">
        <v>1</v>
      </c>
      <c r="C144" t="s">
        <v>143</v>
      </c>
      <c r="D144">
        <v>0</v>
      </c>
    </row>
    <row r="145" spans="1:4" x14ac:dyDescent="0.3">
      <c r="A145" t="s">
        <v>227</v>
      </c>
      <c r="B145">
        <v>2</v>
      </c>
      <c r="C145" t="s">
        <v>141</v>
      </c>
      <c r="D145">
        <v>2</v>
      </c>
    </row>
    <row r="146" spans="1:4" x14ac:dyDescent="0.3">
      <c r="A146" t="s">
        <v>227</v>
      </c>
      <c r="B146">
        <v>2</v>
      </c>
      <c r="C146" t="s">
        <v>142</v>
      </c>
      <c r="D146">
        <v>0</v>
      </c>
    </row>
    <row r="147" spans="1:4" x14ac:dyDescent="0.3">
      <c r="A147" t="s">
        <v>227</v>
      </c>
      <c r="B147">
        <v>2</v>
      </c>
      <c r="C147" t="s">
        <v>143</v>
      </c>
      <c r="D147">
        <v>1</v>
      </c>
    </row>
    <row r="148" spans="1:4" x14ac:dyDescent="0.3">
      <c r="A148" t="s">
        <v>227</v>
      </c>
      <c r="B148">
        <v>3</v>
      </c>
      <c r="C148" t="s">
        <v>141</v>
      </c>
      <c r="D148">
        <v>0</v>
      </c>
    </row>
    <row r="149" spans="1:4" x14ac:dyDescent="0.3">
      <c r="A149" t="s">
        <v>227</v>
      </c>
      <c r="B149">
        <v>3</v>
      </c>
      <c r="C149" t="s">
        <v>142</v>
      </c>
      <c r="D149">
        <v>0</v>
      </c>
    </row>
    <row r="150" spans="1:4" x14ac:dyDescent="0.3">
      <c r="A150" t="s">
        <v>227</v>
      </c>
      <c r="B150">
        <v>3</v>
      </c>
      <c r="C150" t="s">
        <v>143</v>
      </c>
      <c r="D150">
        <v>1</v>
      </c>
    </row>
    <row r="151" spans="1:4" x14ac:dyDescent="0.3">
      <c r="A151" t="s">
        <v>227</v>
      </c>
      <c r="B151">
        <v>4</v>
      </c>
      <c r="C151" t="s">
        <v>141</v>
      </c>
      <c r="D151">
        <v>13</v>
      </c>
    </row>
    <row r="152" spans="1:4" x14ac:dyDescent="0.3">
      <c r="A152" t="s">
        <v>227</v>
      </c>
      <c r="B152">
        <v>4</v>
      </c>
      <c r="C152" t="s">
        <v>142</v>
      </c>
      <c r="D152">
        <v>0</v>
      </c>
    </row>
    <row r="153" spans="1:4" x14ac:dyDescent="0.3">
      <c r="A153" t="s">
        <v>227</v>
      </c>
      <c r="B153">
        <v>4</v>
      </c>
      <c r="C153" t="s">
        <v>143</v>
      </c>
      <c r="D153">
        <v>4</v>
      </c>
    </row>
    <row r="154" spans="1:4" x14ac:dyDescent="0.3">
      <c r="A154" t="s">
        <v>227</v>
      </c>
      <c r="B154">
        <v>5</v>
      </c>
      <c r="C154" t="s">
        <v>141</v>
      </c>
      <c r="D154">
        <v>3</v>
      </c>
    </row>
    <row r="155" spans="1:4" x14ac:dyDescent="0.3">
      <c r="A155" t="s">
        <v>227</v>
      </c>
      <c r="B155">
        <v>5</v>
      </c>
      <c r="C155" t="s">
        <v>142</v>
      </c>
      <c r="D155">
        <v>0</v>
      </c>
    </row>
    <row r="156" spans="1:4" x14ac:dyDescent="0.3">
      <c r="A156" t="s">
        <v>227</v>
      </c>
      <c r="B156">
        <v>5</v>
      </c>
      <c r="C156" t="s">
        <v>143</v>
      </c>
      <c r="D156">
        <v>4</v>
      </c>
    </row>
    <row r="157" spans="1:4" x14ac:dyDescent="0.3">
      <c r="A157" t="s">
        <v>238</v>
      </c>
      <c r="B157">
        <v>1</v>
      </c>
      <c r="C157" t="s">
        <v>141</v>
      </c>
      <c r="D157">
        <v>1</v>
      </c>
    </row>
    <row r="158" spans="1:4" x14ac:dyDescent="0.3">
      <c r="A158" t="s">
        <v>238</v>
      </c>
      <c r="B158">
        <v>1</v>
      </c>
      <c r="C158" t="s">
        <v>142</v>
      </c>
      <c r="D158">
        <v>10</v>
      </c>
    </row>
    <row r="159" spans="1:4" x14ac:dyDescent="0.3">
      <c r="A159" t="s">
        <v>238</v>
      </c>
      <c r="B159">
        <v>1</v>
      </c>
      <c r="C159" t="s">
        <v>143</v>
      </c>
      <c r="D159">
        <v>9</v>
      </c>
    </row>
    <row r="160" spans="1:4" x14ac:dyDescent="0.3">
      <c r="A160" t="s">
        <v>238</v>
      </c>
      <c r="B160">
        <v>2</v>
      </c>
      <c r="C160" t="s">
        <v>141</v>
      </c>
      <c r="D160">
        <v>3</v>
      </c>
    </row>
    <row r="161" spans="1:4" x14ac:dyDescent="0.3">
      <c r="A161" t="s">
        <v>238</v>
      </c>
      <c r="B161">
        <v>2</v>
      </c>
      <c r="C161" t="s">
        <v>142</v>
      </c>
      <c r="D161">
        <v>1</v>
      </c>
    </row>
    <row r="162" spans="1:4" x14ac:dyDescent="0.3">
      <c r="A162" t="s">
        <v>238</v>
      </c>
      <c r="B162">
        <v>2</v>
      </c>
      <c r="C162" t="s">
        <v>143</v>
      </c>
      <c r="D162">
        <v>16</v>
      </c>
    </row>
    <row r="163" spans="1:4" x14ac:dyDescent="0.3">
      <c r="A163" t="s">
        <v>238</v>
      </c>
      <c r="B163">
        <v>3</v>
      </c>
      <c r="C163" t="s">
        <v>141</v>
      </c>
      <c r="D163">
        <v>3</v>
      </c>
    </row>
    <row r="164" spans="1:4" x14ac:dyDescent="0.3">
      <c r="A164" t="s">
        <v>238</v>
      </c>
      <c r="B164">
        <v>3</v>
      </c>
      <c r="C164" t="s">
        <v>142</v>
      </c>
      <c r="D164">
        <v>13</v>
      </c>
    </row>
    <row r="165" spans="1:4" x14ac:dyDescent="0.3">
      <c r="A165" t="s">
        <v>238</v>
      </c>
      <c r="B165">
        <v>3</v>
      </c>
      <c r="C165" t="s">
        <v>143</v>
      </c>
      <c r="D165">
        <v>8</v>
      </c>
    </row>
    <row r="166" spans="1:4" x14ac:dyDescent="0.3">
      <c r="A166" t="s">
        <v>238</v>
      </c>
      <c r="B166">
        <v>4</v>
      </c>
      <c r="C166" t="s">
        <v>141</v>
      </c>
      <c r="D166">
        <v>4</v>
      </c>
    </row>
    <row r="167" spans="1:4" x14ac:dyDescent="0.3">
      <c r="A167" t="s">
        <v>238</v>
      </c>
      <c r="B167">
        <v>4</v>
      </c>
      <c r="C167" t="s">
        <v>142</v>
      </c>
      <c r="D167">
        <v>4</v>
      </c>
    </row>
    <row r="168" spans="1:4" x14ac:dyDescent="0.3">
      <c r="A168" t="s">
        <v>238</v>
      </c>
      <c r="B168">
        <v>4</v>
      </c>
      <c r="C168" t="s">
        <v>143</v>
      </c>
      <c r="D168">
        <v>7</v>
      </c>
    </row>
    <row r="169" spans="1:4" x14ac:dyDescent="0.3">
      <c r="A169" t="s">
        <v>238</v>
      </c>
      <c r="B169">
        <v>5</v>
      </c>
      <c r="C169" t="s">
        <v>141</v>
      </c>
      <c r="D169">
        <v>1</v>
      </c>
    </row>
    <row r="170" spans="1:4" x14ac:dyDescent="0.3">
      <c r="A170" t="s">
        <v>238</v>
      </c>
      <c r="B170">
        <v>5</v>
      </c>
      <c r="C170" t="s">
        <v>142</v>
      </c>
      <c r="D170">
        <v>4</v>
      </c>
    </row>
    <row r="171" spans="1:4" x14ac:dyDescent="0.3">
      <c r="A171" t="s">
        <v>238</v>
      </c>
      <c r="B171">
        <v>5</v>
      </c>
      <c r="C171" t="s">
        <v>143</v>
      </c>
      <c r="D171">
        <v>24</v>
      </c>
    </row>
    <row r="172" spans="1:4" x14ac:dyDescent="0.3">
      <c r="A172" t="s">
        <v>242</v>
      </c>
      <c r="B172">
        <v>1</v>
      </c>
      <c r="C172" t="s">
        <v>141</v>
      </c>
      <c r="D172">
        <v>11</v>
      </c>
    </row>
    <row r="173" spans="1:4" x14ac:dyDescent="0.3">
      <c r="A173" t="s">
        <v>242</v>
      </c>
      <c r="B173">
        <v>1</v>
      </c>
      <c r="C173" t="s">
        <v>142</v>
      </c>
      <c r="D173">
        <v>11</v>
      </c>
    </row>
    <row r="174" spans="1:4" x14ac:dyDescent="0.3">
      <c r="A174" t="s">
        <v>242</v>
      </c>
      <c r="B174">
        <v>1</v>
      </c>
      <c r="C174" t="s">
        <v>143</v>
      </c>
      <c r="D174">
        <v>8</v>
      </c>
    </row>
    <row r="175" spans="1:4" x14ac:dyDescent="0.3">
      <c r="A175" t="s">
        <v>242</v>
      </c>
      <c r="B175">
        <v>2</v>
      </c>
      <c r="C175" t="s">
        <v>141</v>
      </c>
      <c r="D175">
        <v>7</v>
      </c>
    </row>
    <row r="176" spans="1:4" x14ac:dyDescent="0.3">
      <c r="A176" t="s">
        <v>242</v>
      </c>
      <c r="B176">
        <v>2</v>
      </c>
      <c r="C176" t="s">
        <v>142</v>
      </c>
      <c r="D176">
        <v>6</v>
      </c>
    </row>
    <row r="177" spans="1:4" x14ac:dyDescent="0.3">
      <c r="A177" t="s">
        <v>242</v>
      </c>
      <c r="B177">
        <v>2</v>
      </c>
      <c r="C177" t="s">
        <v>143</v>
      </c>
      <c r="D177">
        <v>5</v>
      </c>
    </row>
    <row r="178" spans="1:4" x14ac:dyDescent="0.3">
      <c r="A178" t="s">
        <v>242</v>
      </c>
      <c r="B178">
        <v>3</v>
      </c>
      <c r="C178" t="s">
        <v>141</v>
      </c>
      <c r="D178">
        <v>5</v>
      </c>
    </row>
    <row r="179" spans="1:4" x14ac:dyDescent="0.3">
      <c r="A179" t="s">
        <v>242</v>
      </c>
      <c r="B179">
        <v>3</v>
      </c>
      <c r="C179" t="s">
        <v>142</v>
      </c>
      <c r="D179">
        <v>1</v>
      </c>
    </row>
    <row r="180" spans="1:4" x14ac:dyDescent="0.3">
      <c r="A180" t="s">
        <v>242</v>
      </c>
      <c r="B180">
        <v>3</v>
      </c>
      <c r="C180" t="s">
        <v>143</v>
      </c>
      <c r="D180">
        <v>4</v>
      </c>
    </row>
    <row r="181" spans="1:4" x14ac:dyDescent="0.3">
      <c r="A181" t="s">
        <v>242</v>
      </c>
      <c r="B181">
        <v>4</v>
      </c>
      <c r="C181" t="s">
        <v>141</v>
      </c>
      <c r="D181">
        <v>10</v>
      </c>
    </row>
    <row r="182" spans="1:4" x14ac:dyDescent="0.3">
      <c r="A182" t="s">
        <v>242</v>
      </c>
      <c r="B182">
        <v>4</v>
      </c>
      <c r="C182" t="s">
        <v>142</v>
      </c>
      <c r="D182">
        <v>4</v>
      </c>
    </row>
    <row r="183" spans="1:4" x14ac:dyDescent="0.3">
      <c r="A183" t="s">
        <v>242</v>
      </c>
      <c r="B183">
        <v>4</v>
      </c>
      <c r="C183" t="s">
        <v>143</v>
      </c>
      <c r="D183">
        <v>7</v>
      </c>
    </row>
    <row r="184" spans="1:4" x14ac:dyDescent="0.3">
      <c r="A184" t="s">
        <v>242</v>
      </c>
      <c r="B184">
        <v>5</v>
      </c>
      <c r="C184" t="s">
        <v>141</v>
      </c>
      <c r="D184">
        <v>2</v>
      </c>
    </row>
    <row r="185" spans="1:4" x14ac:dyDescent="0.3">
      <c r="A185" t="s">
        <v>242</v>
      </c>
      <c r="B185">
        <v>5</v>
      </c>
      <c r="C185" t="s">
        <v>142</v>
      </c>
      <c r="D185">
        <v>0</v>
      </c>
    </row>
    <row r="186" spans="1:4" x14ac:dyDescent="0.3">
      <c r="A186" t="s">
        <v>242</v>
      </c>
      <c r="B186">
        <v>5</v>
      </c>
      <c r="C186" t="s">
        <v>143</v>
      </c>
      <c r="D186">
        <v>4</v>
      </c>
    </row>
    <row r="187" spans="1:4" x14ac:dyDescent="0.3">
      <c r="A187" t="s">
        <v>231</v>
      </c>
      <c r="B187">
        <v>1</v>
      </c>
      <c r="C187" t="s">
        <v>141</v>
      </c>
      <c r="D187">
        <v>2</v>
      </c>
    </row>
    <row r="188" spans="1:4" x14ac:dyDescent="0.3">
      <c r="A188" t="s">
        <v>231</v>
      </c>
      <c r="B188">
        <v>1</v>
      </c>
      <c r="C188" t="s">
        <v>142</v>
      </c>
      <c r="D188">
        <v>1</v>
      </c>
    </row>
    <row r="189" spans="1:4" x14ac:dyDescent="0.3">
      <c r="A189" t="s">
        <v>231</v>
      </c>
      <c r="B189">
        <v>1</v>
      </c>
      <c r="C189" t="s">
        <v>143</v>
      </c>
      <c r="D189">
        <v>11</v>
      </c>
    </row>
    <row r="190" spans="1:4" x14ac:dyDescent="0.3">
      <c r="A190" t="s">
        <v>231</v>
      </c>
      <c r="B190">
        <v>2</v>
      </c>
      <c r="C190" t="s">
        <v>141</v>
      </c>
      <c r="D190">
        <v>15</v>
      </c>
    </row>
    <row r="191" spans="1:4" x14ac:dyDescent="0.3">
      <c r="A191" t="s">
        <v>231</v>
      </c>
      <c r="B191">
        <v>2</v>
      </c>
      <c r="C191" t="s">
        <v>142</v>
      </c>
      <c r="D191">
        <v>3</v>
      </c>
    </row>
    <row r="192" spans="1:4" x14ac:dyDescent="0.3">
      <c r="A192" t="s">
        <v>231</v>
      </c>
      <c r="B192">
        <v>2</v>
      </c>
      <c r="C192" t="s">
        <v>143</v>
      </c>
      <c r="D192">
        <v>1</v>
      </c>
    </row>
    <row r="193" spans="1:4" x14ac:dyDescent="0.3">
      <c r="A193" t="s">
        <v>231</v>
      </c>
      <c r="B193">
        <v>3</v>
      </c>
      <c r="C193" t="s">
        <v>141</v>
      </c>
      <c r="D193">
        <v>2</v>
      </c>
    </row>
    <row r="194" spans="1:4" x14ac:dyDescent="0.3">
      <c r="A194" t="s">
        <v>231</v>
      </c>
      <c r="B194">
        <v>3</v>
      </c>
      <c r="C194" t="s">
        <v>142</v>
      </c>
      <c r="D194">
        <v>2</v>
      </c>
    </row>
    <row r="195" spans="1:4" x14ac:dyDescent="0.3">
      <c r="A195" t="s">
        <v>231</v>
      </c>
      <c r="B195">
        <v>3</v>
      </c>
      <c r="C195" t="s">
        <v>143</v>
      </c>
      <c r="D195">
        <v>11</v>
      </c>
    </row>
    <row r="196" spans="1:4" x14ac:dyDescent="0.3">
      <c r="A196" t="s">
        <v>231</v>
      </c>
      <c r="B196">
        <v>4</v>
      </c>
      <c r="C196" t="s">
        <v>141</v>
      </c>
      <c r="D196">
        <v>24</v>
      </c>
    </row>
    <row r="197" spans="1:4" x14ac:dyDescent="0.3">
      <c r="A197" t="s">
        <v>231</v>
      </c>
      <c r="B197">
        <v>4</v>
      </c>
      <c r="C197" t="s">
        <v>142</v>
      </c>
      <c r="D197">
        <v>11</v>
      </c>
    </row>
    <row r="198" spans="1:4" x14ac:dyDescent="0.3">
      <c r="A198" t="s">
        <v>231</v>
      </c>
      <c r="B198">
        <v>4</v>
      </c>
      <c r="C198" t="s">
        <v>143</v>
      </c>
      <c r="D198">
        <v>7</v>
      </c>
    </row>
    <row r="199" spans="1:4" x14ac:dyDescent="0.3">
      <c r="A199" t="s">
        <v>231</v>
      </c>
      <c r="B199">
        <v>5</v>
      </c>
      <c r="C199" t="s">
        <v>141</v>
      </c>
      <c r="D199">
        <v>0</v>
      </c>
    </row>
    <row r="200" spans="1:4" x14ac:dyDescent="0.3">
      <c r="A200" t="s">
        <v>231</v>
      </c>
      <c r="B200">
        <v>5</v>
      </c>
      <c r="C200" t="s">
        <v>142</v>
      </c>
      <c r="D200">
        <v>5</v>
      </c>
    </row>
    <row r="201" spans="1:4" x14ac:dyDescent="0.3">
      <c r="A201" t="s">
        <v>231</v>
      </c>
      <c r="B201">
        <v>5</v>
      </c>
      <c r="C201" t="s">
        <v>143</v>
      </c>
      <c r="D201">
        <v>4</v>
      </c>
    </row>
    <row r="202" spans="1:4" x14ac:dyDescent="0.3">
      <c r="A202" t="s">
        <v>247</v>
      </c>
      <c r="B202">
        <v>1</v>
      </c>
      <c r="C202" t="s">
        <v>141</v>
      </c>
      <c r="D202">
        <v>46</v>
      </c>
    </row>
    <row r="203" spans="1:4" x14ac:dyDescent="0.3">
      <c r="A203" t="s">
        <v>247</v>
      </c>
      <c r="B203">
        <v>1</v>
      </c>
      <c r="C203" t="s">
        <v>142</v>
      </c>
      <c r="D203">
        <v>20</v>
      </c>
    </row>
    <row r="204" spans="1:4" x14ac:dyDescent="0.3">
      <c r="A204" t="s">
        <v>247</v>
      </c>
      <c r="B204">
        <v>1</v>
      </c>
      <c r="C204" t="s">
        <v>143</v>
      </c>
      <c r="D204">
        <v>9</v>
      </c>
    </row>
    <row r="205" spans="1:4" x14ac:dyDescent="0.3">
      <c r="A205" t="s">
        <v>247</v>
      </c>
      <c r="B205">
        <v>2</v>
      </c>
      <c r="C205" t="s">
        <v>141</v>
      </c>
      <c r="D205">
        <v>2</v>
      </c>
    </row>
    <row r="206" spans="1:4" x14ac:dyDescent="0.3">
      <c r="A206" t="s">
        <v>247</v>
      </c>
      <c r="B206">
        <v>2</v>
      </c>
      <c r="C206" t="s">
        <v>142</v>
      </c>
      <c r="D206">
        <v>0</v>
      </c>
    </row>
    <row r="207" spans="1:4" x14ac:dyDescent="0.3">
      <c r="A207" t="s">
        <v>247</v>
      </c>
      <c r="B207">
        <v>2</v>
      </c>
      <c r="C207" t="s">
        <v>143</v>
      </c>
      <c r="D207">
        <v>4</v>
      </c>
    </row>
    <row r="208" spans="1:4" x14ac:dyDescent="0.3">
      <c r="A208" t="s">
        <v>247</v>
      </c>
      <c r="B208">
        <v>3</v>
      </c>
      <c r="C208" t="s">
        <v>141</v>
      </c>
      <c r="D208">
        <v>16</v>
      </c>
    </row>
    <row r="209" spans="1:4" x14ac:dyDescent="0.3">
      <c r="A209" t="s">
        <v>247</v>
      </c>
      <c r="B209">
        <v>3</v>
      </c>
      <c r="C209" t="s">
        <v>142</v>
      </c>
      <c r="D209">
        <v>6</v>
      </c>
    </row>
    <row r="210" spans="1:4" x14ac:dyDescent="0.3">
      <c r="A210" t="s">
        <v>247</v>
      </c>
      <c r="B210">
        <v>3</v>
      </c>
      <c r="C210" t="s">
        <v>143</v>
      </c>
      <c r="D210">
        <v>8</v>
      </c>
    </row>
    <row r="211" spans="1:4" x14ac:dyDescent="0.3">
      <c r="A211" t="s">
        <v>247</v>
      </c>
      <c r="B211">
        <v>4</v>
      </c>
      <c r="C211" t="s">
        <v>141</v>
      </c>
      <c r="D211">
        <v>6</v>
      </c>
    </row>
    <row r="212" spans="1:4" x14ac:dyDescent="0.3">
      <c r="A212" t="s">
        <v>247</v>
      </c>
      <c r="B212">
        <v>4</v>
      </c>
      <c r="C212" t="s">
        <v>142</v>
      </c>
      <c r="D212">
        <v>6</v>
      </c>
    </row>
    <row r="213" spans="1:4" x14ac:dyDescent="0.3">
      <c r="A213" t="s">
        <v>247</v>
      </c>
      <c r="B213">
        <v>4</v>
      </c>
      <c r="C213" t="s">
        <v>143</v>
      </c>
      <c r="D213">
        <v>4</v>
      </c>
    </row>
    <row r="214" spans="1:4" x14ac:dyDescent="0.3">
      <c r="A214" t="s">
        <v>247</v>
      </c>
      <c r="B214">
        <v>5</v>
      </c>
      <c r="C214" t="s">
        <v>141</v>
      </c>
      <c r="D214">
        <v>3</v>
      </c>
    </row>
    <row r="215" spans="1:4" x14ac:dyDescent="0.3">
      <c r="A215" t="s">
        <v>247</v>
      </c>
      <c r="B215">
        <v>5</v>
      </c>
      <c r="C215" t="s">
        <v>142</v>
      </c>
      <c r="D215">
        <v>1</v>
      </c>
    </row>
    <row r="216" spans="1:4" x14ac:dyDescent="0.3">
      <c r="A216" t="s">
        <v>247</v>
      </c>
      <c r="B216">
        <v>5</v>
      </c>
      <c r="C216" t="s">
        <v>143</v>
      </c>
      <c r="D216">
        <v>4</v>
      </c>
    </row>
    <row r="217" spans="1:4" x14ac:dyDescent="0.3">
      <c r="A217" t="s">
        <v>251</v>
      </c>
      <c r="B217">
        <v>1</v>
      </c>
      <c r="C217" t="s">
        <v>141</v>
      </c>
      <c r="D217">
        <v>3</v>
      </c>
    </row>
    <row r="218" spans="1:4" x14ac:dyDescent="0.3">
      <c r="A218" t="s">
        <v>251</v>
      </c>
      <c r="B218">
        <v>1</v>
      </c>
      <c r="C218" t="s">
        <v>142</v>
      </c>
      <c r="D218">
        <v>10</v>
      </c>
    </row>
    <row r="219" spans="1:4" x14ac:dyDescent="0.3">
      <c r="A219" t="s">
        <v>251</v>
      </c>
      <c r="B219">
        <v>1</v>
      </c>
      <c r="C219" t="s">
        <v>143</v>
      </c>
      <c r="D219">
        <v>8</v>
      </c>
    </row>
    <row r="220" spans="1:4" x14ac:dyDescent="0.3">
      <c r="A220" t="s">
        <v>251</v>
      </c>
      <c r="B220">
        <v>2</v>
      </c>
      <c r="C220" t="s">
        <v>141</v>
      </c>
      <c r="D220">
        <v>7</v>
      </c>
    </row>
    <row r="221" spans="1:4" x14ac:dyDescent="0.3">
      <c r="A221" t="s">
        <v>251</v>
      </c>
      <c r="B221">
        <v>2</v>
      </c>
      <c r="C221" t="s">
        <v>142</v>
      </c>
      <c r="D221">
        <v>7</v>
      </c>
    </row>
    <row r="222" spans="1:4" x14ac:dyDescent="0.3">
      <c r="A222" t="s">
        <v>251</v>
      </c>
      <c r="B222">
        <v>2</v>
      </c>
      <c r="C222" t="s">
        <v>143</v>
      </c>
      <c r="D222">
        <v>0</v>
      </c>
    </row>
    <row r="223" spans="1:4" x14ac:dyDescent="0.3">
      <c r="A223" t="s">
        <v>251</v>
      </c>
      <c r="B223">
        <v>3</v>
      </c>
      <c r="C223" t="s">
        <v>141</v>
      </c>
      <c r="D223">
        <v>11</v>
      </c>
    </row>
    <row r="224" spans="1:4" x14ac:dyDescent="0.3">
      <c r="A224" t="s">
        <v>251</v>
      </c>
      <c r="B224">
        <v>3</v>
      </c>
      <c r="C224" t="s">
        <v>142</v>
      </c>
      <c r="D224">
        <v>11</v>
      </c>
    </row>
    <row r="225" spans="1:4" x14ac:dyDescent="0.3">
      <c r="A225" t="s">
        <v>251</v>
      </c>
      <c r="B225">
        <v>3</v>
      </c>
      <c r="C225" t="s">
        <v>143</v>
      </c>
      <c r="D225">
        <v>2</v>
      </c>
    </row>
    <row r="226" spans="1:4" x14ac:dyDescent="0.3">
      <c r="A226" t="s">
        <v>251</v>
      </c>
      <c r="B226">
        <v>4</v>
      </c>
      <c r="C226" t="s">
        <v>141</v>
      </c>
      <c r="D226">
        <v>2</v>
      </c>
    </row>
    <row r="227" spans="1:4" x14ac:dyDescent="0.3">
      <c r="A227" t="s">
        <v>251</v>
      </c>
      <c r="B227">
        <v>4</v>
      </c>
      <c r="C227" t="s">
        <v>142</v>
      </c>
      <c r="D227">
        <v>3</v>
      </c>
    </row>
    <row r="228" spans="1:4" x14ac:dyDescent="0.3">
      <c r="A228" t="s">
        <v>251</v>
      </c>
      <c r="B228">
        <v>4</v>
      </c>
      <c r="C228" t="s">
        <v>143</v>
      </c>
      <c r="D228">
        <v>6</v>
      </c>
    </row>
    <row r="229" spans="1:4" x14ac:dyDescent="0.3">
      <c r="A229" t="s">
        <v>251</v>
      </c>
      <c r="B229">
        <v>5</v>
      </c>
      <c r="C229" t="s">
        <v>141</v>
      </c>
      <c r="D229">
        <v>9</v>
      </c>
    </row>
    <row r="230" spans="1:4" x14ac:dyDescent="0.3">
      <c r="A230" t="s">
        <v>251</v>
      </c>
      <c r="B230">
        <v>5</v>
      </c>
      <c r="C230" t="s">
        <v>142</v>
      </c>
      <c r="D230">
        <v>9</v>
      </c>
    </row>
    <row r="231" spans="1:4" x14ac:dyDescent="0.3">
      <c r="A231" t="s">
        <v>251</v>
      </c>
      <c r="B231">
        <v>5</v>
      </c>
      <c r="C231" t="s">
        <v>143</v>
      </c>
      <c r="D231">
        <v>2</v>
      </c>
    </row>
    <row r="232" spans="1:4" x14ac:dyDescent="0.3">
      <c r="A232" t="s">
        <v>255</v>
      </c>
      <c r="B232">
        <v>1</v>
      </c>
      <c r="C232" t="s">
        <v>141</v>
      </c>
      <c r="D232">
        <v>15</v>
      </c>
    </row>
    <row r="233" spans="1:4" x14ac:dyDescent="0.3">
      <c r="A233" t="s">
        <v>255</v>
      </c>
      <c r="B233">
        <v>1</v>
      </c>
      <c r="C233" t="s">
        <v>142</v>
      </c>
      <c r="D233">
        <v>0</v>
      </c>
    </row>
    <row r="234" spans="1:4" x14ac:dyDescent="0.3">
      <c r="A234" t="s">
        <v>255</v>
      </c>
      <c r="B234">
        <v>1</v>
      </c>
      <c r="C234" t="s">
        <v>143</v>
      </c>
      <c r="D234">
        <v>5</v>
      </c>
    </row>
    <row r="235" spans="1:4" x14ac:dyDescent="0.3">
      <c r="A235" t="s">
        <v>255</v>
      </c>
      <c r="B235">
        <v>2</v>
      </c>
      <c r="C235" t="s">
        <v>141</v>
      </c>
      <c r="D235">
        <v>8</v>
      </c>
    </row>
    <row r="236" spans="1:4" x14ac:dyDescent="0.3">
      <c r="A236" t="s">
        <v>255</v>
      </c>
      <c r="B236">
        <v>2</v>
      </c>
      <c r="C236" t="s">
        <v>142</v>
      </c>
      <c r="D236">
        <v>1</v>
      </c>
    </row>
    <row r="237" spans="1:4" x14ac:dyDescent="0.3">
      <c r="A237" t="s">
        <v>255</v>
      </c>
      <c r="B237">
        <v>2</v>
      </c>
      <c r="C237" t="s">
        <v>143</v>
      </c>
      <c r="D237">
        <v>1</v>
      </c>
    </row>
    <row r="238" spans="1:4" x14ac:dyDescent="0.3">
      <c r="A238" t="s">
        <v>255</v>
      </c>
      <c r="B238">
        <v>3</v>
      </c>
      <c r="C238" t="s">
        <v>141</v>
      </c>
      <c r="D238">
        <v>17</v>
      </c>
    </row>
    <row r="239" spans="1:4" x14ac:dyDescent="0.3">
      <c r="A239" t="s">
        <v>255</v>
      </c>
      <c r="B239">
        <v>3</v>
      </c>
      <c r="C239" t="s">
        <v>142</v>
      </c>
      <c r="D239">
        <v>2</v>
      </c>
    </row>
    <row r="240" spans="1:4" x14ac:dyDescent="0.3">
      <c r="A240" t="s">
        <v>255</v>
      </c>
      <c r="B240">
        <v>3</v>
      </c>
      <c r="C240" t="s">
        <v>143</v>
      </c>
      <c r="D240">
        <v>2</v>
      </c>
    </row>
    <row r="241" spans="1:4" x14ac:dyDescent="0.3">
      <c r="A241" t="s">
        <v>255</v>
      </c>
      <c r="B241">
        <v>4</v>
      </c>
      <c r="C241" t="s">
        <v>141</v>
      </c>
      <c r="D241">
        <v>50</v>
      </c>
    </row>
    <row r="242" spans="1:4" x14ac:dyDescent="0.3">
      <c r="A242" t="s">
        <v>255</v>
      </c>
      <c r="B242">
        <v>4</v>
      </c>
      <c r="C242" t="s">
        <v>142</v>
      </c>
      <c r="D242">
        <v>12</v>
      </c>
    </row>
    <row r="243" spans="1:4" x14ac:dyDescent="0.3">
      <c r="A243" t="s">
        <v>255</v>
      </c>
      <c r="B243">
        <v>4</v>
      </c>
      <c r="C243" t="s">
        <v>143</v>
      </c>
      <c r="D243">
        <v>3</v>
      </c>
    </row>
    <row r="244" spans="1:4" x14ac:dyDescent="0.3">
      <c r="A244" t="s">
        <v>255</v>
      </c>
      <c r="B244">
        <v>5</v>
      </c>
      <c r="C244" t="s">
        <v>141</v>
      </c>
      <c r="D244">
        <v>23</v>
      </c>
    </row>
    <row r="245" spans="1:4" x14ac:dyDescent="0.3">
      <c r="A245" t="s">
        <v>255</v>
      </c>
      <c r="B245">
        <v>5</v>
      </c>
      <c r="C245" t="s">
        <v>142</v>
      </c>
      <c r="D245">
        <v>3</v>
      </c>
    </row>
    <row r="246" spans="1:4" x14ac:dyDescent="0.3">
      <c r="A246" t="s">
        <v>255</v>
      </c>
      <c r="B246">
        <v>5</v>
      </c>
      <c r="C246" t="s">
        <v>143</v>
      </c>
      <c r="D246">
        <v>2</v>
      </c>
    </row>
    <row r="247" spans="1:4" x14ac:dyDescent="0.3">
      <c r="A247" t="s">
        <v>261</v>
      </c>
      <c r="B247">
        <v>1</v>
      </c>
      <c r="C247" t="s">
        <v>141</v>
      </c>
      <c r="D247">
        <v>0</v>
      </c>
    </row>
    <row r="248" spans="1:4" x14ac:dyDescent="0.3">
      <c r="A248" t="s">
        <v>261</v>
      </c>
      <c r="B248">
        <v>1</v>
      </c>
      <c r="C248" t="s">
        <v>142</v>
      </c>
      <c r="D248">
        <v>1</v>
      </c>
    </row>
    <row r="249" spans="1:4" x14ac:dyDescent="0.3">
      <c r="A249" t="s">
        <v>261</v>
      </c>
      <c r="B249">
        <v>1</v>
      </c>
      <c r="C249" t="s">
        <v>143</v>
      </c>
      <c r="D249">
        <v>5</v>
      </c>
    </row>
    <row r="250" spans="1:4" x14ac:dyDescent="0.3">
      <c r="A250" t="s">
        <v>261</v>
      </c>
      <c r="B250">
        <v>2</v>
      </c>
      <c r="C250" t="s">
        <v>141</v>
      </c>
      <c r="D250">
        <v>8</v>
      </c>
    </row>
    <row r="251" spans="1:4" x14ac:dyDescent="0.3">
      <c r="A251" t="s">
        <v>261</v>
      </c>
      <c r="B251">
        <v>2</v>
      </c>
      <c r="C251" t="s">
        <v>142</v>
      </c>
      <c r="D251">
        <v>2</v>
      </c>
    </row>
    <row r="252" spans="1:4" x14ac:dyDescent="0.3">
      <c r="A252" t="s">
        <v>261</v>
      </c>
      <c r="B252">
        <v>2</v>
      </c>
      <c r="C252" t="s">
        <v>143</v>
      </c>
      <c r="D252">
        <v>3</v>
      </c>
    </row>
    <row r="253" spans="1:4" x14ac:dyDescent="0.3">
      <c r="A253" t="s">
        <v>261</v>
      </c>
      <c r="B253">
        <v>3</v>
      </c>
      <c r="C253" t="s">
        <v>141</v>
      </c>
      <c r="D253">
        <v>2</v>
      </c>
    </row>
    <row r="254" spans="1:4" x14ac:dyDescent="0.3">
      <c r="A254" t="s">
        <v>261</v>
      </c>
      <c r="B254">
        <v>3</v>
      </c>
      <c r="C254" t="s">
        <v>142</v>
      </c>
      <c r="D254">
        <v>2</v>
      </c>
    </row>
    <row r="255" spans="1:4" x14ac:dyDescent="0.3">
      <c r="A255" t="s">
        <v>261</v>
      </c>
      <c r="B255">
        <v>3</v>
      </c>
      <c r="C255" t="s">
        <v>143</v>
      </c>
      <c r="D255">
        <v>3</v>
      </c>
    </row>
    <row r="256" spans="1:4" x14ac:dyDescent="0.3">
      <c r="A256" t="s">
        <v>261</v>
      </c>
      <c r="B256">
        <v>4</v>
      </c>
      <c r="C256" t="s">
        <v>141</v>
      </c>
      <c r="D256">
        <v>3</v>
      </c>
    </row>
    <row r="257" spans="1:4" x14ac:dyDescent="0.3">
      <c r="A257" t="s">
        <v>261</v>
      </c>
      <c r="B257">
        <v>4</v>
      </c>
      <c r="C257" t="s">
        <v>142</v>
      </c>
      <c r="D257">
        <v>0</v>
      </c>
    </row>
    <row r="258" spans="1:4" x14ac:dyDescent="0.3">
      <c r="A258" t="s">
        <v>261</v>
      </c>
      <c r="B258">
        <v>4</v>
      </c>
      <c r="C258" t="s">
        <v>143</v>
      </c>
      <c r="D258">
        <v>2</v>
      </c>
    </row>
    <row r="259" spans="1:4" x14ac:dyDescent="0.3">
      <c r="A259" t="s">
        <v>261</v>
      </c>
      <c r="B259">
        <v>5</v>
      </c>
      <c r="C259" t="s">
        <v>141</v>
      </c>
      <c r="D259">
        <v>5</v>
      </c>
    </row>
    <row r="260" spans="1:4" x14ac:dyDescent="0.3">
      <c r="A260" t="s">
        <v>261</v>
      </c>
      <c r="B260">
        <v>5</v>
      </c>
      <c r="C260" t="s">
        <v>142</v>
      </c>
      <c r="D260">
        <v>3</v>
      </c>
    </row>
    <row r="261" spans="1:4" x14ac:dyDescent="0.3">
      <c r="A261" t="s">
        <v>261</v>
      </c>
      <c r="B261">
        <v>5</v>
      </c>
      <c r="C261" t="s">
        <v>143</v>
      </c>
      <c r="D261">
        <v>2</v>
      </c>
    </row>
    <row r="262" spans="1:4" x14ac:dyDescent="0.3">
      <c r="A262" t="s">
        <v>267</v>
      </c>
      <c r="B262">
        <v>1</v>
      </c>
      <c r="C262" t="s">
        <v>141</v>
      </c>
      <c r="D262">
        <v>52</v>
      </c>
    </row>
    <row r="263" spans="1:4" x14ac:dyDescent="0.3">
      <c r="A263" t="s">
        <v>267</v>
      </c>
      <c r="B263">
        <v>1</v>
      </c>
      <c r="C263" t="s">
        <v>142</v>
      </c>
      <c r="D263">
        <v>8</v>
      </c>
    </row>
    <row r="264" spans="1:4" x14ac:dyDescent="0.3">
      <c r="A264" t="s">
        <v>267</v>
      </c>
      <c r="B264">
        <v>1</v>
      </c>
      <c r="C264" t="s">
        <v>143</v>
      </c>
      <c r="D264">
        <v>5</v>
      </c>
    </row>
    <row r="265" spans="1:4" x14ac:dyDescent="0.3">
      <c r="A265" t="s">
        <v>267</v>
      </c>
      <c r="B265">
        <v>2</v>
      </c>
      <c r="C265" t="s">
        <v>141</v>
      </c>
      <c r="D265">
        <v>38</v>
      </c>
    </row>
    <row r="266" spans="1:4" x14ac:dyDescent="0.3">
      <c r="A266" t="s">
        <v>267</v>
      </c>
      <c r="B266">
        <v>2</v>
      </c>
      <c r="C266" t="s">
        <v>142</v>
      </c>
      <c r="D266">
        <v>4</v>
      </c>
    </row>
    <row r="267" spans="1:4" x14ac:dyDescent="0.3">
      <c r="A267" t="s">
        <v>267</v>
      </c>
      <c r="B267">
        <v>2</v>
      </c>
      <c r="C267" t="s">
        <v>143</v>
      </c>
      <c r="D267">
        <v>9</v>
      </c>
    </row>
    <row r="268" spans="1:4" x14ac:dyDescent="0.3">
      <c r="A268" t="s">
        <v>267</v>
      </c>
      <c r="B268">
        <v>3</v>
      </c>
      <c r="C268" t="s">
        <v>141</v>
      </c>
      <c r="D268">
        <v>23</v>
      </c>
    </row>
    <row r="269" spans="1:4" x14ac:dyDescent="0.3">
      <c r="A269" t="s">
        <v>267</v>
      </c>
      <c r="B269">
        <v>3</v>
      </c>
      <c r="C269" t="s">
        <v>142</v>
      </c>
      <c r="D269">
        <v>2</v>
      </c>
    </row>
    <row r="270" spans="1:4" x14ac:dyDescent="0.3">
      <c r="A270" t="s">
        <v>267</v>
      </c>
      <c r="B270">
        <v>3</v>
      </c>
      <c r="C270" t="s">
        <v>143</v>
      </c>
      <c r="D270">
        <v>4</v>
      </c>
    </row>
    <row r="271" spans="1:4" x14ac:dyDescent="0.3">
      <c r="A271" t="s">
        <v>267</v>
      </c>
      <c r="B271">
        <v>4</v>
      </c>
      <c r="C271" t="s">
        <v>141</v>
      </c>
      <c r="D271">
        <v>26</v>
      </c>
    </row>
    <row r="272" spans="1:4" x14ac:dyDescent="0.3">
      <c r="A272" t="s">
        <v>267</v>
      </c>
      <c r="B272">
        <v>4</v>
      </c>
      <c r="C272" t="s">
        <v>142</v>
      </c>
      <c r="D272">
        <v>2</v>
      </c>
    </row>
    <row r="273" spans="1:4" x14ac:dyDescent="0.3">
      <c r="A273" t="s">
        <v>267</v>
      </c>
      <c r="B273">
        <v>4</v>
      </c>
      <c r="C273" t="s">
        <v>143</v>
      </c>
      <c r="D273">
        <v>3</v>
      </c>
    </row>
    <row r="274" spans="1:4" x14ac:dyDescent="0.3">
      <c r="A274" t="s">
        <v>267</v>
      </c>
      <c r="B274">
        <v>5</v>
      </c>
      <c r="C274" t="s">
        <v>141</v>
      </c>
      <c r="D274">
        <v>19</v>
      </c>
    </row>
    <row r="275" spans="1:4" x14ac:dyDescent="0.3">
      <c r="A275" t="s">
        <v>267</v>
      </c>
      <c r="B275">
        <v>5</v>
      </c>
      <c r="C275" t="s">
        <v>142</v>
      </c>
      <c r="D275">
        <v>7</v>
      </c>
    </row>
    <row r="276" spans="1:4" x14ac:dyDescent="0.3">
      <c r="A276" t="s">
        <v>267</v>
      </c>
      <c r="B276">
        <v>5</v>
      </c>
      <c r="C276" t="s">
        <v>143</v>
      </c>
      <c r="D276">
        <v>6</v>
      </c>
    </row>
    <row r="277" spans="1:4" x14ac:dyDescent="0.3">
      <c r="A277" t="s">
        <v>273</v>
      </c>
      <c r="B277">
        <v>1</v>
      </c>
      <c r="C277" t="s">
        <v>141</v>
      </c>
      <c r="D277">
        <v>2</v>
      </c>
    </row>
    <row r="278" spans="1:4" x14ac:dyDescent="0.3">
      <c r="A278" t="s">
        <v>273</v>
      </c>
      <c r="B278">
        <v>1</v>
      </c>
      <c r="C278" t="s">
        <v>142</v>
      </c>
      <c r="D278">
        <v>1</v>
      </c>
    </row>
    <row r="279" spans="1:4" x14ac:dyDescent="0.3">
      <c r="A279" t="s">
        <v>273</v>
      </c>
      <c r="B279">
        <v>1</v>
      </c>
      <c r="C279" t="s">
        <v>143</v>
      </c>
      <c r="D279">
        <v>4</v>
      </c>
    </row>
    <row r="280" spans="1:4" x14ac:dyDescent="0.3">
      <c r="A280" t="s">
        <v>273</v>
      </c>
      <c r="B280">
        <v>2</v>
      </c>
      <c r="C280" t="s">
        <v>141</v>
      </c>
      <c r="D280">
        <v>0</v>
      </c>
    </row>
    <row r="281" spans="1:4" x14ac:dyDescent="0.3">
      <c r="A281" t="s">
        <v>273</v>
      </c>
      <c r="B281">
        <v>2</v>
      </c>
      <c r="C281" t="s">
        <v>142</v>
      </c>
      <c r="D281">
        <v>0</v>
      </c>
    </row>
    <row r="282" spans="1:4" x14ac:dyDescent="0.3">
      <c r="A282" t="s">
        <v>273</v>
      </c>
      <c r="B282">
        <v>2</v>
      </c>
      <c r="C282" t="s">
        <v>143</v>
      </c>
      <c r="D282">
        <v>6</v>
      </c>
    </row>
    <row r="283" spans="1:4" x14ac:dyDescent="0.3">
      <c r="A283" t="s">
        <v>273</v>
      </c>
      <c r="B283">
        <v>3</v>
      </c>
      <c r="C283" t="s">
        <v>141</v>
      </c>
      <c r="D283">
        <v>3</v>
      </c>
    </row>
    <row r="284" spans="1:4" x14ac:dyDescent="0.3">
      <c r="A284" t="s">
        <v>273</v>
      </c>
      <c r="B284">
        <v>3</v>
      </c>
      <c r="C284" t="s">
        <v>142</v>
      </c>
      <c r="D284">
        <v>3</v>
      </c>
    </row>
    <row r="285" spans="1:4" x14ac:dyDescent="0.3">
      <c r="A285" t="s">
        <v>273</v>
      </c>
      <c r="B285">
        <v>3</v>
      </c>
      <c r="C285" t="s">
        <v>143</v>
      </c>
      <c r="D285">
        <v>4</v>
      </c>
    </row>
    <row r="286" spans="1:4" x14ac:dyDescent="0.3">
      <c r="A286" t="s">
        <v>273</v>
      </c>
      <c r="B286">
        <v>4</v>
      </c>
      <c r="C286" t="s">
        <v>141</v>
      </c>
      <c r="D286">
        <v>2</v>
      </c>
    </row>
    <row r="287" spans="1:4" x14ac:dyDescent="0.3">
      <c r="A287" t="s">
        <v>273</v>
      </c>
      <c r="B287">
        <v>4</v>
      </c>
      <c r="C287" t="s">
        <v>142</v>
      </c>
      <c r="D287">
        <v>2</v>
      </c>
    </row>
    <row r="288" spans="1:4" x14ac:dyDescent="0.3">
      <c r="A288" t="s">
        <v>273</v>
      </c>
      <c r="B288">
        <v>4</v>
      </c>
      <c r="C288" t="s">
        <v>143</v>
      </c>
      <c r="D288">
        <v>13</v>
      </c>
    </row>
    <row r="289" spans="1:4" x14ac:dyDescent="0.3">
      <c r="A289" t="s">
        <v>273</v>
      </c>
      <c r="B289">
        <v>5</v>
      </c>
      <c r="C289" t="s">
        <v>141</v>
      </c>
      <c r="D289">
        <v>2</v>
      </c>
    </row>
    <row r="290" spans="1:4" x14ac:dyDescent="0.3">
      <c r="A290" t="s">
        <v>273</v>
      </c>
      <c r="B290">
        <v>5</v>
      </c>
      <c r="C290" t="s">
        <v>142</v>
      </c>
      <c r="D290">
        <v>15</v>
      </c>
    </row>
    <row r="291" spans="1:4" x14ac:dyDescent="0.3">
      <c r="A291" t="s">
        <v>273</v>
      </c>
      <c r="B291">
        <v>5</v>
      </c>
      <c r="C291" t="s">
        <v>143</v>
      </c>
      <c r="D291">
        <v>13</v>
      </c>
    </row>
    <row r="292" spans="1:4" x14ac:dyDescent="0.3">
      <c r="A292" t="s">
        <v>277</v>
      </c>
      <c r="B292">
        <v>1</v>
      </c>
      <c r="C292" t="s">
        <v>141</v>
      </c>
      <c r="D292">
        <v>1</v>
      </c>
    </row>
    <row r="293" spans="1:4" x14ac:dyDescent="0.3">
      <c r="A293" t="s">
        <v>277</v>
      </c>
      <c r="B293">
        <v>1</v>
      </c>
      <c r="C293" t="s">
        <v>142</v>
      </c>
      <c r="D293">
        <v>0</v>
      </c>
    </row>
    <row r="294" spans="1:4" x14ac:dyDescent="0.3">
      <c r="A294" t="s">
        <v>277</v>
      </c>
      <c r="B294">
        <v>1</v>
      </c>
      <c r="C294" t="s">
        <v>143</v>
      </c>
      <c r="D294">
        <v>0</v>
      </c>
    </row>
    <row r="295" spans="1:4" x14ac:dyDescent="0.3">
      <c r="A295" t="s">
        <v>277</v>
      </c>
      <c r="B295">
        <v>2</v>
      </c>
      <c r="C295" t="s">
        <v>141</v>
      </c>
      <c r="D295">
        <v>2</v>
      </c>
    </row>
    <row r="296" spans="1:4" x14ac:dyDescent="0.3">
      <c r="A296" t="s">
        <v>277</v>
      </c>
      <c r="B296">
        <v>2</v>
      </c>
      <c r="C296" t="s">
        <v>142</v>
      </c>
      <c r="D296">
        <v>1</v>
      </c>
    </row>
    <row r="297" spans="1:4" x14ac:dyDescent="0.3">
      <c r="A297" t="s">
        <v>277</v>
      </c>
      <c r="B297">
        <v>2</v>
      </c>
      <c r="C297" t="s">
        <v>143</v>
      </c>
      <c r="D297">
        <v>2</v>
      </c>
    </row>
    <row r="298" spans="1:4" x14ac:dyDescent="0.3">
      <c r="A298" t="s">
        <v>277</v>
      </c>
      <c r="B298">
        <v>3</v>
      </c>
      <c r="C298" t="s">
        <v>141</v>
      </c>
      <c r="D298">
        <v>0</v>
      </c>
    </row>
    <row r="299" spans="1:4" x14ac:dyDescent="0.3">
      <c r="A299" t="s">
        <v>277</v>
      </c>
      <c r="B299">
        <v>3</v>
      </c>
      <c r="C299" t="s">
        <v>142</v>
      </c>
      <c r="D299">
        <v>1</v>
      </c>
    </row>
    <row r="300" spans="1:4" x14ac:dyDescent="0.3">
      <c r="A300" t="s">
        <v>277</v>
      </c>
      <c r="B300">
        <v>3</v>
      </c>
      <c r="C300" t="s">
        <v>143</v>
      </c>
      <c r="D300">
        <v>6</v>
      </c>
    </row>
    <row r="301" spans="1:4" x14ac:dyDescent="0.3">
      <c r="A301" t="s">
        <v>277</v>
      </c>
      <c r="B301">
        <v>4</v>
      </c>
      <c r="C301" t="s">
        <v>141</v>
      </c>
      <c r="D301">
        <v>5</v>
      </c>
    </row>
    <row r="302" spans="1:4" x14ac:dyDescent="0.3">
      <c r="A302" t="s">
        <v>277</v>
      </c>
      <c r="B302">
        <v>4</v>
      </c>
      <c r="C302" t="s">
        <v>142</v>
      </c>
      <c r="D302">
        <v>12</v>
      </c>
    </row>
    <row r="303" spans="1:4" x14ac:dyDescent="0.3">
      <c r="A303" t="s">
        <v>277</v>
      </c>
      <c r="B303">
        <v>4</v>
      </c>
      <c r="C303" t="s">
        <v>143</v>
      </c>
      <c r="D303">
        <v>3</v>
      </c>
    </row>
    <row r="304" spans="1:4" x14ac:dyDescent="0.3">
      <c r="A304" t="s">
        <v>277</v>
      </c>
      <c r="B304">
        <v>5</v>
      </c>
      <c r="C304" t="s">
        <v>141</v>
      </c>
      <c r="D304">
        <v>2</v>
      </c>
    </row>
    <row r="305" spans="1:4" x14ac:dyDescent="0.3">
      <c r="A305" t="s">
        <v>277</v>
      </c>
      <c r="B305">
        <v>5</v>
      </c>
      <c r="C305" t="s">
        <v>142</v>
      </c>
      <c r="D305">
        <v>1</v>
      </c>
    </row>
    <row r="306" spans="1:4" x14ac:dyDescent="0.3">
      <c r="A306" t="s">
        <v>277</v>
      </c>
      <c r="B306">
        <v>5</v>
      </c>
      <c r="C306" t="s">
        <v>143</v>
      </c>
      <c r="D306">
        <v>2</v>
      </c>
    </row>
    <row r="307" spans="1:4" x14ac:dyDescent="0.3">
      <c r="A307" t="s">
        <v>281</v>
      </c>
      <c r="B307">
        <v>1</v>
      </c>
      <c r="C307" t="s">
        <v>141</v>
      </c>
      <c r="D307">
        <v>11</v>
      </c>
    </row>
    <row r="308" spans="1:4" x14ac:dyDescent="0.3">
      <c r="A308" t="s">
        <v>281</v>
      </c>
      <c r="B308">
        <v>1</v>
      </c>
      <c r="C308" t="s">
        <v>142</v>
      </c>
      <c r="D308">
        <v>8</v>
      </c>
    </row>
    <row r="309" spans="1:4" x14ac:dyDescent="0.3">
      <c r="A309" t="s">
        <v>281</v>
      </c>
      <c r="B309">
        <v>1</v>
      </c>
      <c r="C309" t="s">
        <v>143</v>
      </c>
      <c r="D309">
        <v>3</v>
      </c>
    </row>
    <row r="310" spans="1:4" x14ac:dyDescent="0.3">
      <c r="A310" t="s">
        <v>281</v>
      </c>
      <c r="B310">
        <v>2</v>
      </c>
      <c r="C310" t="s">
        <v>141</v>
      </c>
      <c r="D310">
        <v>5</v>
      </c>
    </row>
    <row r="311" spans="1:4" x14ac:dyDescent="0.3">
      <c r="A311" t="s">
        <v>281</v>
      </c>
      <c r="B311">
        <v>2</v>
      </c>
      <c r="C311" t="s">
        <v>142</v>
      </c>
      <c r="D311">
        <v>10</v>
      </c>
    </row>
    <row r="312" spans="1:4" x14ac:dyDescent="0.3">
      <c r="A312" t="s">
        <v>281</v>
      </c>
      <c r="B312">
        <v>2</v>
      </c>
      <c r="C312" t="s">
        <v>143</v>
      </c>
      <c r="D312">
        <v>12</v>
      </c>
    </row>
    <row r="313" spans="1:4" x14ac:dyDescent="0.3">
      <c r="A313" t="s">
        <v>281</v>
      </c>
      <c r="B313">
        <v>3</v>
      </c>
      <c r="C313" t="s">
        <v>141</v>
      </c>
      <c r="D313">
        <v>45</v>
      </c>
    </row>
    <row r="314" spans="1:4" x14ac:dyDescent="0.3">
      <c r="A314" t="s">
        <v>281</v>
      </c>
      <c r="B314">
        <v>3</v>
      </c>
      <c r="C314" t="s">
        <v>142</v>
      </c>
      <c r="D314">
        <v>3</v>
      </c>
    </row>
    <row r="315" spans="1:4" x14ac:dyDescent="0.3">
      <c r="A315" t="s">
        <v>281</v>
      </c>
      <c r="B315">
        <v>3</v>
      </c>
      <c r="C315" t="s">
        <v>143</v>
      </c>
      <c r="D315">
        <v>4</v>
      </c>
    </row>
    <row r="316" spans="1:4" x14ac:dyDescent="0.3">
      <c r="A316" t="s">
        <v>281</v>
      </c>
      <c r="B316">
        <v>4</v>
      </c>
      <c r="C316" t="s">
        <v>141</v>
      </c>
      <c r="D316">
        <v>8</v>
      </c>
    </row>
    <row r="317" spans="1:4" x14ac:dyDescent="0.3">
      <c r="A317" t="s">
        <v>281</v>
      </c>
      <c r="B317">
        <v>4</v>
      </c>
      <c r="C317" t="s">
        <v>142</v>
      </c>
      <c r="D317">
        <v>5</v>
      </c>
    </row>
    <row r="318" spans="1:4" x14ac:dyDescent="0.3">
      <c r="A318" t="s">
        <v>281</v>
      </c>
      <c r="B318">
        <v>4</v>
      </c>
      <c r="C318" t="s">
        <v>143</v>
      </c>
      <c r="D318">
        <v>17</v>
      </c>
    </row>
    <row r="319" spans="1:4" x14ac:dyDescent="0.3">
      <c r="A319" t="s">
        <v>281</v>
      </c>
      <c r="B319">
        <v>5</v>
      </c>
      <c r="C319" t="s">
        <v>141</v>
      </c>
      <c r="D319">
        <v>8</v>
      </c>
    </row>
    <row r="320" spans="1:4" x14ac:dyDescent="0.3">
      <c r="A320" t="s">
        <v>281</v>
      </c>
      <c r="B320">
        <v>5</v>
      </c>
      <c r="C320" t="s">
        <v>142</v>
      </c>
      <c r="D320">
        <v>8</v>
      </c>
    </row>
    <row r="321" spans="1:4" x14ac:dyDescent="0.3">
      <c r="A321" t="s">
        <v>281</v>
      </c>
      <c r="B321">
        <v>5</v>
      </c>
      <c r="C321" t="s">
        <v>143</v>
      </c>
      <c r="D321">
        <v>14</v>
      </c>
    </row>
    <row r="322" spans="1:4" x14ac:dyDescent="0.3">
      <c r="A322" t="s">
        <v>285</v>
      </c>
      <c r="B322">
        <v>1</v>
      </c>
      <c r="C322" t="s">
        <v>141</v>
      </c>
      <c r="D322">
        <v>13</v>
      </c>
    </row>
    <row r="323" spans="1:4" x14ac:dyDescent="0.3">
      <c r="A323" t="s">
        <v>285</v>
      </c>
      <c r="B323">
        <v>1</v>
      </c>
      <c r="C323" t="s">
        <v>142</v>
      </c>
      <c r="D323">
        <v>1</v>
      </c>
    </row>
    <row r="324" spans="1:4" x14ac:dyDescent="0.3">
      <c r="A324" t="s">
        <v>285</v>
      </c>
      <c r="B324">
        <v>1</v>
      </c>
      <c r="C324" t="s">
        <v>143</v>
      </c>
      <c r="D324">
        <v>1</v>
      </c>
    </row>
    <row r="325" spans="1:4" x14ac:dyDescent="0.3">
      <c r="A325" t="s">
        <v>285</v>
      </c>
      <c r="B325">
        <v>2</v>
      </c>
      <c r="C325" t="s">
        <v>141</v>
      </c>
      <c r="D325">
        <v>13</v>
      </c>
    </row>
    <row r="326" spans="1:4" x14ac:dyDescent="0.3">
      <c r="A326" t="s">
        <v>285</v>
      </c>
      <c r="B326">
        <v>2</v>
      </c>
      <c r="C326" t="s">
        <v>142</v>
      </c>
      <c r="D326">
        <v>2</v>
      </c>
    </row>
    <row r="327" spans="1:4" x14ac:dyDescent="0.3">
      <c r="A327" t="s">
        <v>285</v>
      </c>
      <c r="B327">
        <v>2</v>
      </c>
      <c r="C327" t="s">
        <v>143</v>
      </c>
      <c r="D327">
        <v>1</v>
      </c>
    </row>
    <row r="328" spans="1:4" x14ac:dyDescent="0.3">
      <c r="A328" t="s">
        <v>285</v>
      </c>
      <c r="B328">
        <v>3</v>
      </c>
      <c r="C328" t="s">
        <v>141</v>
      </c>
      <c r="D328">
        <v>9</v>
      </c>
    </row>
    <row r="329" spans="1:4" x14ac:dyDescent="0.3">
      <c r="A329" t="s">
        <v>285</v>
      </c>
      <c r="B329">
        <v>3</v>
      </c>
      <c r="C329" t="s">
        <v>142</v>
      </c>
      <c r="D329">
        <v>4</v>
      </c>
    </row>
    <row r="330" spans="1:4" x14ac:dyDescent="0.3">
      <c r="A330" t="s">
        <v>285</v>
      </c>
      <c r="B330">
        <v>3</v>
      </c>
      <c r="C330" t="s">
        <v>143</v>
      </c>
      <c r="D330">
        <v>8</v>
      </c>
    </row>
    <row r="331" spans="1:4" x14ac:dyDescent="0.3">
      <c r="A331" t="s">
        <v>285</v>
      </c>
      <c r="B331">
        <v>4</v>
      </c>
      <c r="C331" t="s">
        <v>141</v>
      </c>
      <c r="D331">
        <v>1</v>
      </c>
    </row>
    <row r="332" spans="1:4" x14ac:dyDescent="0.3">
      <c r="A332" t="s">
        <v>285</v>
      </c>
      <c r="B332">
        <v>4</v>
      </c>
      <c r="C332" t="s">
        <v>142</v>
      </c>
      <c r="D332">
        <v>3</v>
      </c>
    </row>
    <row r="333" spans="1:4" x14ac:dyDescent="0.3">
      <c r="A333" t="s">
        <v>285</v>
      </c>
      <c r="B333">
        <v>4</v>
      </c>
      <c r="C333" t="s">
        <v>143</v>
      </c>
      <c r="D333">
        <v>4</v>
      </c>
    </row>
    <row r="334" spans="1:4" x14ac:dyDescent="0.3">
      <c r="A334" t="s">
        <v>285</v>
      </c>
      <c r="B334">
        <v>5</v>
      </c>
      <c r="C334" t="s">
        <v>141</v>
      </c>
      <c r="D334">
        <v>2</v>
      </c>
    </row>
    <row r="335" spans="1:4" x14ac:dyDescent="0.3">
      <c r="A335" t="s">
        <v>285</v>
      </c>
      <c r="B335">
        <v>5</v>
      </c>
      <c r="C335" t="s">
        <v>142</v>
      </c>
      <c r="D335">
        <v>2</v>
      </c>
    </row>
    <row r="336" spans="1:4" x14ac:dyDescent="0.3">
      <c r="A336" t="s">
        <v>285</v>
      </c>
      <c r="B336">
        <v>5</v>
      </c>
      <c r="C336" t="s">
        <v>143</v>
      </c>
      <c r="D336">
        <v>1</v>
      </c>
    </row>
    <row r="337" spans="1:4" x14ac:dyDescent="0.3">
      <c r="A337" t="s">
        <v>290</v>
      </c>
      <c r="B337">
        <v>1</v>
      </c>
      <c r="C337" t="s">
        <v>141</v>
      </c>
      <c r="D337">
        <v>2</v>
      </c>
    </row>
    <row r="338" spans="1:4" x14ac:dyDescent="0.3">
      <c r="A338" t="s">
        <v>290</v>
      </c>
      <c r="B338">
        <v>1</v>
      </c>
      <c r="C338" t="s">
        <v>142</v>
      </c>
      <c r="D338">
        <v>1</v>
      </c>
    </row>
    <row r="339" spans="1:4" x14ac:dyDescent="0.3">
      <c r="A339" t="s">
        <v>290</v>
      </c>
      <c r="B339">
        <v>1</v>
      </c>
      <c r="C339" t="s">
        <v>143</v>
      </c>
      <c r="D339">
        <v>8</v>
      </c>
    </row>
    <row r="340" spans="1:4" x14ac:dyDescent="0.3">
      <c r="A340" t="s">
        <v>290</v>
      </c>
      <c r="B340">
        <v>2</v>
      </c>
      <c r="C340" t="s">
        <v>141</v>
      </c>
      <c r="D340">
        <v>7</v>
      </c>
    </row>
    <row r="341" spans="1:4" x14ac:dyDescent="0.3">
      <c r="A341" t="s">
        <v>290</v>
      </c>
      <c r="B341">
        <v>2</v>
      </c>
      <c r="C341" t="s">
        <v>142</v>
      </c>
      <c r="D341">
        <v>0</v>
      </c>
    </row>
    <row r="342" spans="1:4" x14ac:dyDescent="0.3">
      <c r="A342" t="s">
        <v>290</v>
      </c>
      <c r="B342">
        <v>2</v>
      </c>
      <c r="C342" t="s">
        <v>143</v>
      </c>
      <c r="D342">
        <v>5</v>
      </c>
    </row>
    <row r="343" spans="1:4" x14ac:dyDescent="0.3">
      <c r="A343" t="s">
        <v>290</v>
      </c>
      <c r="B343">
        <v>3</v>
      </c>
      <c r="C343" t="s">
        <v>141</v>
      </c>
      <c r="D343">
        <v>3</v>
      </c>
    </row>
    <row r="344" spans="1:4" x14ac:dyDescent="0.3">
      <c r="A344" t="s">
        <v>290</v>
      </c>
      <c r="B344">
        <v>3</v>
      </c>
      <c r="C344" t="s">
        <v>142</v>
      </c>
      <c r="D344">
        <v>2</v>
      </c>
    </row>
    <row r="345" spans="1:4" x14ac:dyDescent="0.3">
      <c r="A345" t="s">
        <v>290</v>
      </c>
      <c r="B345">
        <v>3</v>
      </c>
      <c r="C345" t="s">
        <v>143</v>
      </c>
      <c r="D345">
        <v>6</v>
      </c>
    </row>
    <row r="346" spans="1:4" x14ac:dyDescent="0.3">
      <c r="A346" t="s">
        <v>290</v>
      </c>
      <c r="B346">
        <v>4</v>
      </c>
      <c r="C346" t="s">
        <v>141</v>
      </c>
      <c r="D346">
        <v>5</v>
      </c>
    </row>
    <row r="347" spans="1:4" x14ac:dyDescent="0.3">
      <c r="A347" t="s">
        <v>290</v>
      </c>
      <c r="B347">
        <v>4</v>
      </c>
      <c r="C347" t="s">
        <v>142</v>
      </c>
      <c r="D347">
        <v>2</v>
      </c>
    </row>
    <row r="348" spans="1:4" x14ac:dyDescent="0.3">
      <c r="A348" t="s">
        <v>290</v>
      </c>
      <c r="B348">
        <v>4</v>
      </c>
      <c r="C348" t="s">
        <v>143</v>
      </c>
      <c r="D348">
        <v>2</v>
      </c>
    </row>
    <row r="349" spans="1:4" x14ac:dyDescent="0.3">
      <c r="A349" t="s">
        <v>290</v>
      </c>
      <c r="B349">
        <v>5</v>
      </c>
      <c r="C349" t="s">
        <v>141</v>
      </c>
      <c r="D349">
        <v>2</v>
      </c>
    </row>
    <row r="350" spans="1:4" x14ac:dyDescent="0.3">
      <c r="A350" t="s">
        <v>290</v>
      </c>
      <c r="B350">
        <v>5</v>
      </c>
      <c r="C350" t="s">
        <v>142</v>
      </c>
      <c r="D350">
        <v>0</v>
      </c>
    </row>
    <row r="351" spans="1:4" x14ac:dyDescent="0.3">
      <c r="A351" t="s">
        <v>290</v>
      </c>
      <c r="B351">
        <v>5</v>
      </c>
      <c r="C351" t="s">
        <v>143</v>
      </c>
      <c r="D351">
        <v>6</v>
      </c>
    </row>
    <row r="352" spans="1:4" x14ac:dyDescent="0.3">
      <c r="A352" t="s">
        <v>295</v>
      </c>
      <c r="B352">
        <v>1</v>
      </c>
      <c r="C352" t="s">
        <v>141</v>
      </c>
      <c r="D352">
        <v>9</v>
      </c>
    </row>
    <row r="353" spans="1:4" x14ac:dyDescent="0.3">
      <c r="A353" t="s">
        <v>295</v>
      </c>
      <c r="B353">
        <v>1</v>
      </c>
      <c r="C353" t="s">
        <v>142</v>
      </c>
      <c r="D353">
        <v>4</v>
      </c>
    </row>
    <row r="354" spans="1:4" x14ac:dyDescent="0.3">
      <c r="A354" t="s">
        <v>295</v>
      </c>
      <c r="B354">
        <v>1</v>
      </c>
      <c r="C354" t="s">
        <v>143</v>
      </c>
      <c r="D354">
        <v>6</v>
      </c>
    </row>
    <row r="355" spans="1:4" x14ac:dyDescent="0.3">
      <c r="A355" t="s">
        <v>295</v>
      </c>
      <c r="B355">
        <v>2</v>
      </c>
      <c r="C355" t="s">
        <v>141</v>
      </c>
      <c r="D355">
        <v>12</v>
      </c>
    </row>
    <row r="356" spans="1:4" x14ac:dyDescent="0.3">
      <c r="A356" t="s">
        <v>295</v>
      </c>
      <c r="B356">
        <v>2</v>
      </c>
      <c r="C356" t="s">
        <v>142</v>
      </c>
      <c r="D356">
        <v>4</v>
      </c>
    </row>
    <row r="357" spans="1:4" x14ac:dyDescent="0.3">
      <c r="A357" t="s">
        <v>295</v>
      </c>
      <c r="B357">
        <v>2</v>
      </c>
      <c r="C357" t="s">
        <v>143</v>
      </c>
      <c r="D357">
        <v>5</v>
      </c>
    </row>
    <row r="358" spans="1:4" x14ac:dyDescent="0.3">
      <c r="A358" t="s">
        <v>295</v>
      </c>
      <c r="B358">
        <v>3</v>
      </c>
      <c r="C358" t="s">
        <v>141</v>
      </c>
      <c r="D358">
        <v>5</v>
      </c>
    </row>
    <row r="359" spans="1:4" x14ac:dyDescent="0.3">
      <c r="A359" t="s">
        <v>295</v>
      </c>
      <c r="B359">
        <v>3</v>
      </c>
      <c r="C359" t="s">
        <v>142</v>
      </c>
      <c r="D359">
        <v>14</v>
      </c>
    </row>
    <row r="360" spans="1:4" x14ac:dyDescent="0.3">
      <c r="A360" t="s">
        <v>295</v>
      </c>
      <c r="B360">
        <v>3</v>
      </c>
      <c r="C360" t="s">
        <v>143</v>
      </c>
      <c r="D360">
        <v>5</v>
      </c>
    </row>
    <row r="361" spans="1:4" x14ac:dyDescent="0.3">
      <c r="A361" t="s">
        <v>295</v>
      </c>
      <c r="B361">
        <v>4</v>
      </c>
      <c r="C361" t="s">
        <v>141</v>
      </c>
      <c r="D361">
        <v>1</v>
      </c>
    </row>
    <row r="362" spans="1:4" x14ac:dyDescent="0.3">
      <c r="A362" t="s">
        <v>295</v>
      </c>
      <c r="B362">
        <v>4</v>
      </c>
      <c r="C362" t="s">
        <v>142</v>
      </c>
      <c r="D362">
        <v>2</v>
      </c>
    </row>
    <row r="363" spans="1:4" x14ac:dyDescent="0.3">
      <c r="A363" t="s">
        <v>295</v>
      </c>
      <c r="B363">
        <v>4</v>
      </c>
      <c r="C363" t="s">
        <v>143</v>
      </c>
      <c r="D363">
        <v>0</v>
      </c>
    </row>
    <row r="364" spans="1:4" x14ac:dyDescent="0.3">
      <c r="A364" t="s">
        <v>295</v>
      </c>
      <c r="B364">
        <v>5</v>
      </c>
      <c r="C364" t="s">
        <v>141</v>
      </c>
      <c r="D364">
        <v>12</v>
      </c>
    </row>
    <row r="365" spans="1:4" x14ac:dyDescent="0.3">
      <c r="A365" t="s">
        <v>295</v>
      </c>
      <c r="B365">
        <v>5</v>
      </c>
      <c r="C365" t="s">
        <v>142</v>
      </c>
      <c r="D365">
        <v>11</v>
      </c>
    </row>
    <row r="366" spans="1:4" x14ac:dyDescent="0.3">
      <c r="A366" t="s">
        <v>295</v>
      </c>
      <c r="B366">
        <v>5</v>
      </c>
      <c r="C366" t="s">
        <v>143</v>
      </c>
      <c r="D366">
        <v>4</v>
      </c>
    </row>
    <row r="367" spans="1:4" x14ac:dyDescent="0.3">
      <c r="A367" t="s">
        <v>300</v>
      </c>
      <c r="B367">
        <v>1</v>
      </c>
      <c r="C367" t="s">
        <v>141</v>
      </c>
      <c r="D367">
        <v>7</v>
      </c>
    </row>
    <row r="368" spans="1:4" x14ac:dyDescent="0.3">
      <c r="A368" t="s">
        <v>300</v>
      </c>
      <c r="B368">
        <v>1</v>
      </c>
      <c r="C368" t="s">
        <v>142</v>
      </c>
      <c r="D368">
        <v>2</v>
      </c>
    </row>
    <row r="369" spans="1:4" x14ac:dyDescent="0.3">
      <c r="A369" t="s">
        <v>300</v>
      </c>
      <c r="B369">
        <v>1</v>
      </c>
      <c r="C369" t="s">
        <v>143</v>
      </c>
      <c r="D369">
        <v>5</v>
      </c>
    </row>
    <row r="370" spans="1:4" x14ac:dyDescent="0.3">
      <c r="A370" t="s">
        <v>300</v>
      </c>
      <c r="B370">
        <v>2</v>
      </c>
      <c r="C370" t="s">
        <v>141</v>
      </c>
      <c r="D370">
        <v>1</v>
      </c>
    </row>
    <row r="371" spans="1:4" x14ac:dyDescent="0.3">
      <c r="A371" t="s">
        <v>300</v>
      </c>
      <c r="B371">
        <v>2</v>
      </c>
      <c r="C371" t="s">
        <v>142</v>
      </c>
      <c r="D371">
        <v>1</v>
      </c>
    </row>
    <row r="372" spans="1:4" x14ac:dyDescent="0.3">
      <c r="A372" t="s">
        <v>300</v>
      </c>
      <c r="B372">
        <v>2</v>
      </c>
      <c r="C372" t="s">
        <v>143</v>
      </c>
      <c r="D372">
        <v>2</v>
      </c>
    </row>
    <row r="373" spans="1:4" x14ac:dyDescent="0.3">
      <c r="A373" t="s">
        <v>300</v>
      </c>
      <c r="B373">
        <v>3</v>
      </c>
      <c r="C373" t="s">
        <v>141</v>
      </c>
      <c r="D373">
        <v>5</v>
      </c>
    </row>
    <row r="374" spans="1:4" x14ac:dyDescent="0.3">
      <c r="A374" t="s">
        <v>300</v>
      </c>
      <c r="B374">
        <v>3</v>
      </c>
      <c r="C374" t="s">
        <v>142</v>
      </c>
      <c r="D374">
        <v>2</v>
      </c>
    </row>
    <row r="375" spans="1:4" x14ac:dyDescent="0.3">
      <c r="A375" t="s">
        <v>300</v>
      </c>
      <c r="B375">
        <v>3</v>
      </c>
      <c r="C375" t="s">
        <v>143</v>
      </c>
      <c r="D375">
        <v>5</v>
      </c>
    </row>
    <row r="376" spans="1:4" x14ac:dyDescent="0.3">
      <c r="A376" t="s">
        <v>300</v>
      </c>
      <c r="B376">
        <v>4</v>
      </c>
      <c r="C376" t="s">
        <v>141</v>
      </c>
      <c r="D376">
        <v>1</v>
      </c>
    </row>
    <row r="377" spans="1:4" x14ac:dyDescent="0.3">
      <c r="A377" t="s">
        <v>300</v>
      </c>
      <c r="B377">
        <v>4</v>
      </c>
      <c r="C377" t="s">
        <v>142</v>
      </c>
      <c r="D377">
        <v>1</v>
      </c>
    </row>
    <row r="378" spans="1:4" x14ac:dyDescent="0.3">
      <c r="A378" t="s">
        <v>300</v>
      </c>
      <c r="B378">
        <v>4</v>
      </c>
      <c r="C378" t="s">
        <v>143</v>
      </c>
      <c r="D378">
        <v>3</v>
      </c>
    </row>
    <row r="379" spans="1:4" x14ac:dyDescent="0.3">
      <c r="A379" t="s">
        <v>300</v>
      </c>
      <c r="B379">
        <v>5</v>
      </c>
      <c r="C379" t="s">
        <v>141</v>
      </c>
      <c r="D379">
        <v>5</v>
      </c>
    </row>
    <row r="380" spans="1:4" x14ac:dyDescent="0.3">
      <c r="A380" t="s">
        <v>300</v>
      </c>
      <c r="B380">
        <v>5</v>
      </c>
      <c r="C380" t="s">
        <v>142</v>
      </c>
      <c r="D380">
        <v>4</v>
      </c>
    </row>
    <row r="381" spans="1:4" x14ac:dyDescent="0.3">
      <c r="A381" t="s">
        <v>300</v>
      </c>
      <c r="B381">
        <v>5</v>
      </c>
      <c r="C381" t="s">
        <v>143</v>
      </c>
      <c r="D381">
        <v>6</v>
      </c>
    </row>
    <row r="382" spans="1:4" x14ac:dyDescent="0.3">
      <c r="A382" t="s">
        <v>305</v>
      </c>
      <c r="B382">
        <v>1</v>
      </c>
      <c r="C382" t="s">
        <v>141</v>
      </c>
      <c r="D382">
        <v>0</v>
      </c>
    </row>
    <row r="383" spans="1:4" x14ac:dyDescent="0.3">
      <c r="A383" t="s">
        <v>305</v>
      </c>
      <c r="B383">
        <v>1</v>
      </c>
      <c r="C383" t="s">
        <v>142</v>
      </c>
      <c r="D383">
        <v>0</v>
      </c>
    </row>
    <row r="384" spans="1:4" x14ac:dyDescent="0.3">
      <c r="A384" t="s">
        <v>305</v>
      </c>
      <c r="B384">
        <v>1</v>
      </c>
      <c r="C384" t="s">
        <v>143</v>
      </c>
      <c r="D384">
        <v>3</v>
      </c>
    </row>
    <row r="385" spans="1:4" x14ac:dyDescent="0.3">
      <c r="A385" t="s">
        <v>305</v>
      </c>
      <c r="B385">
        <v>2</v>
      </c>
      <c r="C385" t="s">
        <v>141</v>
      </c>
      <c r="D385">
        <v>5</v>
      </c>
    </row>
    <row r="386" spans="1:4" x14ac:dyDescent="0.3">
      <c r="A386" t="s">
        <v>305</v>
      </c>
      <c r="B386">
        <v>2</v>
      </c>
      <c r="C386" t="s">
        <v>142</v>
      </c>
      <c r="D386">
        <v>3</v>
      </c>
    </row>
    <row r="387" spans="1:4" x14ac:dyDescent="0.3">
      <c r="A387" t="s">
        <v>305</v>
      </c>
      <c r="B387">
        <v>2</v>
      </c>
      <c r="C387" t="s">
        <v>143</v>
      </c>
      <c r="D387">
        <v>1</v>
      </c>
    </row>
    <row r="388" spans="1:4" x14ac:dyDescent="0.3">
      <c r="A388" t="s">
        <v>305</v>
      </c>
      <c r="B388">
        <v>3</v>
      </c>
      <c r="C388" t="s">
        <v>141</v>
      </c>
      <c r="D388">
        <v>2</v>
      </c>
    </row>
    <row r="389" spans="1:4" x14ac:dyDescent="0.3">
      <c r="A389" t="s">
        <v>305</v>
      </c>
      <c r="B389">
        <v>3</v>
      </c>
      <c r="C389" t="s">
        <v>142</v>
      </c>
      <c r="D389">
        <v>4</v>
      </c>
    </row>
    <row r="390" spans="1:4" x14ac:dyDescent="0.3">
      <c r="A390" t="s">
        <v>305</v>
      </c>
      <c r="B390">
        <v>3</v>
      </c>
      <c r="C390" t="s">
        <v>143</v>
      </c>
      <c r="D390">
        <v>2</v>
      </c>
    </row>
    <row r="391" spans="1:4" x14ac:dyDescent="0.3">
      <c r="A391" t="s">
        <v>305</v>
      </c>
      <c r="B391">
        <v>4</v>
      </c>
      <c r="C391" t="s">
        <v>141</v>
      </c>
      <c r="D391">
        <v>7</v>
      </c>
    </row>
    <row r="392" spans="1:4" x14ac:dyDescent="0.3">
      <c r="A392" t="s">
        <v>305</v>
      </c>
      <c r="B392">
        <v>4</v>
      </c>
      <c r="C392" t="s">
        <v>142</v>
      </c>
      <c r="D392">
        <v>8</v>
      </c>
    </row>
    <row r="393" spans="1:4" x14ac:dyDescent="0.3">
      <c r="A393" t="s">
        <v>305</v>
      </c>
      <c r="B393">
        <v>4</v>
      </c>
      <c r="C393" t="s">
        <v>143</v>
      </c>
      <c r="D393">
        <v>1</v>
      </c>
    </row>
    <row r="394" spans="1:4" x14ac:dyDescent="0.3">
      <c r="A394" t="s">
        <v>305</v>
      </c>
      <c r="B394">
        <v>5</v>
      </c>
      <c r="C394" t="s">
        <v>141</v>
      </c>
      <c r="D394">
        <v>9</v>
      </c>
    </row>
    <row r="395" spans="1:4" x14ac:dyDescent="0.3">
      <c r="A395" t="s">
        <v>305</v>
      </c>
      <c r="B395">
        <v>5</v>
      </c>
      <c r="C395" t="s">
        <v>142</v>
      </c>
      <c r="D395">
        <v>12</v>
      </c>
    </row>
    <row r="396" spans="1:4" x14ac:dyDescent="0.3">
      <c r="A396" t="s">
        <v>305</v>
      </c>
      <c r="B396">
        <v>5</v>
      </c>
      <c r="C396" t="s">
        <v>143</v>
      </c>
      <c r="D396">
        <v>11</v>
      </c>
    </row>
    <row r="397" spans="1:4" x14ac:dyDescent="0.3">
      <c r="A397" t="s">
        <v>310</v>
      </c>
      <c r="B397">
        <v>1</v>
      </c>
      <c r="C397" t="s">
        <v>141</v>
      </c>
      <c r="D397">
        <v>2</v>
      </c>
    </row>
    <row r="398" spans="1:4" x14ac:dyDescent="0.3">
      <c r="A398" t="s">
        <v>310</v>
      </c>
      <c r="B398">
        <v>1</v>
      </c>
      <c r="C398" t="s">
        <v>142</v>
      </c>
      <c r="D398">
        <v>0</v>
      </c>
    </row>
    <row r="399" spans="1:4" x14ac:dyDescent="0.3">
      <c r="A399" t="s">
        <v>310</v>
      </c>
      <c r="B399">
        <v>1</v>
      </c>
      <c r="C399" t="s">
        <v>143</v>
      </c>
      <c r="D399">
        <v>2</v>
      </c>
    </row>
    <row r="400" spans="1:4" x14ac:dyDescent="0.3">
      <c r="A400" t="s">
        <v>310</v>
      </c>
      <c r="B400">
        <v>2</v>
      </c>
      <c r="C400" t="s">
        <v>141</v>
      </c>
      <c r="D400">
        <v>1</v>
      </c>
    </row>
    <row r="401" spans="1:4" x14ac:dyDescent="0.3">
      <c r="A401" t="s">
        <v>310</v>
      </c>
      <c r="B401">
        <v>2</v>
      </c>
      <c r="C401" t="s">
        <v>142</v>
      </c>
      <c r="D401">
        <v>0</v>
      </c>
    </row>
    <row r="402" spans="1:4" x14ac:dyDescent="0.3">
      <c r="A402" t="s">
        <v>310</v>
      </c>
      <c r="B402">
        <v>2</v>
      </c>
      <c r="C402" t="s">
        <v>143</v>
      </c>
      <c r="D402">
        <v>0</v>
      </c>
    </row>
    <row r="403" spans="1:4" x14ac:dyDescent="0.3">
      <c r="A403" t="s">
        <v>310</v>
      </c>
      <c r="B403">
        <v>3</v>
      </c>
      <c r="C403" t="s">
        <v>141</v>
      </c>
      <c r="D403">
        <v>0</v>
      </c>
    </row>
    <row r="404" spans="1:4" x14ac:dyDescent="0.3">
      <c r="A404" t="s">
        <v>310</v>
      </c>
      <c r="B404">
        <v>3</v>
      </c>
      <c r="C404" t="s">
        <v>142</v>
      </c>
      <c r="D404">
        <v>0</v>
      </c>
    </row>
    <row r="405" spans="1:4" x14ac:dyDescent="0.3">
      <c r="A405" t="s">
        <v>310</v>
      </c>
      <c r="B405">
        <v>3</v>
      </c>
      <c r="C405" t="s">
        <v>143</v>
      </c>
      <c r="D405">
        <v>3</v>
      </c>
    </row>
    <row r="406" spans="1:4" x14ac:dyDescent="0.3">
      <c r="A406" t="s">
        <v>310</v>
      </c>
      <c r="B406">
        <v>4</v>
      </c>
      <c r="C406" t="s">
        <v>141</v>
      </c>
      <c r="D406">
        <v>2</v>
      </c>
    </row>
    <row r="407" spans="1:4" x14ac:dyDescent="0.3">
      <c r="A407" t="s">
        <v>310</v>
      </c>
      <c r="B407">
        <v>4</v>
      </c>
      <c r="C407" t="s">
        <v>142</v>
      </c>
      <c r="D407">
        <v>1</v>
      </c>
    </row>
    <row r="408" spans="1:4" x14ac:dyDescent="0.3">
      <c r="A408" t="s">
        <v>310</v>
      </c>
      <c r="B408">
        <v>4</v>
      </c>
      <c r="C408" t="s">
        <v>143</v>
      </c>
      <c r="D408">
        <v>1</v>
      </c>
    </row>
    <row r="409" spans="1:4" x14ac:dyDescent="0.3">
      <c r="A409" t="s">
        <v>310</v>
      </c>
      <c r="B409">
        <v>5</v>
      </c>
      <c r="C409" t="s">
        <v>141</v>
      </c>
      <c r="D409">
        <v>5</v>
      </c>
    </row>
    <row r="410" spans="1:4" x14ac:dyDescent="0.3">
      <c r="A410" t="s">
        <v>310</v>
      </c>
      <c r="B410">
        <v>5</v>
      </c>
      <c r="C410" t="s">
        <v>142</v>
      </c>
      <c r="D410">
        <v>3</v>
      </c>
    </row>
    <row r="411" spans="1:4" x14ac:dyDescent="0.3">
      <c r="A411" t="s">
        <v>310</v>
      </c>
      <c r="B411">
        <v>5</v>
      </c>
      <c r="C411" t="s">
        <v>143</v>
      </c>
      <c r="D411">
        <v>1</v>
      </c>
    </row>
    <row r="412" spans="1:4" x14ac:dyDescent="0.3">
      <c r="A412" t="s">
        <v>315</v>
      </c>
      <c r="B412">
        <v>1</v>
      </c>
      <c r="C412" t="s">
        <v>141</v>
      </c>
      <c r="D412">
        <v>13</v>
      </c>
    </row>
    <row r="413" spans="1:4" x14ac:dyDescent="0.3">
      <c r="A413" t="s">
        <v>315</v>
      </c>
      <c r="B413">
        <v>1</v>
      </c>
      <c r="C413" t="s">
        <v>142</v>
      </c>
      <c r="D413">
        <v>1</v>
      </c>
    </row>
    <row r="414" spans="1:4" x14ac:dyDescent="0.3">
      <c r="A414" t="s">
        <v>315</v>
      </c>
      <c r="B414">
        <v>1</v>
      </c>
      <c r="C414" t="s">
        <v>143</v>
      </c>
      <c r="D414">
        <v>0</v>
      </c>
    </row>
    <row r="415" spans="1:4" x14ac:dyDescent="0.3">
      <c r="A415" t="s">
        <v>315</v>
      </c>
      <c r="B415">
        <v>2</v>
      </c>
      <c r="C415" t="s">
        <v>141</v>
      </c>
      <c r="D415">
        <v>3</v>
      </c>
    </row>
    <row r="416" spans="1:4" x14ac:dyDescent="0.3">
      <c r="A416" t="s">
        <v>315</v>
      </c>
      <c r="B416">
        <v>2</v>
      </c>
      <c r="C416" t="s">
        <v>142</v>
      </c>
      <c r="D416">
        <v>19</v>
      </c>
    </row>
    <row r="417" spans="1:4" x14ac:dyDescent="0.3">
      <c r="A417" t="s">
        <v>315</v>
      </c>
      <c r="B417">
        <v>2</v>
      </c>
      <c r="C417" t="s">
        <v>143</v>
      </c>
      <c r="D417">
        <v>2</v>
      </c>
    </row>
    <row r="418" spans="1:4" x14ac:dyDescent="0.3">
      <c r="A418" t="s">
        <v>315</v>
      </c>
      <c r="B418">
        <v>3</v>
      </c>
      <c r="C418" t="s">
        <v>141</v>
      </c>
      <c r="D418">
        <v>3</v>
      </c>
    </row>
    <row r="419" spans="1:4" x14ac:dyDescent="0.3">
      <c r="A419" t="s">
        <v>315</v>
      </c>
      <c r="B419">
        <v>3</v>
      </c>
      <c r="C419" t="s">
        <v>142</v>
      </c>
      <c r="D419">
        <v>2</v>
      </c>
    </row>
    <row r="420" spans="1:4" x14ac:dyDescent="0.3">
      <c r="A420" t="s">
        <v>315</v>
      </c>
      <c r="B420">
        <v>3</v>
      </c>
      <c r="C420" t="s">
        <v>143</v>
      </c>
      <c r="D420">
        <v>1</v>
      </c>
    </row>
    <row r="421" spans="1:4" x14ac:dyDescent="0.3">
      <c r="A421" t="s">
        <v>315</v>
      </c>
      <c r="B421">
        <v>4</v>
      </c>
      <c r="C421" t="s">
        <v>141</v>
      </c>
      <c r="D421">
        <v>26</v>
      </c>
    </row>
    <row r="422" spans="1:4" x14ac:dyDescent="0.3">
      <c r="A422" t="s">
        <v>315</v>
      </c>
      <c r="B422">
        <v>4</v>
      </c>
      <c r="C422" t="s">
        <v>142</v>
      </c>
      <c r="D422">
        <v>9</v>
      </c>
    </row>
    <row r="423" spans="1:4" x14ac:dyDescent="0.3">
      <c r="A423" t="s">
        <v>315</v>
      </c>
      <c r="B423">
        <v>4</v>
      </c>
      <c r="C423" t="s">
        <v>143</v>
      </c>
      <c r="D423">
        <v>2</v>
      </c>
    </row>
    <row r="424" spans="1:4" x14ac:dyDescent="0.3">
      <c r="A424" t="s">
        <v>315</v>
      </c>
      <c r="B424">
        <v>5</v>
      </c>
      <c r="C424" t="s">
        <v>141</v>
      </c>
      <c r="D424">
        <v>10</v>
      </c>
    </row>
    <row r="425" spans="1:4" x14ac:dyDescent="0.3">
      <c r="A425" t="s">
        <v>315</v>
      </c>
      <c r="B425">
        <v>5</v>
      </c>
      <c r="C425" t="s">
        <v>142</v>
      </c>
      <c r="D425">
        <v>3</v>
      </c>
    </row>
    <row r="426" spans="1:4" x14ac:dyDescent="0.3">
      <c r="A426" t="s">
        <v>315</v>
      </c>
      <c r="B426">
        <v>5</v>
      </c>
      <c r="C426" t="s">
        <v>143</v>
      </c>
      <c r="D426">
        <v>0</v>
      </c>
    </row>
    <row r="427" spans="1:4" x14ac:dyDescent="0.3">
      <c r="A427" t="s">
        <v>320</v>
      </c>
      <c r="B427">
        <v>1</v>
      </c>
      <c r="C427" t="s">
        <v>141</v>
      </c>
      <c r="D427">
        <v>0</v>
      </c>
    </row>
    <row r="428" spans="1:4" x14ac:dyDescent="0.3">
      <c r="A428" t="s">
        <v>320</v>
      </c>
      <c r="B428">
        <v>1</v>
      </c>
      <c r="C428" t="s">
        <v>142</v>
      </c>
      <c r="D428">
        <v>0</v>
      </c>
    </row>
    <row r="429" spans="1:4" x14ac:dyDescent="0.3">
      <c r="A429" t="s">
        <v>320</v>
      </c>
      <c r="B429">
        <v>1</v>
      </c>
      <c r="C429" t="s">
        <v>143</v>
      </c>
      <c r="D429">
        <v>2</v>
      </c>
    </row>
    <row r="430" spans="1:4" x14ac:dyDescent="0.3">
      <c r="A430" t="s">
        <v>320</v>
      </c>
      <c r="B430">
        <v>2</v>
      </c>
      <c r="C430" t="s">
        <v>141</v>
      </c>
      <c r="D430">
        <v>0</v>
      </c>
    </row>
    <row r="431" spans="1:4" x14ac:dyDescent="0.3">
      <c r="A431" t="s">
        <v>320</v>
      </c>
      <c r="B431">
        <v>2</v>
      </c>
      <c r="C431" t="s">
        <v>142</v>
      </c>
      <c r="D431">
        <v>0</v>
      </c>
    </row>
    <row r="432" spans="1:4" x14ac:dyDescent="0.3">
      <c r="A432" t="s">
        <v>320</v>
      </c>
      <c r="B432">
        <v>2</v>
      </c>
      <c r="C432" t="s">
        <v>143</v>
      </c>
      <c r="D432">
        <v>2</v>
      </c>
    </row>
    <row r="433" spans="1:4" x14ac:dyDescent="0.3">
      <c r="A433" t="s">
        <v>320</v>
      </c>
      <c r="B433">
        <v>3</v>
      </c>
      <c r="C433" t="s">
        <v>141</v>
      </c>
      <c r="D433">
        <v>0</v>
      </c>
    </row>
    <row r="434" spans="1:4" x14ac:dyDescent="0.3">
      <c r="A434" t="s">
        <v>320</v>
      </c>
      <c r="B434">
        <v>3</v>
      </c>
      <c r="C434" t="s">
        <v>142</v>
      </c>
      <c r="D434">
        <v>0</v>
      </c>
    </row>
    <row r="435" spans="1:4" x14ac:dyDescent="0.3">
      <c r="A435" t="s">
        <v>320</v>
      </c>
      <c r="B435">
        <v>3</v>
      </c>
      <c r="C435" t="s">
        <v>143</v>
      </c>
      <c r="D435">
        <v>0</v>
      </c>
    </row>
    <row r="436" spans="1:4" x14ac:dyDescent="0.3">
      <c r="A436" t="s">
        <v>320</v>
      </c>
      <c r="B436">
        <v>4</v>
      </c>
      <c r="C436" t="s">
        <v>141</v>
      </c>
      <c r="D436">
        <v>0</v>
      </c>
    </row>
    <row r="437" spans="1:4" x14ac:dyDescent="0.3">
      <c r="A437" t="s">
        <v>320</v>
      </c>
      <c r="B437">
        <v>4</v>
      </c>
      <c r="C437" t="s">
        <v>142</v>
      </c>
      <c r="D437">
        <v>0</v>
      </c>
    </row>
    <row r="438" spans="1:4" x14ac:dyDescent="0.3">
      <c r="A438" t="s">
        <v>320</v>
      </c>
      <c r="B438">
        <v>4</v>
      </c>
      <c r="C438" t="s">
        <v>143</v>
      </c>
      <c r="D438">
        <v>1</v>
      </c>
    </row>
    <row r="439" spans="1:4" x14ac:dyDescent="0.3">
      <c r="A439" t="s">
        <v>320</v>
      </c>
      <c r="B439">
        <v>5</v>
      </c>
      <c r="C439" t="s">
        <v>141</v>
      </c>
      <c r="D439">
        <v>0</v>
      </c>
    </row>
    <row r="440" spans="1:4" x14ac:dyDescent="0.3">
      <c r="A440" t="s">
        <v>320</v>
      </c>
      <c r="B440">
        <v>5</v>
      </c>
      <c r="C440" t="s">
        <v>142</v>
      </c>
      <c r="D440">
        <v>0</v>
      </c>
    </row>
    <row r="441" spans="1:4" x14ac:dyDescent="0.3">
      <c r="A441" t="s">
        <v>320</v>
      </c>
      <c r="B441">
        <v>5</v>
      </c>
      <c r="C441" t="s">
        <v>143</v>
      </c>
      <c r="D441">
        <v>1</v>
      </c>
    </row>
    <row r="442" spans="1:4" x14ac:dyDescent="0.3">
      <c r="A442" t="s">
        <v>328</v>
      </c>
      <c r="B442">
        <v>1</v>
      </c>
      <c r="C442" t="s">
        <v>141</v>
      </c>
      <c r="D442">
        <v>3</v>
      </c>
    </row>
    <row r="443" spans="1:4" x14ac:dyDescent="0.3">
      <c r="A443" t="s">
        <v>328</v>
      </c>
      <c r="B443">
        <v>1</v>
      </c>
      <c r="C443" t="s">
        <v>142</v>
      </c>
      <c r="D443">
        <v>9</v>
      </c>
    </row>
    <row r="444" spans="1:4" x14ac:dyDescent="0.3">
      <c r="A444" t="s">
        <v>328</v>
      </c>
      <c r="B444">
        <v>1</v>
      </c>
      <c r="C444" t="s">
        <v>143</v>
      </c>
      <c r="D444">
        <v>3</v>
      </c>
    </row>
    <row r="445" spans="1:4" x14ac:dyDescent="0.3">
      <c r="A445" t="s">
        <v>328</v>
      </c>
      <c r="B445">
        <v>2</v>
      </c>
      <c r="C445" t="s">
        <v>141</v>
      </c>
      <c r="D445">
        <v>1</v>
      </c>
    </row>
    <row r="446" spans="1:4" x14ac:dyDescent="0.3">
      <c r="A446" t="s">
        <v>328</v>
      </c>
      <c r="B446">
        <v>2</v>
      </c>
      <c r="C446" t="s">
        <v>142</v>
      </c>
      <c r="D446">
        <v>1</v>
      </c>
    </row>
    <row r="447" spans="1:4" x14ac:dyDescent="0.3">
      <c r="A447" t="s">
        <v>328</v>
      </c>
      <c r="B447">
        <v>2</v>
      </c>
      <c r="C447" t="s">
        <v>143</v>
      </c>
      <c r="D447">
        <v>0</v>
      </c>
    </row>
    <row r="448" spans="1:4" x14ac:dyDescent="0.3">
      <c r="A448" t="s">
        <v>328</v>
      </c>
      <c r="B448">
        <v>3</v>
      </c>
      <c r="C448" t="s">
        <v>141</v>
      </c>
      <c r="D448">
        <v>1</v>
      </c>
    </row>
    <row r="449" spans="1:4" x14ac:dyDescent="0.3">
      <c r="A449" t="s">
        <v>328</v>
      </c>
      <c r="B449">
        <v>3</v>
      </c>
      <c r="C449" t="s">
        <v>142</v>
      </c>
      <c r="D449">
        <v>1</v>
      </c>
    </row>
    <row r="450" spans="1:4" x14ac:dyDescent="0.3">
      <c r="A450" t="s">
        <v>328</v>
      </c>
      <c r="B450">
        <v>3</v>
      </c>
      <c r="C450" t="s">
        <v>143</v>
      </c>
      <c r="D450">
        <v>4</v>
      </c>
    </row>
    <row r="451" spans="1:4" x14ac:dyDescent="0.3">
      <c r="A451" t="s">
        <v>328</v>
      </c>
      <c r="B451">
        <v>4</v>
      </c>
      <c r="C451" t="s">
        <v>141</v>
      </c>
      <c r="D451">
        <v>1</v>
      </c>
    </row>
    <row r="452" spans="1:4" x14ac:dyDescent="0.3">
      <c r="A452" t="s">
        <v>328</v>
      </c>
      <c r="B452">
        <v>4</v>
      </c>
      <c r="C452" t="s">
        <v>142</v>
      </c>
      <c r="D452">
        <v>3</v>
      </c>
    </row>
    <row r="453" spans="1:4" x14ac:dyDescent="0.3">
      <c r="A453" t="s">
        <v>328</v>
      </c>
      <c r="B453">
        <v>4</v>
      </c>
      <c r="C453" t="s">
        <v>143</v>
      </c>
      <c r="D453">
        <v>2</v>
      </c>
    </row>
    <row r="454" spans="1:4" x14ac:dyDescent="0.3">
      <c r="A454" t="s">
        <v>328</v>
      </c>
      <c r="B454">
        <v>5</v>
      </c>
      <c r="C454" t="s">
        <v>141</v>
      </c>
      <c r="D454">
        <v>0</v>
      </c>
    </row>
    <row r="455" spans="1:4" x14ac:dyDescent="0.3">
      <c r="A455" t="s">
        <v>328</v>
      </c>
      <c r="B455">
        <v>5</v>
      </c>
      <c r="C455" t="s">
        <v>142</v>
      </c>
      <c r="D455">
        <v>11</v>
      </c>
    </row>
    <row r="456" spans="1:4" x14ac:dyDescent="0.3">
      <c r="A456" t="s">
        <v>328</v>
      </c>
      <c r="B456">
        <v>5</v>
      </c>
      <c r="C456" t="s">
        <v>143</v>
      </c>
      <c r="D456">
        <v>8</v>
      </c>
    </row>
    <row r="457" spans="1:4" x14ac:dyDescent="0.3">
      <c r="A457" t="s">
        <v>333</v>
      </c>
      <c r="B457">
        <v>1</v>
      </c>
      <c r="C457" t="s">
        <v>141</v>
      </c>
      <c r="D457">
        <v>0</v>
      </c>
    </row>
    <row r="458" spans="1:4" x14ac:dyDescent="0.3">
      <c r="A458" t="s">
        <v>333</v>
      </c>
      <c r="B458">
        <v>1</v>
      </c>
      <c r="C458" t="s">
        <v>142</v>
      </c>
      <c r="D458">
        <v>0</v>
      </c>
    </row>
    <row r="459" spans="1:4" x14ac:dyDescent="0.3">
      <c r="A459" t="s">
        <v>333</v>
      </c>
      <c r="B459">
        <v>1</v>
      </c>
      <c r="C459" t="s">
        <v>143</v>
      </c>
      <c r="D459">
        <v>7</v>
      </c>
    </row>
    <row r="460" spans="1:4" x14ac:dyDescent="0.3">
      <c r="A460" t="s">
        <v>333</v>
      </c>
      <c r="B460">
        <v>2</v>
      </c>
      <c r="C460" t="s">
        <v>141</v>
      </c>
      <c r="D460">
        <v>1</v>
      </c>
    </row>
    <row r="461" spans="1:4" x14ac:dyDescent="0.3">
      <c r="A461" t="s">
        <v>333</v>
      </c>
      <c r="B461">
        <v>2</v>
      </c>
      <c r="C461" t="s">
        <v>142</v>
      </c>
      <c r="D461">
        <v>2</v>
      </c>
    </row>
    <row r="462" spans="1:4" x14ac:dyDescent="0.3">
      <c r="A462" t="s">
        <v>333</v>
      </c>
      <c r="B462">
        <v>2</v>
      </c>
      <c r="C462" t="s">
        <v>143</v>
      </c>
      <c r="D462">
        <v>2</v>
      </c>
    </row>
    <row r="463" spans="1:4" x14ac:dyDescent="0.3">
      <c r="A463" t="s">
        <v>333</v>
      </c>
      <c r="B463">
        <v>3</v>
      </c>
      <c r="C463" t="s">
        <v>141</v>
      </c>
      <c r="D463">
        <v>1</v>
      </c>
    </row>
    <row r="464" spans="1:4" x14ac:dyDescent="0.3">
      <c r="A464" t="s">
        <v>333</v>
      </c>
      <c r="B464">
        <v>3</v>
      </c>
      <c r="C464" t="s">
        <v>142</v>
      </c>
      <c r="D464">
        <v>3</v>
      </c>
    </row>
    <row r="465" spans="1:4" x14ac:dyDescent="0.3">
      <c r="A465" t="s">
        <v>333</v>
      </c>
      <c r="B465">
        <v>3</v>
      </c>
      <c r="C465" t="s">
        <v>143</v>
      </c>
      <c r="D465">
        <v>1</v>
      </c>
    </row>
    <row r="466" spans="1:4" x14ac:dyDescent="0.3">
      <c r="A466" t="s">
        <v>333</v>
      </c>
      <c r="B466">
        <v>4</v>
      </c>
      <c r="C466" t="s">
        <v>141</v>
      </c>
      <c r="D466">
        <v>0</v>
      </c>
    </row>
    <row r="467" spans="1:4" x14ac:dyDescent="0.3">
      <c r="A467" t="s">
        <v>333</v>
      </c>
      <c r="B467">
        <v>4</v>
      </c>
      <c r="C467" t="s">
        <v>142</v>
      </c>
      <c r="D467">
        <v>10</v>
      </c>
    </row>
    <row r="468" spans="1:4" x14ac:dyDescent="0.3">
      <c r="A468" t="s">
        <v>333</v>
      </c>
      <c r="B468">
        <v>4</v>
      </c>
      <c r="C468" t="s">
        <v>143</v>
      </c>
      <c r="D468">
        <v>0</v>
      </c>
    </row>
    <row r="469" spans="1:4" x14ac:dyDescent="0.3">
      <c r="A469" t="s">
        <v>333</v>
      </c>
      <c r="B469">
        <v>5</v>
      </c>
      <c r="C469" t="s">
        <v>141</v>
      </c>
      <c r="D469">
        <v>0</v>
      </c>
    </row>
    <row r="470" spans="1:4" x14ac:dyDescent="0.3">
      <c r="A470" t="s">
        <v>333</v>
      </c>
      <c r="B470">
        <v>5</v>
      </c>
      <c r="C470" t="s">
        <v>142</v>
      </c>
      <c r="D470">
        <v>0</v>
      </c>
    </row>
    <row r="471" spans="1:4" x14ac:dyDescent="0.3">
      <c r="A471" t="s">
        <v>333</v>
      </c>
      <c r="B471">
        <v>5</v>
      </c>
      <c r="C471" t="s">
        <v>143</v>
      </c>
      <c r="D471">
        <v>1</v>
      </c>
    </row>
    <row r="472" spans="1:4" x14ac:dyDescent="0.3">
      <c r="A472" t="s">
        <v>337</v>
      </c>
      <c r="B472">
        <v>1</v>
      </c>
      <c r="C472" t="s">
        <v>141</v>
      </c>
      <c r="D472">
        <v>8</v>
      </c>
    </row>
    <row r="473" spans="1:4" x14ac:dyDescent="0.3">
      <c r="A473" t="s">
        <v>337</v>
      </c>
      <c r="B473">
        <v>1</v>
      </c>
      <c r="C473" t="s">
        <v>142</v>
      </c>
      <c r="D473">
        <v>4</v>
      </c>
    </row>
    <row r="474" spans="1:4" x14ac:dyDescent="0.3">
      <c r="A474" t="s">
        <v>337</v>
      </c>
      <c r="B474">
        <v>1</v>
      </c>
      <c r="C474" t="s">
        <v>143</v>
      </c>
      <c r="D474">
        <v>6</v>
      </c>
    </row>
    <row r="475" spans="1:4" x14ac:dyDescent="0.3">
      <c r="A475" t="s">
        <v>337</v>
      </c>
      <c r="B475">
        <v>2</v>
      </c>
      <c r="C475" t="s">
        <v>141</v>
      </c>
      <c r="D475">
        <v>2</v>
      </c>
    </row>
    <row r="476" spans="1:4" x14ac:dyDescent="0.3">
      <c r="A476" t="s">
        <v>337</v>
      </c>
      <c r="B476">
        <v>2</v>
      </c>
      <c r="C476" t="s">
        <v>142</v>
      </c>
      <c r="D476">
        <v>6</v>
      </c>
    </row>
    <row r="477" spans="1:4" x14ac:dyDescent="0.3">
      <c r="A477" t="s">
        <v>337</v>
      </c>
      <c r="B477">
        <v>2</v>
      </c>
      <c r="C477" t="s">
        <v>143</v>
      </c>
      <c r="D477">
        <v>3</v>
      </c>
    </row>
    <row r="478" spans="1:4" x14ac:dyDescent="0.3">
      <c r="A478" t="s">
        <v>337</v>
      </c>
      <c r="B478">
        <v>3</v>
      </c>
      <c r="C478" t="s">
        <v>141</v>
      </c>
      <c r="D478">
        <v>1</v>
      </c>
    </row>
    <row r="479" spans="1:4" x14ac:dyDescent="0.3">
      <c r="A479" t="s">
        <v>337</v>
      </c>
      <c r="B479">
        <v>3</v>
      </c>
      <c r="C479" t="s">
        <v>142</v>
      </c>
      <c r="D479">
        <v>1</v>
      </c>
    </row>
    <row r="480" spans="1:4" x14ac:dyDescent="0.3">
      <c r="A480" t="s">
        <v>337</v>
      </c>
      <c r="B480">
        <v>3</v>
      </c>
      <c r="C480" t="s">
        <v>143</v>
      </c>
      <c r="D480">
        <v>1</v>
      </c>
    </row>
    <row r="481" spans="1:4" x14ac:dyDescent="0.3">
      <c r="A481" t="s">
        <v>337</v>
      </c>
      <c r="B481">
        <v>4</v>
      </c>
      <c r="C481" t="s">
        <v>141</v>
      </c>
      <c r="D481">
        <v>3</v>
      </c>
    </row>
    <row r="482" spans="1:4" x14ac:dyDescent="0.3">
      <c r="A482" t="s">
        <v>337</v>
      </c>
      <c r="B482">
        <v>4</v>
      </c>
      <c r="C482" t="s">
        <v>142</v>
      </c>
      <c r="D482">
        <v>3</v>
      </c>
    </row>
    <row r="483" spans="1:4" x14ac:dyDescent="0.3">
      <c r="A483" t="s">
        <v>337</v>
      </c>
      <c r="B483">
        <v>4</v>
      </c>
      <c r="C483" t="s">
        <v>143</v>
      </c>
      <c r="D483">
        <v>4</v>
      </c>
    </row>
    <row r="484" spans="1:4" x14ac:dyDescent="0.3">
      <c r="A484" t="s">
        <v>337</v>
      </c>
      <c r="B484">
        <v>5</v>
      </c>
      <c r="C484" t="s">
        <v>141</v>
      </c>
      <c r="D484">
        <v>5</v>
      </c>
    </row>
    <row r="485" spans="1:4" x14ac:dyDescent="0.3">
      <c r="A485" t="s">
        <v>337</v>
      </c>
      <c r="B485">
        <v>5</v>
      </c>
      <c r="C485" t="s">
        <v>142</v>
      </c>
      <c r="D485">
        <v>3</v>
      </c>
    </row>
    <row r="486" spans="1:4" x14ac:dyDescent="0.3">
      <c r="A486" t="s">
        <v>337</v>
      </c>
      <c r="B486">
        <v>5</v>
      </c>
      <c r="C486" t="s">
        <v>143</v>
      </c>
      <c r="D486">
        <v>6</v>
      </c>
    </row>
    <row r="487" spans="1:4" x14ac:dyDescent="0.3">
      <c r="A487" t="s">
        <v>344</v>
      </c>
      <c r="B487">
        <v>1</v>
      </c>
      <c r="C487" t="s">
        <v>141</v>
      </c>
      <c r="D487">
        <v>0</v>
      </c>
    </row>
    <row r="488" spans="1:4" x14ac:dyDescent="0.3">
      <c r="A488" t="s">
        <v>344</v>
      </c>
      <c r="B488">
        <v>1</v>
      </c>
      <c r="C488" t="s">
        <v>142</v>
      </c>
      <c r="D488">
        <v>1</v>
      </c>
    </row>
    <row r="489" spans="1:4" x14ac:dyDescent="0.3">
      <c r="A489" t="s">
        <v>344</v>
      </c>
      <c r="B489">
        <v>1</v>
      </c>
      <c r="C489" t="s">
        <v>143</v>
      </c>
      <c r="D489">
        <v>0</v>
      </c>
    </row>
    <row r="490" spans="1:4" x14ac:dyDescent="0.3">
      <c r="A490" t="s">
        <v>344</v>
      </c>
      <c r="B490">
        <v>2</v>
      </c>
      <c r="C490" t="s">
        <v>141</v>
      </c>
      <c r="D490">
        <v>9</v>
      </c>
    </row>
    <row r="491" spans="1:4" x14ac:dyDescent="0.3">
      <c r="A491" t="s">
        <v>344</v>
      </c>
      <c r="B491">
        <v>2</v>
      </c>
      <c r="C491" t="s">
        <v>142</v>
      </c>
      <c r="D491">
        <v>2</v>
      </c>
    </row>
    <row r="492" spans="1:4" x14ac:dyDescent="0.3">
      <c r="A492" t="s">
        <v>344</v>
      </c>
      <c r="B492">
        <v>2</v>
      </c>
      <c r="C492" t="s">
        <v>143</v>
      </c>
      <c r="D492">
        <v>3</v>
      </c>
    </row>
    <row r="493" spans="1:4" x14ac:dyDescent="0.3">
      <c r="A493" t="s">
        <v>344</v>
      </c>
      <c r="B493">
        <v>3</v>
      </c>
      <c r="C493" t="s">
        <v>141</v>
      </c>
      <c r="D493">
        <v>0</v>
      </c>
    </row>
    <row r="494" spans="1:4" x14ac:dyDescent="0.3">
      <c r="A494" t="s">
        <v>344</v>
      </c>
      <c r="B494">
        <v>3</v>
      </c>
      <c r="C494" t="s">
        <v>142</v>
      </c>
      <c r="D494">
        <v>3</v>
      </c>
    </row>
    <row r="495" spans="1:4" x14ac:dyDescent="0.3">
      <c r="A495" t="s">
        <v>344</v>
      </c>
      <c r="B495">
        <v>3</v>
      </c>
      <c r="C495" t="s">
        <v>143</v>
      </c>
      <c r="D495">
        <v>0</v>
      </c>
    </row>
    <row r="496" spans="1:4" x14ac:dyDescent="0.3">
      <c r="A496" t="s">
        <v>344</v>
      </c>
      <c r="B496">
        <v>4</v>
      </c>
      <c r="C496" t="s">
        <v>141</v>
      </c>
      <c r="D496">
        <v>14</v>
      </c>
    </row>
    <row r="497" spans="1:4" x14ac:dyDescent="0.3">
      <c r="A497" t="s">
        <v>344</v>
      </c>
      <c r="B497">
        <v>4</v>
      </c>
      <c r="C497" t="s">
        <v>142</v>
      </c>
      <c r="D497">
        <v>2</v>
      </c>
    </row>
    <row r="498" spans="1:4" x14ac:dyDescent="0.3">
      <c r="A498" t="s">
        <v>344</v>
      </c>
      <c r="B498">
        <v>4</v>
      </c>
      <c r="C498" t="s">
        <v>143</v>
      </c>
      <c r="D498">
        <v>3</v>
      </c>
    </row>
    <row r="499" spans="1:4" x14ac:dyDescent="0.3">
      <c r="A499" t="s">
        <v>344</v>
      </c>
      <c r="B499">
        <v>5</v>
      </c>
      <c r="C499" t="s">
        <v>141</v>
      </c>
      <c r="D499">
        <v>0</v>
      </c>
    </row>
    <row r="500" spans="1:4" x14ac:dyDescent="0.3">
      <c r="A500" t="s">
        <v>344</v>
      </c>
      <c r="B500">
        <v>5</v>
      </c>
      <c r="C500" t="s">
        <v>142</v>
      </c>
      <c r="D500">
        <v>0</v>
      </c>
    </row>
    <row r="501" spans="1:4" x14ac:dyDescent="0.3">
      <c r="A501" t="s">
        <v>344</v>
      </c>
      <c r="B501">
        <v>5</v>
      </c>
      <c r="C501" t="s">
        <v>143</v>
      </c>
      <c r="D501">
        <v>1</v>
      </c>
    </row>
    <row r="502" spans="1:4" x14ac:dyDescent="0.3">
      <c r="A502" t="s">
        <v>372</v>
      </c>
      <c r="B502">
        <v>1</v>
      </c>
      <c r="C502" t="s">
        <v>141</v>
      </c>
      <c r="D502">
        <v>3</v>
      </c>
    </row>
    <row r="503" spans="1:4" x14ac:dyDescent="0.3">
      <c r="A503" t="s">
        <v>372</v>
      </c>
      <c r="B503">
        <v>1</v>
      </c>
      <c r="C503" t="s">
        <v>142</v>
      </c>
      <c r="D503">
        <v>1</v>
      </c>
    </row>
    <row r="504" spans="1:4" x14ac:dyDescent="0.3">
      <c r="A504" t="s">
        <v>372</v>
      </c>
      <c r="B504">
        <v>1</v>
      </c>
      <c r="C504" t="s">
        <v>143</v>
      </c>
      <c r="D504">
        <v>1</v>
      </c>
    </row>
    <row r="505" spans="1:4" x14ac:dyDescent="0.3">
      <c r="A505" t="s">
        <v>372</v>
      </c>
      <c r="B505">
        <v>2</v>
      </c>
      <c r="C505" t="s">
        <v>141</v>
      </c>
      <c r="D505">
        <v>1</v>
      </c>
    </row>
    <row r="506" spans="1:4" x14ac:dyDescent="0.3">
      <c r="A506" t="s">
        <v>372</v>
      </c>
      <c r="B506">
        <v>2</v>
      </c>
      <c r="C506" t="s">
        <v>142</v>
      </c>
      <c r="D506">
        <v>0</v>
      </c>
    </row>
    <row r="507" spans="1:4" x14ac:dyDescent="0.3">
      <c r="A507" t="s">
        <v>372</v>
      </c>
      <c r="B507">
        <v>2</v>
      </c>
      <c r="C507" t="s">
        <v>143</v>
      </c>
      <c r="D507">
        <v>2</v>
      </c>
    </row>
    <row r="508" spans="1:4" x14ac:dyDescent="0.3">
      <c r="A508" t="s">
        <v>372</v>
      </c>
      <c r="B508">
        <v>3</v>
      </c>
      <c r="C508" t="s">
        <v>141</v>
      </c>
      <c r="D508">
        <v>6</v>
      </c>
    </row>
    <row r="509" spans="1:4" x14ac:dyDescent="0.3">
      <c r="A509" t="s">
        <v>372</v>
      </c>
      <c r="B509">
        <v>3</v>
      </c>
      <c r="C509" t="s">
        <v>142</v>
      </c>
      <c r="D509">
        <v>5</v>
      </c>
    </row>
    <row r="510" spans="1:4" x14ac:dyDescent="0.3">
      <c r="A510" t="s">
        <v>372</v>
      </c>
      <c r="B510">
        <v>3</v>
      </c>
      <c r="C510" t="s">
        <v>143</v>
      </c>
      <c r="D510">
        <v>3</v>
      </c>
    </row>
    <row r="511" spans="1:4" x14ac:dyDescent="0.3">
      <c r="A511" t="s">
        <v>372</v>
      </c>
      <c r="B511">
        <v>4</v>
      </c>
      <c r="C511" t="s">
        <v>141</v>
      </c>
      <c r="D511">
        <v>3</v>
      </c>
    </row>
    <row r="512" spans="1:4" x14ac:dyDescent="0.3">
      <c r="A512" t="s">
        <v>372</v>
      </c>
      <c r="B512">
        <v>4</v>
      </c>
      <c r="C512" t="s">
        <v>142</v>
      </c>
      <c r="D512">
        <v>0</v>
      </c>
    </row>
    <row r="513" spans="1:4" x14ac:dyDescent="0.3">
      <c r="A513" t="s">
        <v>372</v>
      </c>
      <c r="B513">
        <v>4</v>
      </c>
      <c r="C513" t="s">
        <v>143</v>
      </c>
      <c r="D513">
        <v>1</v>
      </c>
    </row>
    <row r="514" spans="1:4" x14ac:dyDescent="0.3">
      <c r="A514" t="s">
        <v>372</v>
      </c>
      <c r="B514">
        <v>5</v>
      </c>
      <c r="C514" t="s">
        <v>141</v>
      </c>
      <c r="D514">
        <v>6</v>
      </c>
    </row>
    <row r="515" spans="1:4" x14ac:dyDescent="0.3">
      <c r="A515" t="s">
        <v>372</v>
      </c>
      <c r="B515">
        <v>5</v>
      </c>
      <c r="C515" t="s">
        <v>142</v>
      </c>
      <c r="D515">
        <v>0</v>
      </c>
    </row>
    <row r="516" spans="1:4" x14ac:dyDescent="0.3">
      <c r="A516" t="s">
        <v>372</v>
      </c>
      <c r="B516">
        <v>5</v>
      </c>
      <c r="C516" t="s">
        <v>143</v>
      </c>
      <c r="D516">
        <v>0</v>
      </c>
    </row>
    <row r="517" spans="1:4" x14ac:dyDescent="0.3">
      <c r="A517" t="s">
        <v>377</v>
      </c>
      <c r="B517">
        <v>1</v>
      </c>
      <c r="C517" t="s">
        <v>141</v>
      </c>
      <c r="D517">
        <v>0</v>
      </c>
    </row>
    <row r="518" spans="1:4" x14ac:dyDescent="0.3">
      <c r="A518" t="s">
        <v>377</v>
      </c>
      <c r="B518">
        <v>1</v>
      </c>
      <c r="C518" t="s">
        <v>142</v>
      </c>
      <c r="D518">
        <v>1</v>
      </c>
    </row>
    <row r="519" spans="1:4" x14ac:dyDescent="0.3">
      <c r="A519" t="s">
        <v>377</v>
      </c>
      <c r="B519">
        <v>1</v>
      </c>
      <c r="C519" t="s">
        <v>143</v>
      </c>
      <c r="D519">
        <v>10</v>
      </c>
    </row>
    <row r="520" spans="1:4" x14ac:dyDescent="0.3">
      <c r="A520" t="s">
        <v>377</v>
      </c>
      <c r="B520">
        <v>2</v>
      </c>
      <c r="C520" t="s">
        <v>141</v>
      </c>
      <c r="D520">
        <v>0</v>
      </c>
    </row>
    <row r="521" spans="1:4" x14ac:dyDescent="0.3">
      <c r="A521" t="s">
        <v>377</v>
      </c>
      <c r="B521">
        <v>2</v>
      </c>
      <c r="C521" t="s">
        <v>142</v>
      </c>
      <c r="D521">
        <v>0</v>
      </c>
    </row>
    <row r="522" spans="1:4" x14ac:dyDescent="0.3">
      <c r="A522" t="s">
        <v>377</v>
      </c>
      <c r="B522">
        <v>2</v>
      </c>
      <c r="C522" t="s">
        <v>143</v>
      </c>
      <c r="D522">
        <v>3</v>
      </c>
    </row>
    <row r="523" spans="1:4" x14ac:dyDescent="0.3">
      <c r="A523" t="s">
        <v>377</v>
      </c>
      <c r="B523">
        <v>3</v>
      </c>
      <c r="C523" t="s">
        <v>141</v>
      </c>
      <c r="D523">
        <v>0</v>
      </c>
    </row>
    <row r="524" spans="1:4" x14ac:dyDescent="0.3">
      <c r="A524" t="s">
        <v>377</v>
      </c>
      <c r="B524">
        <v>3</v>
      </c>
      <c r="C524" t="s">
        <v>142</v>
      </c>
      <c r="D524">
        <v>0</v>
      </c>
    </row>
    <row r="525" spans="1:4" x14ac:dyDescent="0.3">
      <c r="A525" t="s">
        <v>377</v>
      </c>
      <c r="B525">
        <v>3</v>
      </c>
      <c r="C525" t="s">
        <v>143</v>
      </c>
      <c r="D525">
        <v>1</v>
      </c>
    </row>
    <row r="526" spans="1:4" x14ac:dyDescent="0.3">
      <c r="A526" t="s">
        <v>377</v>
      </c>
      <c r="B526">
        <v>4</v>
      </c>
      <c r="C526" t="s">
        <v>141</v>
      </c>
      <c r="D526">
        <v>0</v>
      </c>
    </row>
    <row r="527" spans="1:4" x14ac:dyDescent="0.3">
      <c r="A527" t="s">
        <v>377</v>
      </c>
      <c r="B527">
        <v>4</v>
      </c>
      <c r="C527" t="s">
        <v>142</v>
      </c>
      <c r="D527">
        <v>1</v>
      </c>
    </row>
    <row r="528" spans="1:4" x14ac:dyDescent="0.3">
      <c r="A528" t="s">
        <v>377</v>
      </c>
      <c r="B528">
        <v>4</v>
      </c>
      <c r="C528" t="s">
        <v>143</v>
      </c>
      <c r="D528">
        <v>1</v>
      </c>
    </row>
    <row r="529" spans="1:4" x14ac:dyDescent="0.3">
      <c r="A529" t="s">
        <v>377</v>
      </c>
      <c r="B529">
        <v>5</v>
      </c>
      <c r="C529" t="s">
        <v>141</v>
      </c>
      <c r="D529">
        <v>0</v>
      </c>
    </row>
    <row r="530" spans="1:4" x14ac:dyDescent="0.3">
      <c r="A530" t="s">
        <v>377</v>
      </c>
      <c r="B530">
        <v>5</v>
      </c>
      <c r="C530" t="s">
        <v>142</v>
      </c>
      <c r="D530">
        <v>3</v>
      </c>
    </row>
    <row r="531" spans="1:4" x14ac:dyDescent="0.3">
      <c r="A531" t="s">
        <v>377</v>
      </c>
      <c r="B531">
        <v>5</v>
      </c>
      <c r="C531" t="s">
        <v>143</v>
      </c>
      <c r="D531">
        <v>5</v>
      </c>
    </row>
    <row r="532" spans="1:4" x14ac:dyDescent="0.3">
      <c r="A532" t="s">
        <v>383</v>
      </c>
      <c r="B532">
        <v>1</v>
      </c>
      <c r="C532" t="s">
        <v>141</v>
      </c>
      <c r="D532">
        <v>2</v>
      </c>
    </row>
    <row r="533" spans="1:4" x14ac:dyDescent="0.3">
      <c r="A533" t="s">
        <v>383</v>
      </c>
      <c r="B533">
        <v>1</v>
      </c>
      <c r="C533" t="s">
        <v>142</v>
      </c>
      <c r="D533">
        <v>0</v>
      </c>
    </row>
    <row r="534" spans="1:4" x14ac:dyDescent="0.3">
      <c r="A534" t="s">
        <v>383</v>
      </c>
      <c r="B534">
        <v>1</v>
      </c>
      <c r="C534" t="s">
        <v>143</v>
      </c>
      <c r="D534">
        <v>0</v>
      </c>
    </row>
    <row r="535" spans="1:4" x14ac:dyDescent="0.3">
      <c r="A535" t="s">
        <v>383</v>
      </c>
      <c r="B535">
        <v>2</v>
      </c>
      <c r="C535" t="s">
        <v>141</v>
      </c>
      <c r="D535">
        <v>1</v>
      </c>
    </row>
    <row r="536" spans="1:4" x14ac:dyDescent="0.3">
      <c r="A536" t="s">
        <v>383</v>
      </c>
      <c r="B536">
        <v>2</v>
      </c>
      <c r="C536" t="s">
        <v>142</v>
      </c>
      <c r="D536">
        <v>0</v>
      </c>
    </row>
    <row r="537" spans="1:4" x14ac:dyDescent="0.3">
      <c r="A537" t="s">
        <v>383</v>
      </c>
      <c r="B537">
        <v>2</v>
      </c>
      <c r="C537" t="s">
        <v>143</v>
      </c>
      <c r="D537">
        <v>0</v>
      </c>
    </row>
    <row r="538" spans="1:4" x14ac:dyDescent="0.3">
      <c r="A538" t="s">
        <v>383</v>
      </c>
      <c r="B538">
        <v>3</v>
      </c>
      <c r="C538" t="s">
        <v>141</v>
      </c>
      <c r="D538">
        <v>1</v>
      </c>
    </row>
    <row r="539" spans="1:4" x14ac:dyDescent="0.3">
      <c r="A539" t="s">
        <v>383</v>
      </c>
      <c r="B539">
        <v>3</v>
      </c>
      <c r="C539" t="s">
        <v>142</v>
      </c>
      <c r="D539">
        <v>1</v>
      </c>
    </row>
    <row r="540" spans="1:4" x14ac:dyDescent="0.3">
      <c r="A540" t="s">
        <v>383</v>
      </c>
      <c r="B540">
        <v>3</v>
      </c>
      <c r="C540" t="s">
        <v>143</v>
      </c>
      <c r="D540">
        <v>2</v>
      </c>
    </row>
    <row r="541" spans="1:4" x14ac:dyDescent="0.3">
      <c r="A541" t="s">
        <v>383</v>
      </c>
      <c r="B541">
        <v>4</v>
      </c>
      <c r="C541" t="s">
        <v>141</v>
      </c>
      <c r="D541">
        <v>1</v>
      </c>
    </row>
    <row r="542" spans="1:4" x14ac:dyDescent="0.3">
      <c r="A542" t="s">
        <v>383</v>
      </c>
      <c r="B542">
        <v>4</v>
      </c>
      <c r="C542" t="s">
        <v>142</v>
      </c>
      <c r="D542">
        <v>2</v>
      </c>
    </row>
    <row r="543" spans="1:4" x14ac:dyDescent="0.3">
      <c r="A543" t="s">
        <v>383</v>
      </c>
      <c r="B543">
        <v>4</v>
      </c>
      <c r="C543" t="s">
        <v>143</v>
      </c>
      <c r="D543">
        <v>0</v>
      </c>
    </row>
    <row r="544" spans="1:4" x14ac:dyDescent="0.3">
      <c r="A544" t="s">
        <v>383</v>
      </c>
      <c r="B544">
        <v>5</v>
      </c>
      <c r="C544" t="s">
        <v>141</v>
      </c>
      <c r="D544">
        <v>1</v>
      </c>
    </row>
    <row r="545" spans="1:4" x14ac:dyDescent="0.3">
      <c r="A545" t="s">
        <v>383</v>
      </c>
      <c r="B545">
        <v>5</v>
      </c>
      <c r="C545" t="s">
        <v>142</v>
      </c>
      <c r="D545">
        <v>1</v>
      </c>
    </row>
    <row r="546" spans="1:4" x14ac:dyDescent="0.3">
      <c r="A546" t="s">
        <v>383</v>
      </c>
      <c r="B546">
        <v>5</v>
      </c>
      <c r="C546" t="s">
        <v>143</v>
      </c>
      <c r="D546">
        <v>3</v>
      </c>
    </row>
    <row r="547" spans="1:4" x14ac:dyDescent="0.3">
      <c r="A547" t="s">
        <v>388</v>
      </c>
      <c r="B547">
        <v>1</v>
      </c>
      <c r="C547" t="s">
        <v>141</v>
      </c>
      <c r="D547">
        <v>2</v>
      </c>
    </row>
    <row r="548" spans="1:4" x14ac:dyDescent="0.3">
      <c r="A548" t="s">
        <v>388</v>
      </c>
      <c r="B548">
        <v>1</v>
      </c>
      <c r="C548" t="s">
        <v>142</v>
      </c>
      <c r="D548">
        <v>1</v>
      </c>
    </row>
    <row r="549" spans="1:4" x14ac:dyDescent="0.3">
      <c r="A549" t="s">
        <v>388</v>
      </c>
      <c r="B549">
        <v>1</v>
      </c>
      <c r="C549" t="s">
        <v>143</v>
      </c>
      <c r="D549">
        <v>1</v>
      </c>
    </row>
    <row r="550" spans="1:4" x14ac:dyDescent="0.3">
      <c r="A550" t="s">
        <v>388</v>
      </c>
      <c r="B550">
        <v>2</v>
      </c>
      <c r="C550" t="s">
        <v>141</v>
      </c>
      <c r="D550">
        <v>0</v>
      </c>
    </row>
    <row r="551" spans="1:4" x14ac:dyDescent="0.3">
      <c r="A551" t="s">
        <v>388</v>
      </c>
      <c r="B551">
        <v>2</v>
      </c>
      <c r="C551" t="s">
        <v>142</v>
      </c>
      <c r="D551">
        <v>5</v>
      </c>
    </row>
    <row r="552" spans="1:4" x14ac:dyDescent="0.3">
      <c r="A552" t="s">
        <v>388</v>
      </c>
      <c r="B552">
        <v>2</v>
      </c>
      <c r="C552" t="s">
        <v>143</v>
      </c>
      <c r="D552">
        <v>7</v>
      </c>
    </row>
    <row r="553" spans="1:4" x14ac:dyDescent="0.3">
      <c r="A553" t="s">
        <v>388</v>
      </c>
      <c r="B553">
        <v>3</v>
      </c>
      <c r="C553" t="s">
        <v>141</v>
      </c>
      <c r="D553">
        <v>0</v>
      </c>
    </row>
    <row r="554" spans="1:4" x14ac:dyDescent="0.3">
      <c r="A554" t="s">
        <v>388</v>
      </c>
      <c r="B554">
        <v>3</v>
      </c>
      <c r="C554" t="s">
        <v>142</v>
      </c>
      <c r="D554">
        <v>10</v>
      </c>
    </row>
    <row r="555" spans="1:4" x14ac:dyDescent="0.3">
      <c r="A555" t="s">
        <v>388</v>
      </c>
      <c r="B555">
        <v>3</v>
      </c>
      <c r="C555" t="s">
        <v>143</v>
      </c>
      <c r="D555">
        <v>16</v>
      </c>
    </row>
    <row r="556" spans="1:4" x14ac:dyDescent="0.3">
      <c r="A556" t="s">
        <v>388</v>
      </c>
      <c r="B556">
        <v>4</v>
      </c>
      <c r="C556" t="s">
        <v>141</v>
      </c>
      <c r="D556">
        <v>0</v>
      </c>
    </row>
    <row r="557" spans="1:4" x14ac:dyDescent="0.3">
      <c r="A557" t="s">
        <v>388</v>
      </c>
      <c r="B557">
        <v>4</v>
      </c>
      <c r="C557" t="s">
        <v>142</v>
      </c>
      <c r="D557">
        <v>1</v>
      </c>
    </row>
    <row r="558" spans="1:4" x14ac:dyDescent="0.3">
      <c r="A558" t="s">
        <v>388</v>
      </c>
      <c r="B558">
        <v>4</v>
      </c>
      <c r="C558" t="s">
        <v>143</v>
      </c>
      <c r="D558">
        <v>9</v>
      </c>
    </row>
    <row r="559" spans="1:4" x14ac:dyDescent="0.3">
      <c r="A559" t="s">
        <v>388</v>
      </c>
      <c r="B559">
        <v>5</v>
      </c>
      <c r="C559" t="s">
        <v>141</v>
      </c>
      <c r="D559">
        <v>0</v>
      </c>
    </row>
    <row r="560" spans="1:4" x14ac:dyDescent="0.3">
      <c r="A560" t="s">
        <v>388</v>
      </c>
      <c r="B560">
        <v>5</v>
      </c>
      <c r="C560" t="s">
        <v>142</v>
      </c>
      <c r="D560">
        <v>1</v>
      </c>
    </row>
    <row r="561" spans="1:4" x14ac:dyDescent="0.3">
      <c r="A561" t="s">
        <v>388</v>
      </c>
      <c r="B561">
        <v>5</v>
      </c>
      <c r="C561" t="s">
        <v>143</v>
      </c>
      <c r="D561">
        <v>7</v>
      </c>
    </row>
    <row r="562" spans="1:4" x14ac:dyDescent="0.3">
      <c r="A562" t="s">
        <v>396</v>
      </c>
      <c r="B562">
        <v>1</v>
      </c>
      <c r="C562" t="s">
        <v>141</v>
      </c>
      <c r="D562">
        <v>2</v>
      </c>
    </row>
    <row r="563" spans="1:4" x14ac:dyDescent="0.3">
      <c r="A563" t="s">
        <v>396</v>
      </c>
      <c r="B563">
        <v>1</v>
      </c>
      <c r="C563" t="s">
        <v>142</v>
      </c>
      <c r="D563">
        <v>3</v>
      </c>
    </row>
    <row r="564" spans="1:4" x14ac:dyDescent="0.3">
      <c r="A564" t="s">
        <v>396</v>
      </c>
      <c r="B564">
        <v>1</v>
      </c>
      <c r="C564" t="s">
        <v>143</v>
      </c>
      <c r="D564">
        <v>1</v>
      </c>
    </row>
    <row r="565" spans="1:4" x14ac:dyDescent="0.3">
      <c r="A565" t="s">
        <v>396</v>
      </c>
      <c r="B565">
        <v>2</v>
      </c>
      <c r="C565" t="s">
        <v>141</v>
      </c>
      <c r="D565">
        <v>4</v>
      </c>
    </row>
    <row r="566" spans="1:4" x14ac:dyDescent="0.3">
      <c r="A566" t="s">
        <v>396</v>
      </c>
      <c r="B566">
        <v>2</v>
      </c>
      <c r="C566" t="s">
        <v>142</v>
      </c>
      <c r="D566">
        <v>7</v>
      </c>
    </row>
    <row r="567" spans="1:4" x14ac:dyDescent="0.3">
      <c r="A567" t="s">
        <v>396</v>
      </c>
      <c r="B567">
        <v>2</v>
      </c>
      <c r="C567" t="s">
        <v>143</v>
      </c>
      <c r="D567">
        <v>2</v>
      </c>
    </row>
    <row r="568" spans="1:4" x14ac:dyDescent="0.3">
      <c r="A568" t="s">
        <v>396</v>
      </c>
      <c r="B568">
        <v>3</v>
      </c>
      <c r="C568" t="s">
        <v>141</v>
      </c>
      <c r="D568">
        <v>1</v>
      </c>
    </row>
    <row r="569" spans="1:4" x14ac:dyDescent="0.3">
      <c r="A569" t="s">
        <v>396</v>
      </c>
      <c r="B569">
        <v>3</v>
      </c>
      <c r="C569" t="s">
        <v>142</v>
      </c>
      <c r="D569">
        <v>1</v>
      </c>
    </row>
    <row r="570" spans="1:4" x14ac:dyDescent="0.3">
      <c r="A570" t="s">
        <v>396</v>
      </c>
      <c r="B570">
        <v>3</v>
      </c>
      <c r="C570" t="s">
        <v>143</v>
      </c>
      <c r="D570">
        <v>0</v>
      </c>
    </row>
    <row r="571" spans="1:4" x14ac:dyDescent="0.3">
      <c r="A571" t="s">
        <v>396</v>
      </c>
      <c r="B571">
        <v>4</v>
      </c>
      <c r="C571" t="s">
        <v>141</v>
      </c>
      <c r="D571">
        <v>4</v>
      </c>
    </row>
    <row r="572" spans="1:4" x14ac:dyDescent="0.3">
      <c r="A572" t="s">
        <v>396</v>
      </c>
      <c r="B572">
        <v>4</v>
      </c>
      <c r="C572" t="s">
        <v>142</v>
      </c>
      <c r="D572">
        <v>0</v>
      </c>
    </row>
    <row r="573" spans="1:4" x14ac:dyDescent="0.3">
      <c r="A573" t="s">
        <v>396</v>
      </c>
      <c r="B573">
        <v>4</v>
      </c>
      <c r="C573" t="s">
        <v>143</v>
      </c>
      <c r="D573">
        <v>6</v>
      </c>
    </row>
    <row r="574" spans="1:4" x14ac:dyDescent="0.3">
      <c r="A574" t="s">
        <v>396</v>
      </c>
      <c r="B574">
        <v>5</v>
      </c>
      <c r="C574" t="s">
        <v>141</v>
      </c>
      <c r="D574">
        <v>1</v>
      </c>
    </row>
    <row r="575" spans="1:4" x14ac:dyDescent="0.3">
      <c r="A575" t="s">
        <v>396</v>
      </c>
      <c r="B575">
        <v>5</v>
      </c>
      <c r="C575" t="s">
        <v>142</v>
      </c>
      <c r="D575">
        <v>0</v>
      </c>
    </row>
    <row r="576" spans="1:4" x14ac:dyDescent="0.3">
      <c r="A576" t="s">
        <v>396</v>
      </c>
      <c r="B576">
        <v>5</v>
      </c>
      <c r="C576" t="s">
        <v>143</v>
      </c>
      <c r="D576">
        <v>10</v>
      </c>
    </row>
    <row r="577" spans="1:4" x14ac:dyDescent="0.3">
      <c r="A577" t="s">
        <v>401</v>
      </c>
      <c r="B577">
        <v>1</v>
      </c>
      <c r="C577" t="s">
        <v>141</v>
      </c>
      <c r="D577">
        <v>0</v>
      </c>
    </row>
    <row r="578" spans="1:4" x14ac:dyDescent="0.3">
      <c r="A578" t="s">
        <v>401</v>
      </c>
      <c r="B578">
        <v>1</v>
      </c>
      <c r="C578" t="s">
        <v>142</v>
      </c>
      <c r="D578">
        <v>1</v>
      </c>
    </row>
    <row r="579" spans="1:4" x14ac:dyDescent="0.3">
      <c r="A579" t="s">
        <v>401</v>
      </c>
      <c r="B579">
        <v>1</v>
      </c>
      <c r="C579" t="s">
        <v>143</v>
      </c>
      <c r="D579">
        <v>4</v>
      </c>
    </row>
    <row r="580" spans="1:4" x14ac:dyDescent="0.3">
      <c r="A580" t="s">
        <v>401</v>
      </c>
      <c r="B580">
        <v>2</v>
      </c>
      <c r="C580" t="s">
        <v>141</v>
      </c>
      <c r="D580">
        <v>0</v>
      </c>
    </row>
    <row r="581" spans="1:4" x14ac:dyDescent="0.3">
      <c r="A581" t="s">
        <v>401</v>
      </c>
      <c r="B581">
        <v>2</v>
      </c>
      <c r="C581" t="s">
        <v>142</v>
      </c>
      <c r="D581">
        <v>0</v>
      </c>
    </row>
    <row r="582" spans="1:4" x14ac:dyDescent="0.3">
      <c r="A582" t="s">
        <v>401</v>
      </c>
      <c r="B582">
        <v>2</v>
      </c>
      <c r="C582" t="s">
        <v>143</v>
      </c>
      <c r="D582">
        <v>2</v>
      </c>
    </row>
    <row r="583" spans="1:4" x14ac:dyDescent="0.3">
      <c r="A583" t="s">
        <v>401</v>
      </c>
      <c r="B583">
        <v>3</v>
      </c>
      <c r="C583" t="s">
        <v>141</v>
      </c>
      <c r="D583">
        <v>0</v>
      </c>
    </row>
    <row r="584" spans="1:4" x14ac:dyDescent="0.3">
      <c r="A584" t="s">
        <v>401</v>
      </c>
      <c r="B584">
        <v>3</v>
      </c>
      <c r="C584" t="s">
        <v>142</v>
      </c>
      <c r="D584">
        <v>3</v>
      </c>
    </row>
    <row r="585" spans="1:4" x14ac:dyDescent="0.3">
      <c r="A585" t="s">
        <v>401</v>
      </c>
      <c r="B585">
        <v>3</v>
      </c>
      <c r="C585" t="s">
        <v>143</v>
      </c>
      <c r="D585">
        <v>5</v>
      </c>
    </row>
    <row r="586" spans="1:4" x14ac:dyDescent="0.3">
      <c r="A586" t="s">
        <v>401</v>
      </c>
      <c r="B586">
        <v>4</v>
      </c>
      <c r="C586" t="s">
        <v>141</v>
      </c>
      <c r="D586">
        <v>0</v>
      </c>
    </row>
    <row r="587" spans="1:4" x14ac:dyDescent="0.3">
      <c r="A587" t="s">
        <v>401</v>
      </c>
      <c r="B587">
        <v>4</v>
      </c>
      <c r="C587" t="s">
        <v>142</v>
      </c>
      <c r="D587">
        <v>1</v>
      </c>
    </row>
    <row r="588" spans="1:4" x14ac:dyDescent="0.3">
      <c r="A588" t="s">
        <v>401</v>
      </c>
      <c r="B588">
        <v>4</v>
      </c>
      <c r="C588" t="s">
        <v>143</v>
      </c>
      <c r="D588">
        <v>3</v>
      </c>
    </row>
    <row r="589" spans="1:4" x14ac:dyDescent="0.3">
      <c r="A589" t="s">
        <v>401</v>
      </c>
      <c r="B589">
        <v>5</v>
      </c>
      <c r="C589" t="s">
        <v>141</v>
      </c>
      <c r="D589">
        <v>0</v>
      </c>
    </row>
    <row r="590" spans="1:4" x14ac:dyDescent="0.3">
      <c r="A590" t="s">
        <v>401</v>
      </c>
      <c r="B590">
        <v>5</v>
      </c>
      <c r="C590" t="s">
        <v>142</v>
      </c>
      <c r="D590">
        <v>0</v>
      </c>
    </row>
    <row r="591" spans="1:4" x14ac:dyDescent="0.3">
      <c r="A591" t="s">
        <v>401</v>
      </c>
      <c r="B591">
        <v>5</v>
      </c>
      <c r="C591" t="s">
        <v>143</v>
      </c>
      <c r="D591">
        <v>11</v>
      </c>
    </row>
    <row r="592" spans="1:4" x14ac:dyDescent="0.3">
      <c r="A592" t="s">
        <v>405</v>
      </c>
      <c r="B592">
        <v>1</v>
      </c>
      <c r="C592" t="s">
        <v>141</v>
      </c>
      <c r="D592">
        <v>6</v>
      </c>
    </row>
    <row r="593" spans="1:4" x14ac:dyDescent="0.3">
      <c r="A593" t="s">
        <v>405</v>
      </c>
      <c r="B593">
        <v>1</v>
      </c>
      <c r="C593" t="s">
        <v>142</v>
      </c>
      <c r="D593">
        <v>7</v>
      </c>
    </row>
    <row r="594" spans="1:4" x14ac:dyDescent="0.3">
      <c r="A594" t="s">
        <v>405</v>
      </c>
      <c r="B594">
        <v>1</v>
      </c>
      <c r="C594" t="s">
        <v>143</v>
      </c>
      <c r="D594">
        <v>1</v>
      </c>
    </row>
    <row r="595" spans="1:4" x14ac:dyDescent="0.3">
      <c r="A595" t="s">
        <v>405</v>
      </c>
      <c r="B595">
        <v>2</v>
      </c>
      <c r="C595" t="s">
        <v>141</v>
      </c>
      <c r="D595">
        <v>3</v>
      </c>
    </row>
    <row r="596" spans="1:4" x14ac:dyDescent="0.3">
      <c r="A596" t="s">
        <v>405</v>
      </c>
      <c r="B596">
        <v>2</v>
      </c>
      <c r="C596" t="s">
        <v>142</v>
      </c>
      <c r="D596">
        <v>3</v>
      </c>
    </row>
    <row r="597" spans="1:4" x14ac:dyDescent="0.3">
      <c r="A597" t="s">
        <v>405</v>
      </c>
      <c r="B597">
        <v>2</v>
      </c>
      <c r="C597" t="s">
        <v>143</v>
      </c>
      <c r="D597">
        <v>5</v>
      </c>
    </row>
    <row r="598" spans="1:4" x14ac:dyDescent="0.3">
      <c r="A598" t="s">
        <v>405</v>
      </c>
      <c r="B598">
        <v>3</v>
      </c>
      <c r="C598" t="s">
        <v>141</v>
      </c>
      <c r="D598">
        <v>1</v>
      </c>
    </row>
    <row r="599" spans="1:4" x14ac:dyDescent="0.3">
      <c r="A599" t="s">
        <v>405</v>
      </c>
      <c r="B599">
        <v>3</v>
      </c>
      <c r="C599" t="s">
        <v>142</v>
      </c>
      <c r="D599">
        <v>2</v>
      </c>
    </row>
    <row r="600" spans="1:4" x14ac:dyDescent="0.3">
      <c r="A600" t="s">
        <v>405</v>
      </c>
      <c r="B600">
        <v>3</v>
      </c>
      <c r="C600" t="s">
        <v>143</v>
      </c>
      <c r="D600">
        <v>1</v>
      </c>
    </row>
    <row r="601" spans="1:4" x14ac:dyDescent="0.3">
      <c r="A601" t="s">
        <v>405</v>
      </c>
      <c r="B601">
        <v>4</v>
      </c>
      <c r="C601" t="s">
        <v>141</v>
      </c>
      <c r="D601">
        <v>4</v>
      </c>
    </row>
    <row r="602" spans="1:4" x14ac:dyDescent="0.3">
      <c r="A602" t="s">
        <v>405</v>
      </c>
      <c r="B602">
        <v>4</v>
      </c>
      <c r="C602" t="s">
        <v>142</v>
      </c>
      <c r="D602">
        <v>8</v>
      </c>
    </row>
    <row r="603" spans="1:4" x14ac:dyDescent="0.3">
      <c r="A603" t="s">
        <v>405</v>
      </c>
      <c r="B603">
        <v>4</v>
      </c>
      <c r="C603" t="s">
        <v>143</v>
      </c>
      <c r="D603">
        <v>7</v>
      </c>
    </row>
    <row r="604" spans="1:4" x14ac:dyDescent="0.3">
      <c r="A604" t="s">
        <v>405</v>
      </c>
      <c r="B604">
        <v>5</v>
      </c>
      <c r="C604" t="s">
        <v>141</v>
      </c>
      <c r="D604">
        <v>6</v>
      </c>
    </row>
    <row r="605" spans="1:4" x14ac:dyDescent="0.3">
      <c r="A605" t="s">
        <v>405</v>
      </c>
      <c r="B605">
        <v>5</v>
      </c>
      <c r="C605" t="s">
        <v>142</v>
      </c>
      <c r="D605">
        <v>7</v>
      </c>
    </row>
    <row r="606" spans="1:4" x14ac:dyDescent="0.3">
      <c r="A606" t="s">
        <v>405</v>
      </c>
      <c r="B606">
        <v>5</v>
      </c>
      <c r="C606" t="s">
        <v>143</v>
      </c>
      <c r="D606">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Metadata</vt:lpstr>
      <vt:lpstr>Species_codes</vt:lpstr>
      <vt:lpstr>Plot_info</vt:lpstr>
      <vt:lpstr>GPS</vt:lpstr>
      <vt:lpstr>General_plot_measurements</vt:lpstr>
      <vt:lpstr>Tallies</vt:lpstr>
      <vt:lpstr>Saplings</vt:lpstr>
      <vt:lpstr>Trees_snags</vt:lpstr>
      <vt:lpstr>Surface_fuels</vt:lpstr>
      <vt:lpstr>Litter_duff</vt:lpstr>
      <vt:lpstr>CWD</vt:lpstr>
      <vt:lpstr>Shrubs</vt:lpstr>
      <vt:lpstr>Surface_fuels_original</vt:lpstr>
      <vt:lpstr>Litter_duff_original</vt:lpstr>
      <vt:lpstr>CWD_original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 Braziunas</dc:creator>
  <cp:lastModifiedBy>Kristin Braziunas</cp:lastModifiedBy>
  <dcterms:created xsi:type="dcterms:W3CDTF">2019-08-14T21:28:14Z</dcterms:created>
  <dcterms:modified xsi:type="dcterms:W3CDTF">2021-10-13T07:53:08Z</dcterms:modified>
</cp:coreProperties>
</file>