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kbreaux_ucsd_edu/Documents/"/>
    </mc:Choice>
  </mc:AlternateContent>
  <xr:revisionPtr revIDLastSave="226" documentId="8_{7F5B168C-A05B-1946-B48A-BFD2A1D589AD}" xr6:coauthVersionLast="47" xr6:coauthVersionMax="47" xr10:uidLastSave="{711507F1-A800-254A-83C4-7D0D0DA6292C}"/>
  <bookViews>
    <workbookView xWindow="1080" yWindow="820" windowWidth="28040" windowHeight="17420" activeTab="2" xr2:uid="{E84157D8-7BDD-0F4D-97E9-942157825830}"/>
  </bookViews>
  <sheets>
    <sheet name="kbreaux5 Data" sheetId="1" r:id="rId1"/>
    <sheet name="Totals Chart" sheetId="2" r:id="rId2"/>
    <sheet name="Pivot Table" sheetId="3" r:id="rId3"/>
  </sheets>
  <definedNames>
    <definedName name="MaxScore">80</definedName>
  </definedName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G2" i="1"/>
  <c r="H2" i="1" s="1"/>
  <c r="G3" i="1"/>
  <c r="G4" i="1"/>
  <c r="G5" i="1"/>
  <c r="I5" i="1" s="1"/>
  <c r="G6" i="1"/>
  <c r="I6" i="1" s="1"/>
  <c r="G7" i="1"/>
  <c r="I7" i="1" s="1"/>
  <c r="G8" i="1"/>
  <c r="H8" i="1" s="1"/>
  <c r="G9" i="1"/>
  <c r="G10" i="1"/>
  <c r="H10" i="1" s="1"/>
  <c r="G11" i="1"/>
  <c r="G12" i="1"/>
  <c r="G13" i="1"/>
  <c r="I13" i="1" s="1"/>
  <c r="G14" i="1"/>
  <c r="I14" i="1" s="1"/>
  <c r="G15" i="1"/>
  <c r="H15" i="1" s="1"/>
  <c r="G16" i="1"/>
  <c r="I16" i="1" s="1"/>
  <c r="G17" i="1"/>
  <c r="G18" i="1"/>
  <c r="I18" i="1" s="1"/>
  <c r="G19" i="1"/>
  <c r="G20" i="1"/>
  <c r="G21" i="1"/>
  <c r="I21" i="1" s="1"/>
  <c r="G22" i="1"/>
  <c r="H22" i="1" s="1"/>
  <c r="G23" i="1"/>
  <c r="I23" i="1" s="1"/>
  <c r="G24" i="1"/>
  <c r="I24" i="1" s="1"/>
  <c r="G25" i="1"/>
  <c r="G26" i="1"/>
  <c r="I26" i="1" s="1"/>
  <c r="G27" i="1"/>
  <c r="G28" i="1"/>
  <c r="G29" i="1"/>
  <c r="I29" i="1" s="1"/>
  <c r="G30" i="1"/>
  <c r="H30" i="1" s="1"/>
  <c r="G31" i="1"/>
  <c r="I31" i="1" s="1"/>
  <c r="G32" i="1"/>
  <c r="I32" i="1" s="1"/>
  <c r="G33" i="1"/>
  <c r="G34" i="1"/>
  <c r="H34" i="1" s="1"/>
  <c r="G35" i="1"/>
  <c r="G36" i="1"/>
  <c r="G37" i="1"/>
  <c r="I37" i="1" s="1"/>
  <c r="G38" i="1"/>
  <c r="H38" i="1" s="1"/>
  <c r="G39" i="1"/>
  <c r="I39" i="1" s="1"/>
  <c r="G40" i="1"/>
  <c r="H40" i="1" s="1"/>
  <c r="D45" i="1"/>
  <c r="E45" i="1"/>
  <c r="F45" i="1"/>
  <c r="C45" i="1"/>
  <c r="D44" i="1"/>
  <c r="E44" i="1"/>
  <c r="F44" i="1"/>
  <c r="C44" i="1"/>
  <c r="D43" i="1"/>
  <c r="E43" i="1"/>
  <c r="F43" i="1"/>
  <c r="C43" i="1"/>
  <c r="C42" i="1"/>
  <c r="D42" i="1"/>
  <c r="E42" i="1"/>
  <c r="F42" i="1"/>
  <c r="H3" i="1"/>
  <c r="H4" i="1"/>
  <c r="H9" i="1"/>
  <c r="H11" i="1"/>
  <c r="H12" i="1"/>
  <c r="I17" i="1"/>
  <c r="H19" i="1"/>
  <c r="H20" i="1"/>
  <c r="I25" i="1"/>
  <c r="H27" i="1"/>
  <c r="H28" i="1"/>
  <c r="H33" i="1"/>
  <c r="H35" i="1"/>
  <c r="H36" i="1"/>
  <c r="I10" i="1" l="1"/>
  <c r="H25" i="1"/>
  <c r="I11" i="1"/>
  <c r="I28" i="1"/>
  <c r="I12" i="1"/>
  <c r="H26" i="1"/>
  <c r="H18" i="1"/>
  <c r="G45" i="1"/>
  <c r="I2" i="1"/>
  <c r="I9" i="1"/>
  <c r="H17" i="1"/>
  <c r="I27" i="1"/>
  <c r="I36" i="1"/>
  <c r="I20" i="1"/>
  <c r="I4" i="1"/>
  <c r="I35" i="1"/>
  <c r="I19" i="1"/>
  <c r="I3" i="1"/>
  <c r="H7" i="1"/>
  <c r="I34" i="1"/>
  <c r="H6" i="1"/>
  <c r="I33" i="1"/>
  <c r="H5" i="1"/>
  <c r="G44" i="1"/>
  <c r="H32" i="1"/>
  <c r="H16" i="1"/>
  <c r="H39" i="1"/>
  <c r="H31" i="1"/>
  <c r="H23" i="1"/>
  <c r="G43" i="1"/>
  <c r="I40" i="1"/>
  <c r="I8" i="1"/>
  <c r="H14" i="1"/>
  <c r="I15" i="1"/>
  <c r="H37" i="1"/>
  <c r="H29" i="1"/>
  <c r="H13" i="1"/>
  <c r="G42" i="1"/>
  <c r="I38" i="1"/>
  <c r="I30" i="1"/>
  <c r="I22" i="1"/>
  <c r="H24" i="1"/>
  <c r="H21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<sst xmlns="http://schemas.openxmlformats.org/spreadsheetml/2006/main" count="138" uniqueCount="98">
  <si>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</si>
  <si>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</si>
  <si>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</si>
  <si>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</si>
  <si>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</si>
  <si>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</si>
  <si>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</si>
  <si>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</si>
  <si>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</si>
  <si>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</si>
  <si>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</si>
  <si>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</si>
  <si>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</si>
  <si>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</si>
  <si>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</si>
  <si>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</si>
  <si>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</si>
  <si>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</si>
  <si>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</si>
  <si>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</si>
  <si>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</si>
  <si>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</si>
  <si>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</si>
  <si>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</si>
  <si>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</si>
  <si>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</si>
  <si>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</si>
  <si>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</si>
  <si>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</si>
  <si>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</si>
  <si>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</si>
  <si>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</si>
  <si>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</si>
  <si>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</si>
  <si>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</si>
  <si>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</si>
  <si>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</si>
  <si>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</si>
  <si>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</si>
  <si>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</si>
  <si>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</si>
  <si>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</si>
  <si>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</si>
  <si>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</si>
  <si>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</si>
  <si>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</si>
  <si>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</si>
  <si>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</si>
  <si>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</si>
  <si>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</si>
  <si>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</si>
  <si>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</si>
  <si>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</si>
  <si>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</si>
  <si>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</si>
  <si>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</si>
  <si>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</si>
  <si>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</si>
  <si>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</si>
  <si>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</si>
  <si>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</si>
  <si>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</si>
  <si>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</si>
  <si>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</si>
  <si>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</si>
  <si>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</si>
  <si>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</si>
  <si>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</si>
  <si>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</si>
  <si>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</si>
  <si>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</si>
  <si>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</si>
  <si>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</si>
  <si>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</si>
  <si>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</si>
  <si>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</si>
  <si>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</si>
  <si>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</si>
  <si>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</si>
  <si>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</si>
  <si>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</si>
  <si>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</si>
  <si>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</si>
  <si>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</si>
  <si>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</si>
  <si>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</si>
  <si>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Stdev</t>
  </si>
  <si>
    <t>Average- rows</t>
  </si>
  <si>
    <t>Average- count</t>
  </si>
  <si>
    <t>Average- built in</t>
  </si>
  <si>
    <t>P/NP</t>
  </si>
  <si>
    <t>Grades</t>
  </si>
  <si>
    <t>F</t>
  </si>
  <si>
    <t>C</t>
  </si>
  <si>
    <t>A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</si>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</sst>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ont>
        <color theme="1"/>
      </font>
      <fill>
        <patternFill>
          <bgColor rgb="FFFF1D3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1D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3E42-B50C-5A101F8067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3E42-B50C-5A101F8067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3E42-B50C-5A101F8067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03-3E42-B50C-5A101F8067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03-3E42-B50C-5A101F8067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03-3E42-B50C-5A101F80674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03-3E42-B50C-5A101F8067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03-3E42-B50C-5A101F80674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03-3E42-B50C-5A101F80674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03-3E42-B50C-5A101F8067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03-3E42-B50C-5A101F8067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03-3E42-B50C-5A101F8067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303-3E42-B50C-5A101F8067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03-3E42-B50C-5A101F8067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303-3E42-B50C-5A101F8067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303-3E42-B50C-5A101F80674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303-3E42-B50C-5A101F8067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303-3E42-B50C-5A101F8067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303-3E42-B50C-5A101F80674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303-3E42-B50C-5A101F80674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303-3E42-B50C-5A101F80674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303-3E42-B50C-5A101F80674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303-3E42-B50C-5A101F80674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303-3E42-B50C-5A101F80674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303-3E42-B50C-5A101F80674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303-3E42-B50C-5A101F80674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303-3E42-B50C-5A101F80674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303-3E42-B50C-5A101F80674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303-3E42-B50C-5A101F80674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303-3E42-B50C-5A101F80674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303-3E42-B50C-5A101F80674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303-3E42-B50C-5A101F80674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303-3E42-B50C-5A101F80674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303-3E42-B50C-5A101F80674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303-3E42-B50C-5A101F80674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303-3E42-B50C-5A101F80674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303-3E42-B50C-5A101F80674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303-3E42-B50C-5A101F80674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303-3E42-B50C-5A101F806745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303-3E42-B50C-5A101F80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7743"/>
        <c:axId val="562707215"/>
      </c:barChart>
      <c:catAx>
        <c:axId val="5047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7215"/>
        <c:crosses val="autoZero"/>
        <c:auto val="1"/>
        <c:lblAlgn val="ctr"/>
        <c:lblOffset val="100"/>
        <c:noMultiLvlLbl val="0"/>
      </c:catAx>
      <c:valAx>
        <c:axId val="562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5-7544-B956-A1563F7F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7743"/>
        <c:axId val="562707215"/>
      </c:barChart>
      <c:catAx>
        <c:axId val="5047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7215"/>
        <c:crosses val="autoZero"/>
        <c:auto val="1"/>
        <c:lblAlgn val="ctr"/>
        <c:lblOffset val="100"/>
        <c:noMultiLvlLbl val="0"/>
      </c:catAx>
      <c:valAx>
        <c:axId val="562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[BreauxLab4.xlsx]Pivot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5-6040-9ADC-FC242FA2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13151"/>
        <c:axId val="618716591"/>
      </c:barChart>
      <c:catAx>
        <c:axId val="6187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591"/>
        <c:crosses val="autoZero"/>
        <c:auto val="1"/>
        <c:lblAlgn val="ctr"/>
        <c:lblOffset val="100"/>
        <c:noMultiLvlLbl val="0"/>
      </c:catAx>
      <c:valAx>
        <c:axId val="6187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[BreauxLab4.xlsx]Pivot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5-0344-A969-C737BE6D9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5-0344-A969-C737BE6D9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65-0344-A969-C737BE6D9F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5-0344-A969-C737BE6D9F4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65-0344-A969-C737BE6D9F4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65-0344-A969-C737BE6D9F4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65-0344-A969-C737BE6D9F4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65-0344-A969-C737BE6D9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0344-A969-C737BE6D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47</xdr:row>
      <xdr:rowOff>12700</xdr:rowOff>
    </xdr:from>
    <xdr:to>
      <xdr:col>7</xdr:col>
      <xdr:colOff>76200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C3460-1E27-B44F-B6C5-0403E6FB5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7</xdr:row>
      <xdr:rowOff>0</xdr:rowOff>
    </xdr:from>
    <xdr:to>
      <xdr:col>10</xdr:col>
      <xdr:colOff>450850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AA175-6E93-19BA-847E-5BED3162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12700</xdr:rowOff>
    </xdr:from>
    <xdr:to>
      <xdr:col>13</xdr:col>
      <xdr:colOff>311150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00652-A1F7-B6F2-789F-9ED3D8F2A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13</xdr:row>
      <xdr:rowOff>25400</xdr:rowOff>
    </xdr:from>
    <xdr:to>
      <xdr:col>7</xdr:col>
      <xdr:colOff>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B1360-E8F7-440F-DC98-6F526DA86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Breaux" refreshedDate="45236.751977546293" createdVersion="8" refreshedVersion="8" minRefreshableVersion="3" recordCount="39" xr:uid="{B6B354C5-D0F2-EE42-A772-61D4E960FD85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454A2-73DF-AF41-9444-14C3D2CC3509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5A4-6D10-3C4B-B27E-920E741413F5}">
  <dimension ref="A1:I45"/>
  <sheetViews>
    <sheetView workbookViewId="0">
      <selection activeCell="L21" sqref="L21"/>
    </sheetView>
  </sheetViews>
  <sheetFormatPr baseColWidth="10" defaultRowHeight="16" x14ac:dyDescent="0.2"/>
  <cols>
    <col min="1" max="1" width="10.83203125" customWidth="1"/>
  </cols>
  <sheetData>
    <row r="1" spans="1:9" x14ac:dyDescent="0.2">
      <c r="A1" t="s">
        <v>84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85</v>
      </c>
      <c r="H1" t="s">
        <v>90</v>
      </c>
      <c r="I1" t="s">
        <v>91</v>
      </c>
    </row>
    <row r="2" spans="1:9" x14ac:dyDescent="0.2">
      <c r="A2" t="s">
        <v>72</v>
      </c>
      <c r="B2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>IF(G2&gt;=MaxScore*70%, IF(G2&gt;=MaxScore*80%,IF(G2&gt;=MaxScore*90%,"A","B"),"C"),"F")</f>
        <v>F</v>
      </c>
    </row>
    <row r="3" spans="1:9" x14ac:dyDescent="0.2">
      <c r="A3" t="s">
        <v>53</v>
      </c>
      <c r="B3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 "P", "NP")</f>
        <v>P</v>
      </c>
      <c r="I3" t="str">
        <f>IF(G3&gt;=MaxScore*70%, IF(G3&gt;=MaxScore*80%,IF(G3&gt;=MaxScore*90%,"A","B"),"C"),"F")</f>
        <v>C</v>
      </c>
    </row>
    <row r="4" spans="1:9" x14ac:dyDescent="0.2">
      <c r="A4" t="s">
        <v>56</v>
      </c>
      <c r="B4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 IF(G4&gt;=MaxScore*80%,IF(G4&gt;=MaxScore*90%,"A","B"),"C"),"F")</f>
        <v>A</v>
      </c>
    </row>
    <row r="5" spans="1:9" x14ac:dyDescent="0.2">
      <c r="A5" t="s">
        <v>55</v>
      </c>
      <c r="B5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 IF(G5&gt;=MaxScore*80%,IF(G5&gt;=MaxScore*90%,"A","B"),"C"),"F")</f>
        <v>B</v>
      </c>
    </row>
    <row r="6" spans="1:9" x14ac:dyDescent="0.2">
      <c r="A6" t="s">
        <v>58</v>
      </c>
      <c r="B6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 IF(G6&gt;=MaxScore*80%,IF(G6&gt;=MaxScore*90%,"A","B"),"C"),"F")</f>
        <v>C</v>
      </c>
    </row>
    <row r="7" spans="1:9" x14ac:dyDescent="0.2">
      <c r="A7" t="s">
        <v>62</v>
      </c>
      <c r="B7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 IF(G7&gt;=MaxScore*80%,IF(G7&gt;=MaxScore*90%,"A","B"),"C"),"F")</f>
        <v>A</v>
      </c>
    </row>
    <row r="8" spans="1:9" x14ac:dyDescent="0.2">
      <c r="A8" t="s">
        <v>59</v>
      </c>
      <c r="B8" t="s">
        <v>22</v>
      </c>
      <c r="C8">
        <v>13</v>
      </c>
      <c r="D8">
        <v>15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 IF(G8&gt;=MaxScore*80%,IF(G8&gt;=MaxScore*90%,"A","B"),"C"),"F")</f>
        <v>F</v>
      </c>
    </row>
    <row r="9" spans="1:9" x14ac:dyDescent="0.2">
      <c r="A9" t="s">
        <v>45</v>
      </c>
      <c r="B9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 IF(G9&gt;=MaxScore*80%,IF(G9&gt;=MaxScore*90%,"A","B"),"C"),"F")</f>
        <v>F</v>
      </c>
    </row>
    <row r="10" spans="1:9" x14ac:dyDescent="0.2">
      <c r="A10" t="s">
        <v>54</v>
      </c>
      <c r="B10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 IF(G10&gt;=MaxScore*80%,IF(G10&gt;=MaxScore*90%,"A","B"),"C"),"F")</f>
        <v>C</v>
      </c>
    </row>
    <row r="11" spans="1:9" x14ac:dyDescent="0.2">
      <c r="A11" t="s">
        <v>49</v>
      </c>
      <c r="B11" t="s">
        <v>27</v>
      </c>
      <c r="C11">
        <v>14</v>
      </c>
      <c r="D11">
        <v>17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 IF(G11&gt;=MaxScore*80%,IF(G11&gt;=MaxScore*90%,"A","B"),"C"),"F")</f>
        <v>F</v>
      </c>
    </row>
    <row r="12" spans="1:9" x14ac:dyDescent="0.2">
      <c r="A12" t="s">
        <v>71</v>
      </c>
      <c r="B12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 IF(G12&gt;=MaxScore*80%,IF(G12&gt;=MaxScore*90%,"A","B"),"C"),"F")</f>
        <v>C</v>
      </c>
    </row>
    <row r="13" spans="1:9" x14ac:dyDescent="0.2">
      <c r="A13" t="s">
        <v>83</v>
      </c>
      <c r="B13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 IF(G13&gt;=MaxScore*80%,IF(G13&gt;=MaxScore*90%,"A","B"),"C"),"F")</f>
        <v>A</v>
      </c>
    </row>
    <row r="14" spans="1:9" x14ac:dyDescent="0.2">
      <c r="A14" t="s">
        <v>51</v>
      </c>
      <c r="B14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 IF(G14&gt;=MaxScore*80%,IF(G14&gt;=MaxScore*90%,"A","B"),"C"),"F")</f>
        <v>F</v>
      </c>
    </row>
    <row r="15" spans="1:9" x14ac:dyDescent="0.2">
      <c r="A15" t="s">
        <v>76</v>
      </c>
      <c r="B15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 IF(G15&gt;=MaxScore*80%,IF(G15&gt;=MaxScore*90%,"A","B"),"C"),"F")</f>
        <v>C</v>
      </c>
    </row>
    <row r="16" spans="1:9" x14ac:dyDescent="0.2">
      <c r="A16" t="s">
        <v>68</v>
      </c>
      <c r="B16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 IF(G16&gt;=MaxScore*80%,IF(G16&gt;=MaxScore*90%,"A","B"),"C"),"F")</f>
        <v>C</v>
      </c>
    </row>
    <row r="17" spans="1:9" x14ac:dyDescent="0.2">
      <c r="A17" t="s">
        <v>46</v>
      </c>
      <c r="B17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 IF(G17&gt;=MaxScore*80%,IF(G17&gt;=MaxScore*90%,"A","B"),"C"),"F")</f>
        <v>C</v>
      </c>
    </row>
    <row r="18" spans="1:9" x14ac:dyDescent="0.2">
      <c r="A18" t="s">
        <v>77</v>
      </c>
      <c r="B18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 IF(G18&gt;=MaxScore*80%,IF(G18&gt;=MaxScore*90%,"A","B"),"C"),"F")</f>
        <v>F</v>
      </c>
    </row>
    <row r="19" spans="1:9" x14ac:dyDescent="0.2">
      <c r="A19" t="s">
        <v>65</v>
      </c>
      <c r="B19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 IF(G19&gt;=MaxScore*80%,IF(G19&gt;=MaxScore*90%,"A","B"),"C"),"F")</f>
        <v>B</v>
      </c>
    </row>
    <row r="20" spans="1:9" x14ac:dyDescent="0.2">
      <c r="A20" t="s">
        <v>60</v>
      </c>
      <c r="B20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 IF(G20&gt;=MaxScore*80%,IF(G20&gt;=MaxScore*90%,"A","B"),"C"),"F")</f>
        <v>A</v>
      </c>
    </row>
    <row r="21" spans="1:9" x14ac:dyDescent="0.2">
      <c r="A21" t="s">
        <v>69</v>
      </c>
      <c r="B2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 IF(G21&gt;=MaxScore*80%,IF(G21&gt;=MaxScore*90%,"A","B"),"C"),"F")</f>
        <v>C</v>
      </c>
    </row>
    <row r="22" spans="1:9" x14ac:dyDescent="0.2">
      <c r="A22" t="s">
        <v>47</v>
      </c>
      <c r="B22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 IF(G22&gt;=MaxScore*80%,IF(G22&gt;=MaxScore*90%,"A","B"),"C"),"F")</f>
        <v>C</v>
      </c>
    </row>
    <row r="23" spans="1:9" x14ac:dyDescent="0.2">
      <c r="A23" t="s">
        <v>73</v>
      </c>
      <c r="B23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 IF(G23&gt;=MaxScore*80%,IF(G23&gt;=MaxScore*90%,"A","B"),"C"),"F")</f>
        <v>B</v>
      </c>
    </row>
    <row r="24" spans="1:9" x14ac:dyDescent="0.2">
      <c r="A24" t="s">
        <v>70</v>
      </c>
      <c r="B24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 IF(G24&gt;=MaxScore*80%,IF(G24&gt;=MaxScore*90%,"A","B"),"C"),"F")</f>
        <v>C</v>
      </c>
    </row>
    <row r="25" spans="1:9" x14ac:dyDescent="0.2">
      <c r="A25" t="s">
        <v>78</v>
      </c>
      <c r="B25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 IF(G25&gt;=MaxScore*80%,IF(G25&gt;=MaxScore*90%,"A","B"),"C"),"F")</f>
        <v>C</v>
      </c>
    </row>
    <row r="26" spans="1:9" x14ac:dyDescent="0.2">
      <c r="A26" t="s">
        <v>67</v>
      </c>
      <c r="B26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 IF(G26&gt;=MaxScore*80%,IF(G26&gt;=MaxScore*90%,"A","B"),"C"),"F")</f>
        <v>B</v>
      </c>
    </row>
    <row r="27" spans="1:9" x14ac:dyDescent="0.2">
      <c r="A27" t="s">
        <v>50</v>
      </c>
      <c r="B27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 IF(G27&gt;=MaxScore*80%,IF(G27&gt;=MaxScore*90%,"A","B"),"C"),"F")</f>
        <v>B</v>
      </c>
    </row>
    <row r="28" spans="1:9" x14ac:dyDescent="0.2">
      <c r="A28" t="s">
        <v>80</v>
      </c>
      <c r="B28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 IF(G28&gt;=MaxScore*80%,IF(G28&gt;=MaxScore*90%,"A","B"),"C"),"F")</f>
        <v>A</v>
      </c>
    </row>
    <row r="29" spans="1:9" x14ac:dyDescent="0.2">
      <c r="A29" t="s">
        <v>64</v>
      </c>
      <c r="B29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 IF(G29&gt;=MaxScore*80%,IF(G29&gt;=MaxScore*90%,"A","B"),"C"),"F")</f>
        <v>C</v>
      </c>
    </row>
    <row r="30" spans="1:9" x14ac:dyDescent="0.2">
      <c r="A30" t="s">
        <v>74</v>
      </c>
      <c r="B30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 IF(G30&gt;=MaxScore*80%,IF(G30&gt;=MaxScore*90%,"A","B"),"C"),"F")</f>
        <v>A</v>
      </c>
    </row>
    <row r="31" spans="1:9" x14ac:dyDescent="0.2">
      <c r="A31" t="s">
        <v>61</v>
      </c>
      <c r="B3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>IF(G31&gt;=MaxScore*70%, IF(G31&gt;=MaxScore*80%,IF(G31&gt;=MaxScore*90%,"A","B"),"C"),"F")</f>
        <v>C</v>
      </c>
    </row>
    <row r="32" spans="1:9" x14ac:dyDescent="0.2">
      <c r="A32" t="s">
        <v>52</v>
      </c>
      <c r="B32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 IF(G32&gt;=MaxScore*80%,IF(G32&gt;=MaxScore*90%,"A","B"),"C"),"F")</f>
        <v>B</v>
      </c>
    </row>
    <row r="33" spans="1:9" x14ac:dyDescent="0.2">
      <c r="A33" t="s">
        <v>48</v>
      </c>
      <c r="B33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 IF(G33&gt;=MaxScore*80%,IF(G33&gt;=MaxScore*90%,"A","B"),"C"),"F")</f>
        <v>B</v>
      </c>
    </row>
    <row r="34" spans="1:9" x14ac:dyDescent="0.2">
      <c r="A34" t="s">
        <v>82</v>
      </c>
      <c r="B34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 IF(G34&gt;=MaxScore*80%,IF(G34&gt;=MaxScore*90%,"A","B"),"C"),"F")</f>
        <v>B</v>
      </c>
    </row>
    <row r="35" spans="1:9" x14ac:dyDescent="0.2">
      <c r="A35" t="s">
        <v>66</v>
      </c>
      <c r="B35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 IF(G35&gt;=MaxScore*80%,IF(G35&gt;=MaxScore*90%,"A","B"),"C"),"F")</f>
        <v>A</v>
      </c>
    </row>
    <row r="36" spans="1:9" x14ac:dyDescent="0.2">
      <c r="A36" t="s">
        <v>57</v>
      </c>
      <c r="B36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 IF(G36&gt;=MaxScore*80%,IF(G36&gt;=MaxScore*90%,"A","B"),"C"),"F")</f>
        <v>A</v>
      </c>
    </row>
    <row r="37" spans="1:9" x14ac:dyDescent="0.2">
      <c r="A37" t="s">
        <v>79</v>
      </c>
      <c r="B37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 IF(G37&gt;=MaxScore*80%,IF(G37&gt;=MaxScore*90%,"A","B"),"C"),"F")</f>
        <v>A</v>
      </c>
    </row>
    <row r="38" spans="1:9" x14ac:dyDescent="0.2">
      <c r="A38" t="s">
        <v>75</v>
      </c>
      <c r="B38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 IF(G38&gt;=MaxScore*80%,IF(G38&gt;=MaxScore*90%,"A","B"),"C"),"F")</f>
        <v>A</v>
      </c>
    </row>
    <row r="39" spans="1:9" x14ac:dyDescent="0.2">
      <c r="A39" t="s">
        <v>63</v>
      </c>
      <c r="B39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 IF(G39&gt;=MaxScore*80%,IF(G39&gt;=MaxScore*90%,"A","B"),"C"),"F")</f>
        <v>B</v>
      </c>
    </row>
    <row r="40" spans="1:9" x14ac:dyDescent="0.2">
      <c r="A40" t="s">
        <v>81</v>
      </c>
      <c r="B40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 IF(G40&gt;=MaxScore*80%,IF(G40&gt;=MaxScore*90%,"A","B"),"C"),"F")</f>
        <v>A</v>
      </c>
    </row>
    <row r="42" spans="1:9" x14ac:dyDescent="0.2">
      <c r="A42" t="s">
        <v>87</v>
      </c>
      <c r="C42" s="1">
        <f>SUM(C2:C40)/ROWS(C2:C40)</f>
        <v>15.717948717948717</v>
      </c>
      <c r="D42" s="1">
        <f t="shared" ref="D42:G42" si="2">SUM(D2:D40)/ROWS(D2:D40)</f>
        <v>16.282051282051281</v>
      </c>
      <c r="E42" s="1">
        <f t="shared" si="2"/>
        <v>15.871794871794872</v>
      </c>
      <c r="F42" s="1">
        <f t="shared" si="2"/>
        <v>16.666666666666668</v>
      </c>
      <c r="G42" s="1">
        <f t="shared" si="2"/>
        <v>64.538461538461533</v>
      </c>
    </row>
    <row r="43" spans="1:9" x14ac:dyDescent="0.2">
      <c r="A43" t="s">
        <v>88</v>
      </c>
      <c r="C43" s="1">
        <f>SUM(C2:C40)/COUNT(C2:C40)</f>
        <v>15.717948717948717</v>
      </c>
      <c r="D43" s="1">
        <f t="shared" ref="D43:G43" si="3">SUM(D2:D40)/COUNT(D2:D40)</f>
        <v>16.282051282051281</v>
      </c>
      <c r="E43" s="1">
        <f t="shared" si="3"/>
        <v>16.72972972972973</v>
      </c>
      <c r="F43" s="1">
        <f t="shared" si="3"/>
        <v>16.666666666666668</v>
      </c>
      <c r="G43" s="1">
        <f t="shared" si="3"/>
        <v>64.538461538461533</v>
      </c>
    </row>
    <row r="44" spans="1:9" x14ac:dyDescent="0.2">
      <c r="A44" t="s">
        <v>89</v>
      </c>
      <c r="C44" s="1">
        <f>AVERAGE(C2:C40)</f>
        <v>15.717948717948717</v>
      </c>
      <c r="D44" s="1">
        <f t="shared" ref="D44:G44" si="4">AVERAGE(D2:D40)</f>
        <v>16.282051282051281</v>
      </c>
      <c r="E44" s="1">
        <f t="shared" si="4"/>
        <v>16.72972972972973</v>
      </c>
      <c r="F44" s="1">
        <f t="shared" si="4"/>
        <v>16.666666666666668</v>
      </c>
      <c r="G44" s="1">
        <f t="shared" si="4"/>
        <v>64.538461538461533</v>
      </c>
    </row>
    <row r="45" spans="1:9" x14ac:dyDescent="0.2">
      <c r="A45" t="s">
        <v>86</v>
      </c>
      <c r="C45" s="1">
        <f>STDEV(C2:C40)</f>
        <v>3.1784530990033648</v>
      </c>
      <c r="D45" s="1">
        <f t="shared" ref="D45:G45" si="5">STDEV(D2:D40)</f>
        <v>3.9400021236216412</v>
      </c>
      <c r="E45" s="1">
        <f t="shared" si="5"/>
        <v>2.6315252088712557</v>
      </c>
      <c r="F45" s="1">
        <f t="shared" si="5"/>
        <v>3.1232012366980557</v>
      </c>
      <c r="G45" s="1">
        <f t="shared" si="5"/>
        <v>9.3719799454099402</v>
      </c>
    </row>
  </sheetData>
  <sortState xmlns:xlrd2="http://schemas.microsoft.com/office/spreadsheetml/2017/richdata2" ref="B2:F41">
    <sortCondition ref="B2:B41"/>
  </sortState>
  <phoneticPr fontId="1" type="noConversion"/>
  <conditionalFormatting sqref="C2:F40">
    <cfRule type="cellIs" dxfId="3" priority="9" operator="lessThan">
      <formula>13</formula>
    </cfRule>
  </conditionalFormatting>
  <conditionalFormatting sqref="A2:A40">
    <cfRule type="expression" dxfId="1" priority="2">
      <formula>$I2="A"</formula>
    </cfRule>
    <cfRule type="expression" dxfId="0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83F0-6F8A-904D-BA86-BFEFEC05172B}">
  <dimension ref="A1:B39"/>
  <sheetViews>
    <sheetView workbookViewId="0">
      <selection activeCell="I29" sqref="I29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BB47-4B99-CA4C-8DF2-416E0A71A8D4}">
  <dimension ref="A1:D40"/>
  <sheetViews>
    <sheetView tabSelected="1" workbookViewId="0">
      <selection activeCell="P16" sqref="P16"/>
    </sheetView>
  </sheetViews>
  <sheetFormatPr baseColWidth="10" defaultRowHeight="16" x14ac:dyDescent="0.2"/>
  <cols>
    <col min="3" max="3" width="13" bestFit="1" customWidth="1"/>
    <col min="4" max="4" width="14.33203125" bestFit="1" customWidth="1"/>
    <col min="5" max="5" width="15.33203125" bestFit="1" customWidth="1"/>
  </cols>
  <sheetData>
    <row r="1" spans="1:4" x14ac:dyDescent="0.2">
      <c r="A1" t="s">
        <v>91</v>
      </c>
    </row>
    <row r="2" spans="1:4" x14ac:dyDescent="0.2">
      <c r="A2" t="s">
        <v>92</v>
      </c>
      <c r="C2" s="2" t="s">
        <v>96</v>
      </c>
      <c r="D2" t="s">
        <v>95</v>
      </c>
    </row>
    <row r="3" spans="1:4" x14ac:dyDescent="0.2">
      <c r="A3" t="s">
        <v>93</v>
      </c>
      <c r="C3" s="3" t="s">
        <v>94</v>
      </c>
      <c r="D3" s="4">
        <v>0.28205128205128205</v>
      </c>
    </row>
    <row r="4" spans="1:4" x14ac:dyDescent="0.2">
      <c r="A4" t="s">
        <v>94</v>
      </c>
      <c r="C4" s="3" t="s">
        <v>44</v>
      </c>
      <c r="D4" s="4">
        <v>0.23076923076923078</v>
      </c>
    </row>
    <row r="5" spans="1:4" x14ac:dyDescent="0.2">
      <c r="A5" t="s">
        <v>44</v>
      </c>
      <c r="C5" s="3" t="s">
        <v>93</v>
      </c>
      <c r="D5" s="4">
        <v>0.33333333333333331</v>
      </c>
    </row>
    <row r="6" spans="1:4" x14ac:dyDescent="0.2">
      <c r="A6" t="s">
        <v>93</v>
      </c>
      <c r="C6" s="3" t="s">
        <v>92</v>
      </c>
      <c r="D6" s="4">
        <v>0.15384615384615385</v>
      </c>
    </row>
    <row r="7" spans="1:4" x14ac:dyDescent="0.2">
      <c r="A7" t="s">
        <v>94</v>
      </c>
      <c r="C7" s="3" t="s">
        <v>97</v>
      </c>
      <c r="D7" s="4">
        <v>1</v>
      </c>
    </row>
    <row r="8" spans="1:4" x14ac:dyDescent="0.2">
      <c r="A8" t="s">
        <v>92</v>
      </c>
    </row>
    <row r="9" spans="1:4" x14ac:dyDescent="0.2">
      <c r="A9" t="s">
        <v>92</v>
      </c>
    </row>
    <row r="10" spans="1:4" x14ac:dyDescent="0.2">
      <c r="A10" t="s">
        <v>93</v>
      </c>
    </row>
    <row r="11" spans="1:4" x14ac:dyDescent="0.2">
      <c r="A11" t="s">
        <v>92</v>
      </c>
    </row>
    <row r="12" spans="1:4" x14ac:dyDescent="0.2">
      <c r="A12" t="s">
        <v>93</v>
      </c>
    </row>
    <row r="13" spans="1:4" x14ac:dyDescent="0.2">
      <c r="A13" t="s">
        <v>94</v>
      </c>
    </row>
    <row r="14" spans="1:4" x14ac:dyDescent="0.2">
      <c r="A14" t="s">
        <v>92</v>
      </c>
    </row>
    <row r="15" spans="1:4" x14ac:dyDescent="0.2">
      <c r="A15" t="s">
        <v>93</v>
      </c>
    </row>
    <row r="16" spans="1: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92</v>
      </c>
    </row>
    <row r="19" spans="1:1" x14ac:dyDescent="0.2">
      <c r="A19" t="s">
        <v>44</v>
      </c>
    </row>
    <row r="20" spans="1:1" x14ac:dyDescent="0.2">
      <c r="A20" t="s">
        <v>94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44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44</v>
      </c>
    </row>
    <row r="27" spans="1:1" x14ac:dyDescent="0.2">
      <c r="A27" t="s">
        <v>44</v>
      </c>
    </row>
    <row r="28" spans="1:1" x14ac:dyDescent="0.2">
      <c r="A28" t="s">
        <v>94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93</v>
      </c>
    </row>
    <row r="32" spans="1:1" x14ac:dyDescent="0.2">
      <c r="A32" t="s">
        <v>44</v>
      </c>
    </row>
    <row r="33" spans="1:1" x14ac:dyDescent="0.2">
      <c r="A33" t="s">
        <v>44</v>
      </c>
    </row>
    <row r="34" spans="1:1" x14ac:dyDescent="0.2">
      <c r="A34" t="s">
        <v>44</v>
      </c>
    </row>
    <row r="35" spans="1:1" x14ac:dyDescent="0.2">
      <c r="A35" t="s">
        <v>94</v>
      </c>
    </row>
    <row r="36" spans="1:1" x14ac:dyDescent="0.2">
      <c r="A36" t="s">
        <v>94</v>
      </c>
    </row>
    <row r="37" spans="1:1" x14ac:dyDescent="0.2">
      <c r="A37" t="s">
        <v>94</v>
      </c>
    </row>
    <row r="38" spans="1:1" x14ac:dyDescent="0.2">
      <c r="A38" t="s">
        <v>94</v>
      </c>
    </row>
    <row r="39" spans="1:1" x14ac:dyDescent="0.2">
      <c r="A39" t="s">
        <v>44</v>
      </c>
    </row>
    <row r="40" spans="1:1" x14ac:dyDescent="0.2">
      <c r="A40" t="s">
        <v>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kbreaux5 Data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Breaux</dc:creator>
  <cp:lastModifiedBy>Keith Breaux</cp:lastModifiedBy>
  <dcterms:created xsi:type="dcterms:W3CDTF">2023-11-06T20:30:41Z</dcterms:created>
  <dcterms:modified xsi:type="dcterms:W3CDTF">2023-11-07T02:32:04Z</dcterms:modified>
</cp:coreProperties>
</file>