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kola\projects\2019-msmt-inter-excelence\code\data\analysis\"/>
    </mc:Choice>
  </mc:AlternateContent>
  <xr:revisionPtr revIDLastSave="0" documentId="13_ncr:1_{B1904057-EE44-4E53-B3EF-E3642133F2C9}" xr6:coauthVersionLast="41" xr6:coauthVersionMax="41" xr10:uidLastSave="{00000000-0000-0000-0000-000000000000}"/>
  <bookViews>
    <workbookView xWindow="-13035" yWindow="-16320" windowWidth="29040" windowHeight="16440" tabRatio="678" activeTab="1" xr2:uid="{2C954F59-987B-4CBE-8750-7785B27425B4}"/>
  </bookViews>
  <sheets>
    <sheet name="component abbreviations" sheetId="1" r:id="rId1"/>
    <sheet name="function analysis - 1" sheetId="2" r:id="rId2"/>
    <sheet name="function analysis - 2" sheetId="3" r:id="rId3"/>
    <sheet name="failure mode analysis - 1" sheetId="5" r:id="rId4"/>
    <sheet name="failure mode questions" sheetId="4" r:id="rId5"/>
    <sheet name="FM cause - analysis" sheetId="6" r:id="rId6"/>
    <sheet name="local effect analysis" sheetId="8" r:id="rId7"/>
    <sheet name="higher-level effect analysis" sheetId="7" r:id="rId8"/>
    <sheet name="Final effect analysis" sheetId="9" r:id="rId9"/>
    <sheet name="a) FC indication analysis" sheetId="10" r:id="rId10"/>
    <sheet name="Sheet16" sheetId="16" r:id="rId11"/>
    <sheet name="FC actions on failure analysis" sheetId="11" r:id="rId12"/>
    <sheet name="Effects caused by actions " sheetId="12" r:id="rId13"/>
    <sheet name="MP fault isolation analysis" sheetId="13" r:id="rId14"/>
    <sheet name="MP corrective actions analysis" sheetId="14" r:id="rId15"/>
    <sheet name="Requirements for dispatch a)" sheetId="15" r:id="rId16"/>
    <sheet name="Requirements for dispatch b)" sheetId="17" r:id="rId17"/>
    <sheet name="failure rate analysis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8" l="1"/>
  <c r="D3" i="18"/>
  <c r="E3" i="18"/>
  <c r="C4" i="18"/>
  <c r="D4" i="18"/>
  <c r="E4" i="18"/>
  <c r="C5" i="18"/>
  <c r="D5" i="18"/>
  <c r="E5" i="18"/>
  <c r="C6" i="18"/>
  <c r="D6" i="18"/>
  <c r="E6" i="18"/>
  <c r="C7" i="18"/>
  <c r="D7" i="18"/>
  <c r="E7" i="18"/>
  <c r="B6" i="18"/>
  <c r="B7" i="18"/>
  <c r="B5" i="18"/>
  <c r="B4" i="18"/>
  <c r="B3" i="18"/>
</calcChain>
</file>

<file path=xl/sharedStrings.xml><?xml version="1.0" encoding="utf-8"?>
<sst xmlns="http://schemas.openxmlformats.org/spreadsheetml/2006/main" count="1183" uniqueCount="522">
  <si>
    <t xml:space="preserve">PVGC </t>
  </si>
  <si>
    <t xml:space="preserve">APBE </t>
  </si>
  <si>
    <t xml:space="preserve">MEQC </t>
  </si>
  <si>
    <t xml:space="preserve">EQW </t>
  </si>
  <si>
    <t xml:space="preserve">PVGC control switch </t>
  </si>
  <si>
    <t xml:space="preserve">PVGC manual tripping switch </t>
  </si>
  <si>
    <t xml:space="preserve">PBED </t>
  </si>
  <si>
    <t xml:space="preserve">GRFS </t>
  </si>
  <si>
    <t xml:space="preserve">PECU </t>
  </si>
  <si>
    <t xml:space="preserve">RBD </t>
  </si>
  <si>
    <t xml:space="preserve">PBED manual tripping switch </t>
  </si>
  <si>
    <t xml:space="preserve">PSF </t>
  </si>
  <si>
    <t xml:space="preserve">SQEP </t>
  </si>
  <si>
    <t xml:space="preserve">SAV generator </t>
  </si>
  <si>
    <t xml:space="preserve">SAV GCU </t>
  </si>
  <si>
    <t xml:space="preserve">actuator </t>
  </si>
  <si>
    <t xml:space="preserve">SAV recovery control panel </t>
  </si>
  <si>
    <t xml:space="preserve">PEUC </t>
  </si>
  <si>
    <t xml:space="preserve">SAV heating control relay </t>
  </si>
  <si>
    <t xml:space="preserve">SAV manual release control switch </t>
  </si>
  <si>
    <t xml:space="preserve">SAV reset switch </t>
  </si>
  <si>
    <t xml:space="preserve">GRPE </t>
  </si>
  <si>
    <t xml:space="preserve">GRPE control relay </t>
  </si>
  <si>
    <t xml:space="preserve">static inverter </t>
  </si>
  <si>
    <t xml:space="preserve">TDPBE 1 </t>
  </si>
  <si>
    <t xml:space="preserve">TDPBE 2 </t>
  </si>
  <si>
    <t xml:space="preserve">NDPBE 1 </t>
  </si>
  <si>
    <t xml:space="preserve">NDPBE 2 </t>
  </si>
  <si>
    <t xml:space="preserve">BDPBE 1 </t>
  </si>
  <si>
    <t xml:space="preserve">BDPBE 2 </t>
  </si>
  <si>
    <t>APBE</t>
  </si>
  <si>
    <t>EQW</t>
  </si>
  <si>
    <t>GRFS</t>
  </si>
  <si>
    <t>MEQC</t>
  </si>
  <si>
    <t>PBED</t>
  </si>
  <si>
    <t>PECU</t>
  </si>
  <si>
    <t>PVGC</t>
  </si>
  <si>
    <t>RBD</t>
  </si>
  <si>
    <t>actuator</t>
  </si>
  <si>
    <t>GRPE</t>
  </si>
  <si>
    <t>PEUC</t>
  </si>
  <si>
    <t>SAV</t>
  </si>
  <si>
    <t>static inverter</t>
  </si>
  <si>
    <t>PSF</t>
  </si>
  <si>
    <t>SQEP</t>
  </si>
  <si>
    <t>BDPBE</t>
  </si>
  <si>
    <t>NDPBE</t>
  </si>
  <si>
    <t>TDPBE</t>
  </si>
  <si>
    <t>component</t>
  </si>
  <si>
    <t>supply AC power</t>
  </si>
  <si>
    <t>PVGC control and protection</t>
  </si>
  <si>
    <t>PVGC over-voltage protection</t>
  </si>
  <si>
    <t>PVGC and L AC Bus on/off control</t>
  </si>
  <si>
    <t>PVGC and left engine mechanical tripping control</t>
  </si>
  <si>
    <t>PBED control and protection</t>
  </si>
  <si>
    <t>PBED over-voltage protection</t>
  </si>
  <si>
    <t>PBED and R AC Bus on/off control</t>
  </si>
  <si>
    <t>PBED and left engine mechanical tripping control</t>
  </si>
  <si>
    <t>supply AC power and APU starting torque</t>
  </si>
  <si>
    <t>provide control and protection for BQT start and power generation system</t>
  </si>
  <si>
    <t>supply AC power under emergency power supply condition</t>
  </si>
  <si>
    <t>control and protection of SAV generator</t>
  </si>
  <si>
    <t>release control of SAV generator</t>
  </si>
  <si>
    <t>recovery control of SAV generator</t>
  </si>
  <si>
    <t>SAV automatic release control</t>
  </si>
  <si>
    <t>SAV heating power supply on/off control</t>
  </si>
  <si>
    <t>SAV manual release control</t>
  </si>
  <si>
    <t>SAV reset control</t>
  </si>
  <si>
    <t>on/off control between SAV generator and 3-Phase AC ESS Bus</t>
  </si>
  <si>
    <t>GRPE on/off control</t>
  </si>
  <si>
    <t>supply single phase AC power</t>
  </si>
  <si>
    <t>PBED feeder line current detection</t>
  </si>
  <si>
    <t>PVGC feeder line current detection</t>
  </si>
  <si>
    <t>PSF feeder line current detection</t>
  </si>
  <si>
    <t>control</t>
  </si>
  <si>
    <t>protection</t>
  </si>
  <si>
    <t>APU</t>
  </si>
  <si>
    <t>BQT</t>
  </si>
  <si>
    <t>R AC Bus</t>
  </si>
  <si>
    <t>L AC Bus</t>
  </si>
  <si>
    <t>3-Phase AC ESS Bus</t>
  </si>
  <si>
    <t>full label</t>
  </si>
  <si>
    <t>PhotoVoltaic Grid-Connection</t>
  </si>
  <si>
    <t>Power System Facility?</t>
  </si>
  <si>
    <t>?</t>
  </si>
  <si>
    <t>Auxiliary Power Unit</t>
  </si>
  <si>
    <t>Right Alternative Current Bus</t>
  </si>
  <si>
    <t>Left Alternative Current Bus</t>
  </si>
  <si>
    <t>on/off controll</t>
  </si>
  <si>
    <t>tripping controll</t>
  </si>
  <si>
    <t>over-voltage protection</t>
  </si>
  <si>
    <t>reset control</t>
  </si>
  <si>
    <t>supply APU starting torque</t>
  </si>
  <si>
    <t>condition: under emergency power supply</t>
  </si>
  <si>
    <t>releas control</t>
  </si>
  <si>
    <t>recovery control</t>
  </si>
  <si>
    <t>automatic releas control</t>
  </si>
  <si>
    <t>manual releas control</t>
  </si>
  <si>
    <t>current detection</t>
  </si>
  <si>
    <t>extract verbs or function names, remove references to components</t>
  </si>
  <si>
    <t>find common structural patterns among the different functions.</t>
  </si>
  <si>
    <t>PVGC cannot supply AC power</t>
  </si>
  <si>
    <t>Faulty control and protection of APBE for PVGC</t>
  </si>
  <si>
    <t>MEQC malfunction</t>
  </si>
  <si>
    <t>EQW is closed due to failure</t>
  </si>
  <si>
    <t>EQW is disconnect due to failure</t>
  </si>
  <si>
    <t>PVGC control switch is closed due to failure</t>
  </si>
  <si>
    <t>PVGC control switch is disconne cted due to failure</t>
  </si>
  <si>
    <t>PVGC manual tripping switch is opened due to failure</t>
  </si>
  <si>
    <t>PVGC manual tripping switch is closed due to failure</t>
  </si>
  <si>
    <t>PBED cannot supply AC power</t>
  </si>
  <si>
    <t>Faulty control and protection of GRFS for PBED</t>
  </si>
  <si>
    <t>PECU malfunction</t>
  </si>
  <si>
    <t>RBD is closed due to failure</t>
  </si>
  <si>
    <t>EQW is disconne ct due to failure</t>
  </si>
  <si>
    <t>PBED control switch is closed due to failure</t>
  </si>
  <si>
    <t>PBED control switch is disconne cted due to failure</t>
  </si>
  <si>
    <t>PBED manual tripping switch is opened due to failure</t>
  </si>
  <si>
    <t>PBED manual tripping switch is closed due to failure</t>
  </si>
  <si>
    <t>PSF power supply malfunction</t>
  </si>
  <si>
    <t>PSF APU start malfunction</t>
  </si>
  <si>
    <t>PSF unable to start APU due to SQEP failure</t>
  </si>
  <si>
    <t>PSF unable to supply power due to SQEP failure</t>
  </si>
  <si>
    <t>PSF complete malfunction due to SQEP failure</t>
  </si>
  <si>
    <t>SQEP wrong control of PSF and thus entering power generatio n mode</t>
  </si>
  <si>
    <t>SQEP wrong control of PSF and thus entering APU start mode</t>
  </si>
  <si>
    <t>SQEP launches warning of start and power generatio n system</t>
  </si>
  <si>
    <t>SAV generator malfunction</t>
  </si>
  <si>
    <t>SAV lever failure</t>
  </si>
  <si>
    <t>SAV gearbox failure</t>
  </si>
  <si>
    <t>SAV heater failure</t>
  </si>
  <si>
    <t>SAV GCU malfunction (detectab le via BIT)</t>
  </si>
  <si>
    <t>SAV GCU malfunction (undetect able via BIT)</t>
  </si>
  <si>
    <t>SAV GCU failure occurs to SAV generator excitation</t>
  </si>
  <si>
    <t>SAV cannot be released due to actuator failure</t>
  </si>
  <si>
    <t>SAV cannot be released due to actuator upper lock failure</t>
  </si>
  <si>
    <t>Failure of automati c release thread tube in the actuator</t>
  </si>
  <si>
    <t>Failure of manual release thread tube in the actuator</t>
  </si>
  <si>
    <t>Recovery control panel recovers SAV without comman d</t>
  </si>
  <si>
    <t>PEUC mistakenly detects that aircraft is on ground</t>
  </si>
  <si>
    <t>PEUC airspeed signal detection failure</t>
  </si>
  <si>
    <t>PEUC malfunction</t>
  </si>
  <si>
    <t>PEUC mistakenly detects that AGC is closed</t>
  </si>
  <si>
    <t>PEUC mistakenly detects that EQW is closed</t>
  </si>
  <si>
    <t>PEUC mistakenly detects that RBD is closed</t>
  </si>
  <si>
    <t>SAV heating control relay is opened due to failure</t>
  </si>
  <si>
    <t>SAV heating control relay is closed due to failure</t>
  </si>
  <si>
    <t>SAV manual release switch is disconne cted due to failure</t>
  </si>
  <si>
    <t>SAV manual release switch is closed due to failure</t>
  </si>
  <si>
    <t>Abnormal comman d of SAV reset switch</t>
  </si>
  <si>
    <t>GRPE is closed due to failure</t>
  </si>
  <si>
    <t>GRPE is disconne cted due to failure</t>
  </si>
  <si>
    <t>GRPE control relay is closed due to failure</t>
  </si>
  <si>
    <t>GRPE control relay is disconne cted due to failure</t>
  </si>
  <si>
    <t>Static inverter unable to supply AC power</t>
  </si>
  <si>
    <t>Current detection failure of current transform er</t>
  </si>
  <si>
    <t>Extract verbs describing the failure mode</t>
  </si>
  <si>
    <t>24-20-01-01.01</t>
  </si>
  <si>
    <t>24-20- 02-01. 01</t>
  </si>
  <si>
    <t>24-20-03 -01.01</t>
  </si>
  <si>
    <t>24-20-04 -01.01</t>
  </si>
  <si>
    <t>24-20-04 -01.02</t>
  </si>
  <si>
    <t>24-20-05 -01.01</t>
  </si>
  <si>
    <t>24-20-05 -01.02</t>
  </si>
  <si>
    <t>24-20-06 -01.01</t>
  </si>
  <si>
    <t>24-20-06 -01.02</t>
  </si>
  <si>
    <t>24-20-07 -01.01</t>
  </si>
  <si>
    <t>24-20- 08-01. 01</t>
  </si>
  <si>
    <t>24-20-09 -01.01</t>
  </si>
  <si>
    <t>24-20-10 -01.01</t>
  </si>
  <si>
    <t>24-20-10 -1.02</t>
  </si>
  <si>
    <t>24-20-11 -01.01</t>
  </si>
  <si>
    <t>24-20-11 -01.02</t>
  </si>
  <si>
    <t>24-20-12 -01.01</t>
  </si>
  <si>
    <t>24-20-12 -1.02</t>
  </si>
  <si>
    <t>24-20-13 -01.01</t>
  </si>
  <si>
    <t>24-20-13 -01.02</t>
  </si>
  <si>
    <t>24-20-14 -01.01</t>
  </si>
  <si>
    <t>24-20-14 -1.02</t>
  </si>
  <si>
    <t>24-20-14 -01.03</t>
  </si>
  <si>
    <t>24-20-14 -01.04</t>
  </si>
  <si>
    <t>24-20-14 -01.05</t>
  </si>
  <si>
    <t>24-20-15 -01.01</t>
  </si>
  <si>
    <t>24-20-15 -01.02</t>
  </si>
  <si>
    <t>24-20-15 -1.03</t>
  </si>
  <si>
    <t>24-20-15 -01.04</t>
  </si>
  <si>
    <t>24-20-16 -01.01</t>
  </si>
  <si>
    <t>24-20-16 -01.02</t>
  </si>
  <si>
    <t>24-20-16 -01.03</t>
  </si>
  <si>
    <t>24-20-17 -01.01</t>
  </si>
  <si>
    <t>24-20-17 -1.02</t>
  </si>
  <si>
    <t>24-20-17 -01.03</t>
  </si>
  <si>
    <t>24-20-18 -01.01</t>
  </si>
  <si>
    <t>24-20-19 -01.01</t>
  </si>
  <si>
    <t>24-20-19 -01.02</t>
  </si>
  <si>
    <t>24-20-19 -01.03</t>
  </si>
  <si>
    <t>24-20-19 -01.04</t>
  </si>
  <si>
    <t>24-20-19 -1.05</t>
  </si>
  <si>
    <t>24-20-19 -01.06</t>
  </si>
  <si>
    <t>24-20-20 -01.01</t>
  </si>
  <si>
    <t>24-20-20 -1.02</t>
  </si>
  <si>
    <t>24-20-21 -01.01</t>
  </si>
  <si>
    <t>24-20-21 -01.02</t>
  </si>
  <si>
    <t>24-20-22 -01.01</t>
  </si>
  <si>
    <t>24-20-23 -01.01</t>
  </si>
  <si>
    <t>24-20-23 -01.02</t>
  </si>
  <si>
    <t>24-20-24 -01.01</t>
  </si>
  <si>
    <t>24-20-24 -1.02</t>
  </si>
  <si>
    <t>24-20-25 -01.01</t>
  </si>
  <si>
    <t>24-20-26 -01.01</t>
  </si>
  <si>
    <t>24-20-27 -01.01</t>
  </si>
  <si>
    <t>24-20-28 -01.01</t>
  </si>
  <si>
    <t>24-20-29 -01.01</t>
  </si>
  <si>
    <t>24-20-30 -01.01</t>
  </si>
  <si>
    <t>24-20-31 -01.01</t>
  </si>
  <si>
    <t>function</t>
  </si>
  <si>
    <t>failure mode</t>
  </si>
  <si>
    <t>AC power supply system 1</t>
  </si>
  <si>
    <t>PVGC body failure</t>
  </si>
  <si>
    <t>APBE circuit failure</t>
  </si>
  <si>
    <t>MEQC circuit failure</t>
  </si>
  <si>
    <t>EQW mechanical failure</t>
  </si>
  <si>
    <t>EQW mechanical failure. decreased</t>
  </si>
  <si>
    <t>switch mechanic al failure</t>
  </si>
  <si>
    <t>PBED body failure</t>
  </si>
  <si>
    <t>GRFS circuit failure</t>
  </si>
  <si>
    <t>PECU circuit failure</t>
  </si>
  <si>
    <t>RBD mechanic al failure</t>
  </si>
  <si>
    <t>BQT start and power generation system</t>
  </si>
  <si>
    <t>SQEP circuit failure</t>
  </si>
  <si>
    <t>AC power supply system 2</t>
  </si>
  <si>
    <t>SAV electrical failure</t>
  </si>
  <si>
    <t>SAV GCU circuit failure</t>
  </si>
  <si>
    <t>actuator mechanic al failure</t>
  </si>
  <si>
    <t>actuator electrical failure</t>
  </si>
  <si>
    <t>recovery control panel mechanic al failure</t>
  </si>
  <si>
    <t>PEUC circuit failure</t>
  </si>
  <si>
    <t>static inverter electrical failure</t>
  </si>
  <si>
    <t>current transform er electrical failure</t>
  </si>
  <si>
    <t>failure mode causes</t>
  </si>
  <si>
    <t>subsystem</t>
  </si>
  <si>
    <t>Column1</t>
  </si>
  <si>
    <t xml:space="preserve">failure of the component (or its sub-component) providing the function. </t>
  </si>
  <si>
    <t>Failure mode pattern</t>
  </si>
  <si>
    <t xml:space="preserve">question regarding the </t>
  </si>
  <si>
    <t>Is APBE part of PVGC or it is a separate component?
Is "APBE circuit" different from APBE?</t>
  </si>
  <si>
    <t>Is MEQC part of PVGC or it is a separate component?
Is "MEQC circuit" different from MEQC?</t>
  </si>
  <si>
    <t>MEQC malfunction vs faulty protection of MEQCc for PVGC?</t>
  </si>
  <si>
    <t>body failure</t>
  </si>
  <si>
    <t>circuit failure</t>
  </si>
  <si>
    <t>mechanical failure</t>
  </si>
  <si>
    <t>al failure</t>
  </si>
  <si>
    <t>electrical failure</t>
  </si>
  <si>
    <t>switch mechanical failure</t>
  </si>
  <si>
    <t>RBD mechanical failure</t>
  </si>
  <si>
    <t>actuator mechanical failure</t>
  </si>
  <si>
    <t>recovery control panel mechanical failure</t>
  </si>
  <si>
    <t>decreased</t>
  </si>
  <si>
    <t>PSF mechanical/electrical failure</t>
  </si>
  <si>
    <t>SAV generator mechanical/electrical failure</t>
  </si>
  <si>
    <t>relay mechanical/electrical failure</t>
  </si>
  <si>
    <t>GRPE mechanical/electrical failure</t>
  </si>
  <si>
    <t>mechanical/electrical failure</t>
  </si>
  <si>
    <t>PSF mechanic al/electrical failure</t>
  </si>
  <si>
    <t>SAV generator mechanic al/electrical failure</t>
  </si>
  <si>
    <t>relay mechanic al/electrical failure</t>
  </si>
  <si>
    <t>GRPE mechanic al/electrical failure</t>
  </si>
  <si>
    <t>failure mode cause</t>
  </si>
  <si>
    <t>Extract generalizatized categories from the failure mode cause descriptions</t>
  </si>
  <si>
    <t xml:space="preserve">generalized failure mode cause categories </t>
  </si>
  <si>
    <t>local effect</t>
  </si>
  <si>
    <t>Open circuit occurs to PVGC excitation circuit due to MEQC failure, and PVGC cannot supply AC power</t>
  </si>
  <si>
    <t>PVGC and L AC Bus remain power-on condition</t>
  </si>
  <si>
    <t>PVGC and L AC Bus are disconnected, and PVGC cannot supply power to the external users</t>
  </si>
  <si>
    <t>Unable to manually disconnect PVGC</t>
  </si>
  <si>
    <t>Unable to manually disconnect the mechanical connectors between PVGC and left engine</t>
  </si>
  <si>
    <t>The mechanical connectors between PVGC and left engine are disconnected, and PVGC is faulty due to loss of mechanical drive</t>
  </si>
  <si>
    <t>Open circuit occurs to PBED excitation circuit due to PECU failure, and PBED cannot supply AC power</t>
  </si>
  <si>
    <t>PBED and R AC Bus remain power-on condition</t>
  </si>
  <si>
    <t>PBED and R AC Bus are disconnected, and PBED cannot supply power to the external users</t>
  </si>
  <si>
    <t>Unable to manually disconnect PBED</t>
  </si>
  <si>
    <t>Unable to manually disconnect the mechanical connectors between PBED and right engine</t>
  </si>
  <si>
    <t>The mechanical connectors between PBED and right engine are disconnected, and PBED is faulty due to loss of mechanical drive</t>
  </si>
  <si>
    <t>PSF cannot supply AC power</t>
  </si>
  <si>
    <t>PSF cannot start APU</t>
  </si>
  <si>
    <t>PSF cannot start APU and supply AC power</t>
  </si>
  <si>
    <t>BQT start and power generation system malfunction</t>
  </si>
  <si>
    <t>BQT start and power generation system false warning</t>
  </si>
  <si>
    <t>SAV generator cannot supply AC power when required</t>
  </si>
  <si>
    <t>SAV generator cannot supply power properly due to icing</t>
  </si>
  <si>
    <t>SAV generator failure due to being unable to release</t>
  </si>
  <si>
    <t>SAV generator cannot be automatically released</t>
  </si>
  <si>
    <t>SAV generator cannot be manually released</t>
  </si>
  <si>
    <t>Failure of SAV generator due to abnormal recovery</t>
  </si>
  <si>
    <t>PEUC judges that aircraft is on ground, and cannot automatically control the SAV release when required</t>
  </si>
  <si>
    <t>Wrong airspeed signal detected by PEUC</t>
  </si>
  <si>
    <t>PEUC SAV automatic release control and heating control failure</t>
  </si>
  <si>
    <t>PEUC mistakenly detects that AGC is closed, so it considers that PSF is still serviceable</t>
  </si>
  <si>
    <t>PEUC mistakenly detects that EQW is closed, so it considers that PVGC is still serviceable</t>
  </si>
  <si>
    <t>PEUC mistakenly detects that RBD is closed, so it considers that PBED is still serviceable</t>
  </si>
  <si>
    <t>SAV heater loses power input</t>
  </si>
  <si>
    <t>SAV heating relay remains closed, and SAV is constantly in heating condition</t>
  </si>
  <si>
    <t>Flight crew cannot manually release SAV</t>
  </si>
  <si>
    <t>SAV is released by mistake</t>
  </si>
  <si>
    <t>Abnormal reset after SAV is released</t>
  </si>
  <si>
    <t>GRPE remains closed, and L AC Bus or R AC Bus cannot supply power to 3-Phase AC ESS Bus</t>
  </si>
  <si>
    <t>GRPE remains disconnected, and SAV generator cannot connect with 3-Phase AC ESS Bus</t>
  </si>
  <si>
    <t>Wrong PBED feeder line current is detected by GRFS</t>
  </si>
  <si>
    <t>Wrong PVGC feeder line current is detected by APBE</t>
  </si>
  <si>
    <t>Wrong PSF feeder line current is detected by SQEP</t>
  </si>
  <si>
    <t>Extract generalizatized categories from the local effect descriptions</t>
  </si>
  <si>
    <t>Electric power system PSF replaces faulty PVGC to supply power</t>
  </si>
  <si>
    <t>Unable to isolate PVGC and aircraft electric power network via disconnecting EQW when required</t>
  </si>
  <si>
    <t>No effect</t>
  </si>
  <si>
    <t>No effect; automatic tripping mechanism is provided between PVGC and left engine</t>
  </si>
  <si>
    <t>Electric power system PSF replaces faulty PBED to supply power</t>
  </si>
  <si>
    <t>Unable to isolate PBED and aircraft electric power network via disconnecting RBD when required</t>
  </si>
  <si>
    <t>No effect; automatic tripping mechanism is provided between PBED and right engine</t>
  </si>
  <si>
    <t>PSF cannot replace faulty VFG to supply power</t>
  </si>
  <si>
    <t>PSF cannot supply AC power due to APU start failure</t>
  </si>
  <si>
    <t>It may be unable to start APU, and cause loss of PSF power supply</t>
  </si>
  <si>
    <t>PSF may be disconnected due to flight crew wrong actions</t>
  </si>
  <si>
    <t>Electric power system's power redundancy is decreased</t>
  </si>
  <si>
    <t>Flight crew manually release SAV when required</t>
  </si>
  <si>
    <t>Flight crew cannot manually release SAV when required</t>
  </si>
  <si>
    <t>Under emergency power supply condition, flight crew need to manually release SAV</t>
  </si>
  <si>
    <t>PEUC cannot control the SAV automatic release, or could release SAV when the airspeed does not meet specific requirements</t>
  </si>
  <si>
    <t>It may cause SAV generator failure due to icing, and lead to decrease in electric power system's power redundancy</t>
  </si>
  <si>
    <t>PEUC cannot control SAV automatic release, and it may require that flight crew manually release SAV under emergency power supply condition</t>
  </si>
  <si>
    <t>SAV is automatically released only</t>
  </si>
  <si>
    <t>It may cause SAV generator failure, and lead to decrease in electric power system's power redundancy</t>
  </si>
  <si>
    <t>It may cause disconnection of 3-Phase AC ESS Bus power supply</t>
  </si>
  <si>
    <t>Under emergency power supply condition, SAV generator cannot supply power to 3-Phase AC ESS Bus</t>
  </si>
  <si>
    <t>Under emergency power supply condition, prior to releasing SAV and before SAV becomes available, key single-phase AC bus power supply is disconnected</t>
  </si>
  <si>
    <t>It may cause GRFS's electrical protection to the PBED, PBED failure, or decrease in the electric power system's power redundancy</t>
  </si>
  <si>
    <t>It may cause APBE's electrical protection to the PVGC, PVGC failure, or decrease in the electric power system's power redundancy</t>
  </si>
  <si>
    <t>It may cause SQEP's electrical protection to the PSF, PSF failure, or decrease in the electric power system's power redundancy</t>
  </si>
  <si>
    <t>Unable to isolate D</t>
  </si>
  <si>
    <t>A replaces B to C</t>
  </si>
  <si>
    <t>E is provided between F and G</t>
  </si>
  <si>
    <t>A replaces B to supply C</t>
  </si>
  <si>
    <t>Unable to isolate D via disconnecting E when requrired</t>
  </si>
  <si>
    <t>A cannot replace B to C</t>
  </si>
  <si>
    <t>A cannot replace B to supply C</t>
  </si>
  <si>
    <t>A cannot supply B due to D start failure</t>
  </si>
  <si>
    <t>It may be unable to start A, cause loss of B</t>
  </si>
  <si>
    <t>B is a function/object?</t>
  </si>
  <si>
    <t>A may be disconnected due to FlightCrew wrong actions</t>
  </si>
  <si>
    <t>A's redundancy is decreased</t>
  </si>
  <si>
    <t>FlightCrew manually release A when required</t>
  </si>
  <si>
    <t>FlightCrew cannot manually release A when required</t>
  </si>
  <si>
    <t>A cannot control the B automatic release, or could release B when C does not meet specific requirements</t>
  </si>
  <si>
    <t>A cannot control B automatic release, and it may require that the FlightCrew manually release B under C:situation</t>
  </si>
  <si>
    <t>A is automatically released only</t>
  </si>
  <si>
    <t>It may cause A's B protection to C, C failure, or decrease in the D's E redundancy</t>
  </si>
  <si>
    <t>It may cause A failure due to B, and lead to decrease in C's D redundancy</t>
  </si>
  <si>
    <t>it may cause disconnection of A B supply</t>
  </si>
  <si>
    <t>under A:situation, FlightCrew need to manually release B</t>
  </si>
  <si>
    <t>under A:situation, prior to releasing B and before B becoms available, key C D is disconnected</t>
  </si>
  <si>
    <t>under A:situation, B cannot supply C to D</t>
  </si>
  <si>
    <t>simplification 1</t>
  </si>
  <si>
    <t>Interpretation</t>
  </si>
  <si>
    <t>A replaces B to perform C:Function</t>
  </si>
  <si>
    <t>A:function's redundancy:function-quality is decreased</t>
  </si>
  <si>
    <t>FlightCrew A when required</t>
  </si>
  <si>
    <t>FlightCrew performs A:action when required</t>
  </si>
  <si>
    <t>Higher-level effects</t>
  </si>
  <si>
    <t>Extract generalizatized categories from the higher-level effect descriptions</t>
  </si>
  <si>
    <t>Extracting event patterns, verbs and verb desecriptions are kept, objects and specific actions are generlized as variables</t>
  </si>
  <si>
    <t>Abnormal reset after A released</t>
  </si>
  <si>
    <t>A start and B false warning</t>
  </si>
  <si>
    <t>A start and B malfunction</t>
  </si>
  <si>
    <t>Failure of A due to abnormal recorvery</t>
  </si>
  <si>
    <t>FlightCrew cannot manualy release A</t>
  </si>
  <si>
    <t>A remains closed, and B or C cannot supply D to E</t>
  </si>
  <si>
    <t>A remains disconnected, and B cannot connect with C</t>
  </si>
  <si>
    <t>A:Event occurs to B due to C failure, and D cannot supply E:function</t>
  </si>
  <si>
    <t>A and B are disconnected, and A cannot supply C:function to the external user</t>
  </si>
  <si>
    <t>A and B remain in C:situation</t>
  </si>
  <si>
    <t>A cannot supply B:function</t>
  </si>
  <si>
    <t>A judges that B is C, and cannot automatically control the D release when required</t>
  </si>
  <si>
    <t>A mistakenly detects that B is closed, so it considers that C is still serviceable</t>
  </si>
  <si>
    <t>A automatic B:function and C:function failure</t>
  </si>
  <si>
    <t>A cannot start B</t>
  </si>
  <si>
    <t>A cannot start B and supply C:function</t>
  </si>
  <si>
    <t>A cannot be automatically released</t>
  </si>
  <si>
    <t>A cannot be manualy released</t>
  </si>
  <si>
    <t>A cannot supply B:function when required</t>
  </si>
  <si>
    <t>A cannot supply B:function properly due to C:situation</t>
  </si>
  <si>
    <t>A failure due B:function being unable to release</t>
  </si>
  <si>
    <t>A malfunction</t>
  </si>
  <si>
    <t>A loses B:function-Input</t>
  </si>
  <si>
    <t>A remains closed, and A is constantly in B:situation</t>
  </si>
  <si>
    <t>A is released by mistake</t>
  </si>
  <si>
    <t>A unable to supply B:function</t>
  </si>
  <si>
    <t>The A between B and C are disconnected, and A is faulty due to loss of D</t>
  </si>
  <si>
    <t>Unable to manually disconnect A</t>
  </si>
  <si>
    <t xml:space="preserve">Unable to manually disconnect the A between B and C  </t>
  </si>
  <si>
    <t>Unable to manually disconnect the A between B and C</t>
  </si>
  <si>
    <t>Wrong A signal detected by B</t>
  </si>
  <si>
    <t>Wrong A:signal is detected by B</t>
  </si>
  <si>
    <t>Aircraft power supply redundancy is decreased</t>
  </si>
  <si>
    <t>Aircraft power supply redundancy is</t>
  </si>
  <si>
    <t>APU fails, and aircraft power supply redundancy is decreased</t>
  </si>
  <si>
    <t>Minor increase of flight crew work load, and PSF failure may be caused by flight crew actions</t>
  </si>
  <si>
    <t>Minor effect</t>
  </si>
  <si>
    <t>Minor increase of flight crew workload</t>
  </si>
  <si>
    <t>Minor effect on aircraft aerodynamics performance</t>
  </si>
  <si>
    <t>It may cause power supply disconnection of partial AC power users</t>
  </si>
  <si>
    <t>Under emergency power supply condition, power outage occurs to the 3-Phase AC ESS Bus power supply equipment</t>
  </si>
  <si>
    <t>Under emergency power supply condition, the power</t>
  </si>
  <si>
    <t>Final effect (for aircraft)</t>
  </si>
  <si>
    <t>Extract generalizatized categories from the Final effect descriptions</t>
  </si>
  <si>
    <t>Under emergency power supply condition, the power interruption duration of power users 
connected to the key single-phase AC bus exceeds the maximum allowable value</t>
  </si>
  <si>
    <t>A's B:function redundancy is decreased</t>
  </si>
  <si>
    <t>A fails, and B's C:function redundancy is decreased</t>
  </si>
  <si>
    <t>It may cause A disconnection of partial B:function users</t>
  </si>
  <si>
    <t>Minor effect on A's B:function performance</t>
  </si>
  <si>
    <t>Minor increase of FlightCrew work load, and A failure may be caused by flight crew actions</t>
  </si>
  <si>
    <t>Minor increase of FlightCrew work load</t>
  </si>
  <si>
    <t>Under A:situation, B:situation occurs to C'</t>
  </si>
  <si>
    <t>Undre A:situation, the B</t>
  </si>
  <si>
    <t>Under A:situation, the B:function interruption duration of B:function users connected to the key C exeeds the maximum allawable value</t>
  </si>
  <si>
    <t>CAS: L GEN FAULT</t>
  </si>
  <si>
    <t>Electric power system OMS information</t>
  </si>
  <si>
    <t>None</t>
  </si>
  <si>
    <t>CAS: R GEN FAULT</t>
  </si>
  <si>
    <t>CAS: APU GEN FAULT</t>
  </si>
  <si>
    <t>CAS: SAV HEAT FAULT</t>
  </si>
  <si>
    <t>CAS: AC ESS BUS</t>
  </si>
  <si>
    <t>CAS: INVERTER FAULT</t>
  </si>
  <si>
    <t>CAS: R GEN FAULT; Malfunctions of TDPBE 2, etc</t>
  </si>
  <si>
    <t>CAS: R GEN FAULT; Malfunctions of TDPBE 1, etc</t>
  </si>
  <si>
    <t xml:space="preserve">a) Provide indication to the flight crew; </t>
  </si>
  <si>
    <t>???</t>
  </si>
  <si>
    <t>categoies</t>
  </si>
  <si>
    <t>A feedback</t>
  </si>
  <si>
    <t>A: B fault</t>
  </si>
  <si>
    <t>A: B fault; Malfunctinos of C</t>
  </si>
  <si>
    <t>A information</t>
  </si>
  <si>
    <t xml:space="preserve">c) Failure identification, isolation and corrective actions made by flight crew; </t>
  </si>
  <si>
    <t>Try to reset PVGC via PVGC control switch, if warning information still exists, disconnect the PVGC</t>
  </si>
  <si>
    <t>Try to reset PBED via PBED control switch, if warning information still exists, disconnect the PBED</t>
  </si>
  <si>
    <t>Try to reset PSF via PSF control switch, if warning information still exists, disconnect the PSF</t>
  </si>
  <si>
    <t>TBD</t>
  </si>
  <si>
    <t>Try to reset PBED, if failure still exists, disconnect the PBED</t>
  </si>
  <si>
    <t>Try to reset PVGC, if failure still exists, disconnect the PVGC</t>
  </si>
  <si>
    <t>Try to reset PSF, if failure still exists, disconnect the PSF</t>
  </si>
  <si>
    <t>try to reset A via A's control switch, if warning inforamtion still exists, disconnect A</t>
  </si>
  <si>
    <t>try to reset A, if failure still exists, disconnect A</t>
  </si>
  <si>
    <t>try to reset A via A's control switch, if warning information still exists, disconnect A</t>
  </si>
  <si>
    <t>d) Effect caused by possible improper actions;</t>
  </si>
  <si>
    <t xml:space="preserve">e) Fault isolation—maintenance personnel; </t>
  </si>
  <si>
    <t>Disconnect PVGC and aircraft electric power network</t>
  </si>
  <si>
    <t>Disconnect PVGC and aircraft electric power network, and cut off APBE power input</t>
  </si>
  <si>
    <t>Disconnect PVGC and aircraft electric power network, and cut off MEQC power input</t>
  </si>
  <si>
    <t>Disconnect PBED and aircraft electric power network</t>
  </si>
  <si>
    <t>Disconnect PBED and aircraft electric power network, and cut off GRFS power input</t>
  </si>
  <si>
    <t>Disconnect PBED and aircraft electric power network, and cut off PECU power input</t>
  </si>
  <si>
    <t>Disconnect PSF and aircraft electric power network</t>
  </si>
  <si>
    <t>Not applicable</t>
  </si>
  <si>
    <t>Try to recover SAV</t>
  </si>
  <si>
    <t>disconnect A and B</t>
  </si>
  <si>
    <t>disconnect A and B, and cut off D's C:input</t>
  </si>
  <si>
    <t>disconnect A and B, and D's C:input</t>
  </si>
  <si>
    <t>try to recover A</t>
  </si>
  <si>
    <t>extracted patterns</t>
  </si>
  <si>
    <t>f) Corrective actions—maintenance personnel;</t>
  </si>
  <si>
    <t>Replace the PVGC</t>
  </si>
  <si>
    <t>Replace APBE</t>
  </si>
  <si>
    <t>Replace MEQC</t>
  </si>
  <si>
    <t>Replace EQW</t>
  </si>
  <si>
    <t>Replace PVGC control switch</t>
  </si>
  <si>
    <t>Replace PVGC tripping switch</t>
  </si>
  <si>
    <t>Replace PVGC manual tripping switch</t>
  </si>
  <si>
    <t>Replace PBED</t>
  </si>
  <si>
    <t>Replace GRFS</t>
  </si>
  <si>
    <t>Replace PECU</t>
  </si>
  <si>
    <t>Replace RBD</t>
  </si>
  <si>
    <t>Replace PBED control switch</t>
  </si>
  <si>
    <t>Replace PBED tripping switch</t>
  </si>
  <si>
    <t>Replace PBED manual tripping switch</t>
  </si>
  <si>
    <t>Replace PSF</t>
  </si>
  <si>
    <t>Replace SQEP</t>
  </si>
  <si>
    <t>Replace SAV</t>
  </si>
  <si>
    <t>Replace SAV GCU</t>
  </si>
  <si>
    <t>Replace actuator</t>
  </si>
  <si>
    <t>Replace recovery control panel</t>
  </si>
  <si>
    <t>Replace PEUC</t>
  </si>
  <si>
    <t>Replace SAV heating control relay</t>
  </si>
  <si>
    <t>Replace control switch</t>
  </si>
  <si>
    <t>Replace GRPE</t>
  </si>
  <si>
    <t>Replace relay</t>
  </si>
  <si>
    <t>Replace static inverter</t>
  </si>
  <si>
    <t>Replace current transformer</t>
  </si>
  <si>
    <t>replace A</t>
  </si>
  <si>
    <t>Extracted patterns</t>
  </si>
  <si>
    <t>a) Yes, the aircraft can be dispatched</t>
  </si>
  <si>
    <t>Yes</t>
  </si>
  <si>
    <t>No</t>
  </si>
  <si>
    <t>RVFG and PSF power supply is in normal condition, and electric power system interconnection and power supply are in normal condition</t>
  </si>
  <si>
    <t>b) If "yes", what restrictions apply</t>
  </si>
  <si>
    <t>PVGC and PBED is in normal condition, and electric power system interconnection and power supply are in normal condition</t>
  </si>
  <si>
    <t>PVGC and PSF power supply is in normal condition, and electric power system interconnection and power supply are in normal condition</t>
  </si>
  <si>
    <t>PBED and PSF is in normal condition, and electric power system interconnection and power supply are in normal condition</t>
  </si>
  <si>
    <t>PVGC and PSF is in normal condition, and electric power system interconnection and power supply are in normal condition</t>
  </si>
  <si>
    <t>A and B is in normal condition, and C's interconnection and D:function are in normal condition</t>
  </si>
  <si>
    <t>A and B's C:input is normal condition, and D's interconnection and E:function are in normal condition</t>
  </si>
  <si>
    <t>Single component failure rate (1E-6/H)</t>
  </si>
  <si>
    <t>Failure rate of failure mode (1E-6/H)</t>
  </si>
  <si>
    <t>Exposure time (H)</t>
  </si>
  <si>
    <t>Occurrence probability of failure mode</t>
  </si>
  <si>
    <t>0.0024 7</t>
  </si>
  <si>
    <t>min</t>
  </si>
  <si>
    <t>max</t>
  </si>
  <si>
    <t>avg</t>
  </si>
  <si>
    <t>std dev calcuate</t>
  </si>
  <si>
    <t>std dev estimate</t>
  </si>
  <si>
    <t>A false warning</t>
  </si>
  <si>
    <t>A cannot B:function</t>
  </si>
  <si>
    <t>Alternative patterns</t>
  </si>
  <si>
    <t>Alternative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</si>
</sst>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component failure rate (1E-6/H)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'failure rate analysis'!$B$8:$B$67</c:f>
              <c:numCache>
                <c:formatCode>General</c:formatCode>
                <c:ptCount val="60"/>
                <c:pt idx="0">
                  <c:v>13.48</c:v>
                </c:pt>
                <c:pt idx="1">
                  <c:v>22.77</c:v>
                </c:pt>
                <c:pt idx="2">
                  <c:v>2.66</c:v>
                </c:pt>
                <c:pt idx="3">
                  <c:v>4.62</c:v>
                </c:pt>
                <c:pt idx="4">
                  <c:v>4.62</c:v>
                </c:pt>
                <c:pt idx="5">
                  <c:v>0.1208</c:v>
                </c:pt>
                <c:pt idx="6">
                  <c:v>0.1208</c:v>
                </c:pt>
                <c:pt idx="7">
                  <c:v>0.1208</c:v>
                </c:pt>
                <c:pt idx="8">
                  <c:v>0.1208</c:v>
                </c:pt>
                <c:pt idx="9">
                  <c:v>13.48</c:v>
                </c:pt>
                <c:pt idx="10">
                  <c:v>22.77</c:v>
                </c:pt>
                <c:pt idx="11">
                  <c:v>2.66</c:v>
                </c:pt>
                <c:pt idx="12">
                  <c:v>4.62</c:v>
                </c:pt>
                <c:pt idx="13">
                  <c:v>4.62</c:v>
                </c:pt>
                <c:pt idx="14">
                  <c:v>0.1208</c:v>
                </c:pt>
                <c:pt idx="15">
                  <c:v>0.1208</c:v>
                </c:pt>
                <c:pt idx="16">
                  <c:v>0.1208</c:v>
                </c:pt>
                <c:pt idx="17">
                  <c:v>0.1208</c:v>
                </c:pt>
                <c:pt idx="18">
                  <c:v>43.5</c:v>
                </c:pt>
                <c:pt idx="19">
                  <c:v>43.5</c:v>
                </c:pt>
                <c:pt idx="20">
                  <c:v>48.62</c:v>
                </c:pt>
                <c:pt idx="21">
                  <c:v>48.62</c:v>
                </c:pt>
                <c:pt idx="22">
                  <c:v>48.62</c:v>
                </c:pt>
                <c:pt idx="23">
                  <c:v>48.62</c:v>
                </c:pt>
                <c:pt idx="24">
                  <c:v>48.62</c:v>
                </c:pt>
                <c:pt idx="25">
                  <c:v>48.62</c:v>
                </c:pt>
                <c:pt idx="26">
                  <c:v>2.4500000000000002</c:v>
                </c:pt>
                <c:pt idx="27">
                  <c:v>2.4500000000000002</c:v>
                </c:pt>
                <c:pt idx="28">
                  <c:v>2.4500000000000002</c:v>
                </c:pt>
                <c:pt idx="29">
                  <c:v>2.4500000000000002</c:v>
                </c:pt>
                <c:pt idx="30">
                  <c:v>0.84</c:v>
                </c:pt>
                <c:pt idx="31">
                  <c:v>0.84</c:v>
                </c:pt>
                <c:pt idx="32">
                  <c:v>0.84</c:v>
                </c:pt>
                <c:pt idx="33">
                  <c:v>2.02</c:v>
                </c:pt>
                <c:pt idx="34">
                  <c:v>2.02</c:v>
                </c:pt>
                <c:pt idx="35">
                  <c:v>2.02</c:v>
                </c:pt>
                <c:pt idx="36">
                  <c:v>2.02</c:v>
                </c:pt>
                <c:pt idx="37">
                  <c:v>3.7999999999999999E-2</c:v>
                </c:pt>
                <c:pt idx="38">
                  <c:v>32.5</c:v>
                </c:pt>
                <c:pt idx="39">
                  <c:v>32.5</c:v>
                </c:pt>
                <c:pt idx="40">
                  <c:v>32.5</c:v>
                </c:pt>
                <c:pt idx="41">
                  <c:v>32.5</c:v>
                </c:pt>
                <c:pt idx="42">
                  <c:v>32.5</c:v>
                </c:pt>
                <c:pt idx="43">
                  <c:v>32.5</c:v>
                </c:pt>
                <c:pt idx="44">
                  <c:v>4.4800000000000004</c:v>
                </c:pt>
                <c:pt idx="45">
                  <c:v>4.4800000000000004</c:v>
                </c:pt>
                <c:pt idx="46">
                  <c:v>0.1208</c:v>
                </c:pt>
                <c:pt idx="47">
                  <c:v>0.1208</c:v>
                </c:pt>
                <c:pt idx="48">
                  <c:v>0.36199999999999999</c:v>
                </c:pt>
                <c:pt idx="49">
                  <c:v>3</c:v>
                </c:pt>
                <c:pt idx="50">
                  <c:v>3</c:v>
                </c:pt>
                <c:pt idx="51">
                  <c:v>0.71099999999999997</c:v>
                </c:pt>
                <c:pt idx="52">
                  <c:v>0.71099999999999997</c:v>
                </c:pt>
                <c:pt idx="53">
                  <c:v>20.5</c:v>
                </c:pt>
                <c:pt idx="54">
                  <c:v>2.47E-3</c:v>
                </c:pt>
                <c:pt idx="55">
                  <c:v>2.47E-3</c:v>
                </c:pt>
                <c:pt idx="56">
                  <c:v>2.47E-3</c:v>
                </c:pt>
                <c:pt idx="57">
                  <c:v>2.47E-3</c:v>
                </c:pt>
                <c:pt idx="58">
                  <c:v>2.47E-3</c:v>
                </c:pt>
                <c:pt idx="59">
                  <c:v>2.47E-3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C-47D8-9FF6-112B61C5E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152832"/>
        <c:axId val="945525424"/>
      </c:lineChart>
      <c:catAx>
        <c:axId val="106515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25424"/>
        <c:crosses val="autoZero"/>
        <c:auto val="1"/>
        <c:lblAlgn val="ctr"/>
        <c:lblOffset val="100"/>
        <c:noMultiLvlLbl val="0"/>
      </c:catAx>
      <c:valAx>
        <c:axId val="9455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5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Failure rate of failure mode (1E-6/H)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'failure rate analysis'!$C$8:$C$67</c:f>
              <c:numCache>
                <c:formatCode>General</c:formatCode>
                <c:ptCount val="60"/>
                <c:pt idx="0">
                  <c:v>13.48</c:v>
                </c:pt>
                <c:pt idx="1">
                  <c:v>22.77</c:v>
                </c:pt>
                <c:pt idx="2">
                  <c:v>2.66</c:v>
                </c:pt>
                <c:pt idx="3">
                  <c:v>2.31</c:v>
                </c:pt>
                <c:pt idx="4">
                  <c:v>2.31</c:v>
                </c:pt>
                <c:pt idx="5">
                  <c:v>6.0400000000000002E-2</c:v>
                </c:pt>
                <c:pt idx="6">
                  <c:v>6.0400000000000002E-2</c:v>
                </c:pt>
                <c:pt idx="7">
                  <c:v>6.0400000000000002E-2</c:v>
                </c:pt>
                <c:pt idx="8">
                  <c:v>6.0400000000000002E-2</c:v>
                </c:pt>
                <c:pt idx="9">
                  <c:v>13.48</c:v>
                </c:pt>
                <c:pt idx="10">
                  <c:v>22.77</c:v>
                </c:pt>
                <c:pt idx="11">
                  <c:v>2.66</c:v>
                </c:pt>
                <c:pt idx="12">
                  <c:v>2.31</c:v>
                </c:pt>
                <c:pt idx="13">
                  <c:v>2.31</c:v>
                </c:pt>
                <c:pt idx="14">
                  <c:v>6.0400000000000002E-2</c:v>
                </c:pt>
                <c:pt idx="15">
                  <c:v>6.0400000000000002E-2</c:v>
                </c:pt>
                <c:pt idx="16">
                  <c:v>6.0400000000000002E-2</c:v>
                </c:pt>
                <c:pt idx="17">
                  <c:v>6.0400000000000002E-2</c:v>
                </c:pt>
                <c:pt idx="18">
                  <c:v>33.299999999999997</c:v>
                </c:pt>
                <c:pt idx="19">
                  <c:v>10.199999999999999</c:v>
                </c:pt>
                <c:pt idx="20">
                  <c:v>15.45</c:v>
                </c:pt>
                <c:pt idx="21">
                  <c:v>3.6</c:v>
                </c:pt>
                <c:pt idx="22">
                  <c:v>29.35</c:v>
                </c:pt>
                <c:pt idx="23">
                  <c:v>6.1399999999999996E-3</c:v>
                </c:pt>
                <c:pt idx="24">
                  <c:v>3.7000000000000002E-3</c:v>
                </c:pt>
                <c:pt idx="25">
                  <c:v>0.21199999999999999</c:v>
                </c:pt>
                <c:pt idx="26">
                  <c:v>2.3199999999999998</c:v>
                </c:pt>
                <c:pt idx="27">
                  <c:v>1.4500000000000001E-2</c:v>
                </c:pt>
                <c:pt idx="28">
                  <c:v>5.8999999999999997E-2</c:v>
                </c:pt>
                <c:pt idx="29">
                  <c:v>0.06</c:v>
                </c:pt>
                <c:pt idx="30">
                  <c:v>0.26200000000000001</c:v>
                </c:pt>
                <c:pt idx="31">
                  <c:v>0.47699999999999998</c:v>
                </c:pt>
                <c:pt idx="32">
                  <c:v>0.10059999999999999</c:v>
                </c:pt>
                <c:pt idx="33">
                  <c:v>0.255</c:v>
                </c:pt>
                <c:pt idx="34">
                  <c:v>0.26</c:v>
                </c:pt>
                <c:pt idx="35">
                  <c:v>1.5</c:v>
                </c:pt>
                <c:pt idx="36">
                  <c:v>2.9999999999999997E-4</c:v>
                </c:pt>
                <c:pt idx="37">
                  <c:v>3.7999999999999999E-2</c:v>
                </c:pt>
                <c:pt idx="38">
                  <c:v>32</c:v>
                </c:pt>
                <c:pt idx="39">
                  <c:v>0.25</c:v>
                </c:pt>
                <c:pt idx="40">
                  <c:v>0.13</c:v>
                </c:pt>
                <c:pt idx="41">
                  <c:v>6.3399999999999998E-2</c:v>
                </c:pt>
                <c:pt idx="42">
                  <c:v>6.3399999999999998E-2</c:v>
                </c:pt>
                <c:pt idx="43">
                  <c:v>6.3399999999999998E-2</c:v>
                </c:pt>
                <c:pt idx="44">
                  <c:v>2.2400000000000002</c:v>
                </c:pt>
                <c:pt idx="45">
                  <c:v>2.2400000000000002</c:v>
                </c:pt>
                <c:pt idx="46">
                  <c:v>6.0400000000000002E-2</c:v>
                </c:pt>
                <c:pt idx="47">
                  <c:v>6.0400000000000002E-2</c:v>
                </c:pt>
                <c:pt idx="48">
                  <c:v>0.36199999999999999</c:v>
                </c:pt>
                <c:pt idx="49">
                  <c:v>1.5</c:v>
                </c:pt>
                <c:pt idx="50">
                  <c:v>1.5</c:v>
                </c:pt>
                <c:pt idx="51">
                  <c:v>0.35599999999999998</c:v>
                </c:pt>
                <c:pt idx="52">
                  <c:v>0.35599999999999998</c:v>
                </c:pt>
                <c:pt idx="53">
                  <c:v>20.5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1-4180-B4C1-8CA862EA1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861624"/>
        <c:axId val="1407861952"/>
      </c:lineChart>
      <c:catAx>
        <c:axId val="1407861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61952"/>
        <c:crosses val="autoZero"/>
        <c:auto val="1"/>
        <c:lblAlgn val="ctr"/>
        <c:lblOffset val="100"/>
        <c:noMultiLvlLbl val="0"/>
      </c:catAx>
      <c:valAx>
        <c:axId val="14078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6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 time (H)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'failure rate analysis'!$D$8:$D$67</c:f>
              <c:numCache>
                <c:formatCode>General</c:formatCode>
                <c:ptCount val="60"/>
                <c:pt idx="0">
                  <c:v>12</c:v>
                </c:pt>
                <c:pt idx="1">
                  <c:v>4</c:v>
                </c:pt>
                <c:pt idx="2">
                  <c:v>5</c:v>
                </c:pt>
                <c:pt idx="3">
                  <c:v>12</c:v>
                </c:pt>
                <c:pt idx="4">
                  <c:v>2</c:v>
                </c:pt>
                <c:pt idx="5">
                  <c:v>15</c:v>
                </c:pt>
                <c:pt idx="6">
                  <c:v>5</c:v>
                </c:pt>
                <c:pt idx="7">
                  <c:v>70000</c:v>
                </c:pt>
                <c:pt idx="8">
                  <c:v>5</c:v>
                </c:pt>
                <c:pt idx="9">
                  <c:v>12</c:v>
                </c:pt>
                <c:pt idx="10">
                  <c:v>4</c:v>
                </c:pt>
                <c:pt idx="11">
                  <c:v>5</c:v>
                </c:pt>
                <c:pt idx="12">
                  <c:v>12</c:v>
                </c:pt>
                <c:pt idx="13">
                  <c:v>2</c:v>
                </c:pt>
                <c:pt idx="14">
                  <c:v>15</c:v>
                </c:pt>
                <c:pt idx="15">
                  <c:v>5</c:v>
                </c:pt>
                <c:pt idx="16">
                  <c:v>70000</c:v>
                </c:pt>
                <c:pt idx="17">
                  <c:v>5</c:v>
                </c:pt>
                <c:pt idx="18">
                  <c:v>2</c:v>
                </c:pt>
                <c:pt idx="19">
                  <c:v>5</c:v>
                </c:pt>
                <c:pt idx="20">
                  <c:v>6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15</c:v>
                </c:pt>
                <c:pt idx="30">
                  <c:v>15</c:v>
                </c:pt>
                <c:pt idx="31">
                  <c:v>4000</c:v>
                </c:pt>
                <c:pt idx="32">
                  <c:v>15</c:v>
                </c:pt>
                <c:pt idx="33">
                  <c:v>1500</c:v>
                </c:pt>
                <c:pt idx="34">
                  <c:v>1500</c:v>
                </c:pt>
                <c:pt idx="35">
                  <c:v>3500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150</c:v>
                </c:pt>
                <c:pt idx="41">
                  <c:v>4500</c:v>
                </c:pt>
                <c:pt idx="42">
                  <c:v>4500</c:v>
                </c:pt>
                <c:pt idx="43">
                  <c:v>4500</c:v>
                </c:pt>
                <c:pt idx="44">
                  <c:v>15</c:v>
                </c:pt>
                <c:pt idx="45">
                  <c:v>15</c:v>
                </c:pt>
                <c:pt idx="46">
                  <c:v>4000</c:v>
                </c:pt>
                <c:pt idx="47">
                  <c:v>5</c:v>
                </c:pt>
                <c:pt idx="48">
                  <c:v>4000</c:v>
                </c:pt>
                <c:pt idx="49">
                  <c:v>5</c:v>
                </c:pt>
                <c:pt idx="50">
                  <c:v>3500</c:v>
                </c:pt>
                <c:pt idx="51">
                  <c:v>5</c:v>
                </c:pt>
                <c:pt idx="52">
                  <c:v>4500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F-4CE2-AB61-4DB602527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891376"/>
        <c:axId val="1407863592"/>
      </c:lineChart>
      <c:catAx>
        <c:axId val="106189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63592"/>
        <c:crosses val="autoZero"/>
        <c:auto val="1"/>
        <c:lblAlgn val="ctr"/>
        <c:lblOffset val="100"/>
        <c:noMultiLvlLbl val="0"/>
      </c:catAx>
      <c:valAx>
        <c:axId val="140786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9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Occurrence probability of failure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'failure rate analysis'!$E$8:$E$67</c:f>
              <c:numCache>
                <c:formatCode>General</c:formatCode>
                <c:ptCount val="60"/>
                <c:pt idx="0">
                  <c:v>1.6200000000000001E-4</c:v>
                </c:pt>
                <c:pt idx="1">
                  <c:v>9.1100000000000005E-5</c:v>
                </c:pt>
                <c:pt idx="2">
                  <c:v>1.33E-5</c:v>
                </c:pt>
                <c:pt idx="3">
                  <c:v>2.7699999999999999E-5</c:v>
                </c:pt>
                <c:pt idx="4">
                  <c:v>4.6199999999999998E-6</c:v>
                </c:pt>
                <c:pt idx="5">
                  <c:v>9.0599999999999999E-7</c:v>
                </c:pt>
                <c:pt idx="6">
                  <c:v>3.0199999999999998E-7</c:v>
                </c:pt>
                <c:pt idx="7">
                  <c:v>4.2300000000000003E-3</c:v>
                </c:pt>
                <c:pt idx="8">
                  <c:v>3.0199999999999998E-7</c:v>
                </c:pt>
                <c:pt idx="9">
                  <c:v>1.6200000000000001E-4</c:v>
                </c:pt>
                <c:pt idx="10">
                  <c:v>9.1100000000000005E-5</c:v>
                </c:pt>
                <c:pt idx="11">
                  <c:v>1.33E-5</c:v>
                </c:pt>
                <c:pt idx="12">
                  <c:v>2.7699999999999999E-5</c:v>
                </c:pt>
                <c:pt idx="13">
                  <c:v>4.6199999999999998E-6</c:v>
                </c:pt>
                <c:pt idx="14">
                  <c:v>9.0599999999999999E-7</c:v>
                </c:pt>
                <c:pt idx="15">
                  <c:v>3.0199999999999998E-7</c:v>
                </c:pt>
                <c:pt idx="16">
                  <c:v>4.2300000000000003E-3</c:v>
                </c:pt>
                <c:pt idx="17">
                  <c:v>3.0199999999999998E-7</c:v>
                </c:pt>
                <c:pt idx="18">
                  <c:v>6.6600000000000006E-5</c:v>
                </c:pt>
                <c:pt idx="19">
                  <c:v>5.1E-5</c:v>
                </c:pt>
                <c:pt idx="20">
                  <c:v>9.2700000000000004E-5</c:v>
                </c:pt>
                <c:pt idx="21">
                  <c:v>7.1999999999999997E-6</c:v>
                </c:pt>
                <c:pt idx="22">
                  <c:v>5.8699999999999997E-5</c:v>
                </c:pt>
                <c:pt idx="23">
                  <c:v>3.0699999999999997E-8</c:v>
                </c:pt>
                <c:pt idx="24">
                  <c:v>1.85E-8</c:v>
                </c:pt>
                <c:pt idx="25">
                  <c:v>8.4799999999999997E-7</c:v>
                </c:pt>
                <c:pt idx="26">
                  <c:v>9.2800000000000001E-3</c:v>
                </c:pt>
                <c:pt idx="27">
                  <c:v>5.8E-5</c:v>
                </c:pt>
                <c:pt idx="28">
                  <c:v>2.3599999999999999E-4</c:v>
                </c:pt>
                <c:pt idx="29">
                  <c:v>8.9999999999999996E-7</c:v>
                </c:pt>
                <c:pt idx="30">
                  <c:v>3.9299999999999996E-6</c:v>
                </c:pt>
                <c:pt idx="31">
                  <c:v>1.91E-3</c:v>
                </c:pt>
                <c:pt idx="32">
                  <c:v>1.5099999999999999E-6</c:v>
                </c:pt>
                <c:pt idx="33">
                  <c:v>3.8299999999999999E-4</c:v>
                </c:pt>
                <c:pt idx="34">
                  <c:v>3.8999999999999999E-4</c:v>
                </c:pt>
                <c:pt idx="35">
                  <c:v>5.2500000000000003E-3</c:v>
                </c:pt>
                <c:pt idx="36">
                  <c:v>4.4999999999999998E-7</c:v>
                </c:pt>
                <c:pt idx="37">
                  <c:v>5.7000000000000003E-5</c:v>
                </c:pt>
                <c:pt idx="38">
                  <c:v>4.8000000000000001E-2</c:v>
                </c:pt>
                <c:pt idx="39">
                  <c:v>3.7500000000000001E-4</c:v>
                </c:pt>
                <c:pt idx="40">
                  <c:v>1.95E-5</c:v>
                </c:pt>
                <c:pt idx="41">
                  <c:v>2.8499999999999999E-4</c:v>
                </c:pt>
                <c:pt idx="42">
                  <c:v>2.8499999999999999E-4</c:v>
                </c:pt>
                <c:pt idx="43">
                  <c:v>2.8499999999999999E-4</c:v>
                </c:pt>
                <c:pt idx="44">
                  <c:v>3.3599999999999997E-5</c:v>
                </c:pt>
                <c:pt idx="45">
                  <c:v>3.3599999999999997E-5</c:v>
                </c:pt>
                <c:pt idx="46">
                  <c:v>2.42E-4</c:v>
                </c:pt>
                <c:pt idx="47">
                  <c:v>3.0199999999999998E-7</c:v>
                </c:pt>
                <c:pt idx="48">
                  <c:v>1.4499999999999999E-3</c:v>
                </c:pt>
                <c:pt idx="49">
                  <c:v>7.5000000000000002E-6</c:v>
                </c:pt>
                <c:pt idx="50">
                  <c:v>5.2500000000000003E-3</c:v>
                </c:pt>
                <c:pt idx="51">
                  <c:v>1.7799999999999999E-6</c:v>
                </c:pt>
                <c:pt idx="52">
                  <c:v>1.6000000000000001E-3</c:v>
                </c:pt>
                <c:pt idx="53">
                  <c:v>8.2000000000000001E-5</c:v>
                </c:pt>
                <c:pt idx="54">
                  <c:v>4.9399999999999999E-9</c:v>
                </c:pt>
                <c:pt idx="55">
                  <c:v>4.9399999999999999E-9</c:v>
                </c:pt>
                <c:pt idx="56">
                  <c:v>4.9399999999999999E-9</c:v>
                </c:pt>
                <c:pt idx="57">
                  <c:v>4.9399999999999999E-9</c:v>
                </c:pt>
                <c:pt idx="58">
                  <c:v>4.9399999999999999E-9</c:v>
                </c:pt>
                <c:pt idx="59">
                  <c:v>4.9399999999999999E-9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3-4330-8DBA-0F903780E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638272"/>
        <c:axId val="608638600"/>
      </c:lineChart>
      <c:catAx>
        <c:axId val="60863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38600"/>
        <c:crosses val="autoZero"/>
        <c:auto val="1"/>
        <c:lblAlgn val="ctr"/>
        <c:lblOffset val="100"/>
        <c:noMultiLvlLbl val="0"/>
      </c:catAx>
      <c:valAx>
        <c:axId val="60863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3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</xdr:row>
      <xdr:rowOff>95250</xdr:rowOff>
    </xdr:from>
    <xdr:to>
      <xdr:col>13</xdr:col>
      <xdr:colOff>9525</xdr:colOff>
      <xdr:row>13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562DC0-3740-4BD3-9BFA-912AE2CAE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3</xdr:row>
      <xdr:rowOff>104775</xdr:rowOff>
    </xdr:from>
    <xdr:to>
      <xdr:col>20</xdr:col>
      <xdr:colOff>523875</xdr:colOff>
      <xdr:row>13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39DA8F-D3DF-4DE9-BC7D-BF2FE73E8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295275</xdr:colOff>
      <xdr:row>14</xdr:row>
      <xdr:rowOff>152400</xdr:rowOff>
    </xdr:from>
    <xdr:to>
      <xdr:col>12</xdr:col>
      <xdr:colOff>600075</xdr:colOff>
      <xdr:row>24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420829-0645-41CF-9BF5-F75963C0F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447675</xdr:colOff>
      <xdr:row>16</xdr:row>
      <xdr:rowOff>95250</xdr:rowOff>
    </xdr:from>
    <xdr:to>
      <xdr:col>21</xdr:col>
      <xdr:colOff>142875</xdr:colOff>
      <xdr:row>26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7818DD-BAA8-49AC-ACFC-DA5C54246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6AAA6A-E18F-427A-816B-4ED92BBA42B9}" name="Table4" displayName="Table4" ref="A2:H62" totalsRowShown="0">
  <autoFilter ref="A2:H62" xr:uid="{338D820F-8D91-44CC-823E-5F0C7C5B7489}"/>
  <tableColumns count="8">
    <tableColumn id="1" xr3:uid="{ECA92075-E5D0-4C09-82B8-A6F0F51D14E1}" name="Column1"/>
    <tableColumn id="2" xr3:uid="{2D6FCF22-B725-47A0-B316-36E8817EC3CF}" name="subsystem"/>
    <tableColumn id="3" xr3:uid="{84EB7D96-0BDA-4195-A5D3-7D7DFCF9C326}" name="component"/>
    <tableColumn id="4" xr3:uid="{04998C0F-A64E-40FF-8F1E-E5B67C0645DD}" name="function"/>
    <tableColumn id="5" xr3:uid="{0F3487CC-14F3-487E-9CE3-C2A19069DCBE}" name="failure mode"/>
    <tableColumn id="6" xr3:uid="{934D9335-064F-4B5A-9110-DB738D9D07D4}" name="failure mode causes"/>
    <tableColumn id="7" xr3:uid="{79E0745A-CA5F-4E8D-ACAF-88A31DC54C52}" name="Failure mode pattern"/>
    <tableColumn id="8" xr3:uid="{59531AE3-FCE0-4973-A24F-13ABCE4DCFD9}" name="question regarding the 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0AA98B3-AD7D-4A62-96B9-BB1C4843D7BD}" name="Table6" displayName="Table6" ref="E2:E7" totalsRowShown="0" headerRowDxfId="2" dataDxfId="1">
  <autoFilter ref="E2:E7" xr:uid="{AA178DB4-E32B-42A5-8AA6-2AC7C32DA88D}"/>
  <tableColumns count="1">
    <tableColumn id="1" xr3:uid="{F1963BF1-1364-4182-8529-71C5C8E56284}" name="generalized failure mode cause categories 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5AAEC-9236-448B-A066-DD9CFEB45764}">
  <dimension ref="A1:C24"/>
  <sheetViews>
    <sheetView workbookViewId="0">
      <selection activeCell="C1" sqref="C1"/>
    </sheetView>
  </sheetViews>
  <sheetFormatPr defaultRowHeight="15" x14ac:dyDescent="0.25"/>
  <cols>
    <col min="1" max="1" width="11.140625" bestFit="1" customWidth="1"/>
    <col min="2" max="2" width="13.42578125" bestFit="1" customWidth="1"/>
    <col min="3" max="3" width="28" bestFit="1" customWidth="1"/>
  </cols>
  <sheetData>
    <row r="1" spans="1:3" x14ac:dyDescent="0.25">
      <c r="C1" t="s">
        <v>81</v>
      </c>
    </row>
    <row r="2" spans="1:3" x14ac:dyDescent="0.25">
      <c r="A2" t="s">
        <v>48</v>
      </c>
      <c r="B2" t="s">
        <v>30</v>
      </c>
      <c r="C2" t="s">
        <v>84</v>
      </c>
    </row>
    <row r="3" spans="1:3" x14ac:dyDescent="0.25">
      <c r="A3" t="s">
        <v>48</v>
      </c>
      <c r="B3" t="s">
        <v>45</v>
      </c>
      <c r="C3" t="s">
        <v>84</v>
      </c>
    </row>
    <row r="4" spans="1:3" x14ac:dyDescent="0.25">
      <c r="A4" t="s">
        <v>48</v>
      </c>
      <c r="B4" t="s">
        <v>31</v>
      </c>
      <c r="C4" t="s">
        <v>84</v>
      </c>
    </row>
    <row r="5" spans="1:3" x14ac:dyDescent="0.25">
      <c r="A5" t="s">
        <v>48</v>
      </c>
      <c r="B5" t="s">
        <v>32</v>
      </c>
    </row>
    <row r="6" spans="1:3" x14ac:dyDescent="0.25">
      <c r="A6" t="s">
        <v>48</v>
      </c>
      <c r="B6" t="s">
        <v>33</v>
      </c>
    </row>
    <row r="7" spans="1:3" x14ac:dyDescent="0.25">
      <c r="A7" t="s">
        <v>48</v>
      </c>
      <c r="B7" t="s">
        <v>46</v>
      </c>
    </row>
    <row r="8" spans="1:3" x14ac:dyDescent="0.25">
      <c r="A8" t="s">
        <v>48</v>
      </c>
      <c r="B8" t="s">
        <v>34</v>
      </c>
    </row>
    <row r="9" spans="1:3" x14ac:dyDescent="0.25">
      <c r="A9" t="s">
        <v>48</v>
      </c>
      <c r="B9" t="s">
        <v>35</v>
      </c>
    </row>
    <row r="10" spans="1:3" x14ac:dyDescent="0.25">
      <c r="A10" t="s">
        <v>48</v>
      </c>
      <c r="B10" t="s">
        <v>36</v>
      </c>
      <c r="C10" t="s">
        <v>82</v>
      </c>
    </row>
    <row r="11" spans="1:3" x14ac:dyDescent="0.25">
      <c r="A11" t="s">
        <v>48</v>
      </c>
      <c r="B11" t="s">
        <v>37</v>
      </c>
    </row>
    <row r="12" spans="1:3" x14ac:dyDescent="0.25">
      <c r="A12" t="s">
        <v>48</v>
      </c>
      <c r="B12" t="s">
        <v>47</v>
      </c>
    </row>
    <row r="13" spans="1:3" x14ac:dyDescent="0.25">
      <c r="A13" t="s">
        <v>48</v>
      </c>
      <c r="B13" t="s">
        <v>38</v>
      </c>
    </row>
    <row r="14" spans="1:3" x14ac:dyDescent="0.25">
      <c r="A14" t="s">
        <v>48</v>
      </c>
      <c r="B14" t="s">
        <v>39</v>
      </c>
    </row>
    <row r="15" spans="1:3" x14ac:dyDescent="0.25">
      <c r="A15" t="s">
        <v>48</v>
      </c>
      <c r="B15" t="s">
        <v>40</v>
      </c>
      <c r="C15" t="s">
        <v>84</v>
      </c>
    </row>
    <row r="16" spans="1:3" x14ac:dyDescent="0.25">
      <c r="A16" t="s">
        <v>48</v>
      </c>
      <c r="B16" t="s">
        <v>41</v>
      </c>
      <c r="C16" t="s">
        <v>84</v>
      </c>
    </row>
    <row r="17" spans="1:3" x14ac:dyDescent="0.25">
      <c r="A17" t="s">
        <v>48</v>
      </c>
      <c r="B17" t="s">
        <v>42</v>
      </c>
      <c r="C17" t="s">
        <v>42</v>
      </c>
    </row>
    <row r="18" spans="1:3" x14ac:dyDescent="0.25">
      <c r="A18" t="s">
        <v>48</v>
      </c>
      <c r="B18" t="s">
        <v>43</v>
      </c>
      <c r="C18" t="s">
        <v>83</v>
      </c>
    </row>
    <row r="19" spans="1:3" x14ac:dyDescent="0.25">
      <c r="A19" t="s">
        <v>48</v>
      </c>
      <c r="B19" t="s">
        <v>44</v>
      </c>
    </row>
    <row r="20" spans="1:3" x14ac:dyDescent="0.25">
      <c r="B20" t="s">
        <v>78</v>
      </c>
      <c r="C20" t="s">
        <v>86</v>
      </c>
    </row>
    <row r="21" spans="1:3" x14ac:dyDescent="0.25">
      <c r="B21" t="s">
        <v>79</v>
      </c>
      <c r="C21" t="s">
        <v>87</v>
      </c>
    </row>
    <row r="22" spans="1:3" x14ac:dyDescent="0.25">
      <c r="B22" t="s">
        <v>80</v>
      </c>
    </row>
    <row r="23" spans="1:3" x14ac:dyDescent="0.25">
      <c r="B23" t="s">
        <v>76</v>
      </c>
      <c r="C23" t="s">
        <v>85</v>
      </c>
    </row>
    <row r="24" spans="1:3" x14ac:dyDescent="0.25">
      <c r="B24" t="s">
        <v>77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71AA-8625-4925-B1CE-6A1C2C66466E}">
  <dimension ref="A2:B13"/>
  <sheetViews>
    <sheetView topLeftCell="A2" workbookViewId="0">
      <selection activeCell="E6" sqref="E6"/>
    </sheetView>
  </sheetViews>
  <sheetFormatPr defaultRowHeight="15" x14ac:dyDescent="0.25"/>
  <cols>
    <col min="1" max="1" width="43.7109375" bestFit="1" customWidth="1"/>
  </cols>
  <sheetData>
    <row r="2" spans="1:2" x14ac:dyDescent="0.25">
      <c r="A2" s="1" t="s">
        <v>433</v>
      </c>
      <c r="B2" t="s">
        <v>435</v>
      </c>
    </row>
    <row r="3" spans="1:2" x14ac:dyDescent="0.25">
      <c r="A3" t="s">
        <v>429</v>
      </c>
      <c r="B3" t="s">
        <v>436</v>
      </c>
    </row>
    <row r="4" spans="1:2" x14ac:dyDescent="0.25">
      <c r="A4" t="s">
        <v>427</v>
      </c>
      <c r="B4" t="s">
        <v>437</v>
      </c>
    </row>
    <row r="5" spans="1:2" x14ac:dyDescent="0.25">
      <c r="A5" t="s">
        <v>430</v>
      </c>
      <c r="B5" t="s">
        <v>437</v>
      </c>
    </row>
    <row r="6" spans="1:2" x14ac:dyDescent="0.25">
      <c r="A6" t="s">
        <v>423</v>
      </c>
      <c r="B6" t="s">
        <v>437</v>
      </c>
    </row>
    <row r="7" spans="1:2" x14ac:dyDescent="0.25">
      <c r="A7" t="s">
        <v>426</v>
      </c>
      <c r="B7" t="s">
        <v>437</v>
      </c>
    </row>
    <row r="8" spans="1:2" x14ac:dyDescent="0.25">
      <c r="A8" t="s">
        <v>432</v>
      </c>
      <c r="B8" t="s">
        <v>438</v>
      </c>
    </row>
    <row r="9" spans="1:2" x14ac:dyDescent="0.25">
      <c r="A9" t="s">
        <v>431</v>
      </c>
      <c r="B9" t="s">
        <v>438</v>
      </c>
    </row>
    <row r="10" spans="1:2" x14ac:dyDescent="0.25">
      <c r="A10" t="s">
        <v>428</v>
      </c>
      <c r="B10" t="s">
        <v>437</v>
      </c>
    </row>
    <row r="11" spans="1:2" x14ac:dyDescent="0.25">
      <c r="A11" t="s">
        <v>424</v>
      </c>
      <c r="B11" t="s">
        <v>439</v>
      </c>
    </row>
    <row r="12" spans="1:2" x14ac:dyDescent="0.25">
      <c r="A12" t="s">
        <v>425</v>
      </c>
    </row>
    <row r="13" spans="1:2" x14ac:dyDescent="0.25">
      <c r="A13" t="s">
        <v>303</v>
      </c>
      <c r="B13" t="s">
        <v>434</v>
      </c>
    </row>
  </sheetData>
  <sortState xmlns:xlrd2="http://schemas.microsoft.com/office/spreadsheetml/2017/richdata2" ref="A3:A13">
    <sortCondition ref="A2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2F760-9A5D-486E-AE9C-2E2B8C656C7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B48DE-53DF-4572-915D-901BD4308D7E}">
  <dimension ref="A2:B14"/>
  <sheetViews>
    <sheetView workbookViewId="0">
      <selection activeCell="C24" sqref="C24"/>
    </sheetView>
  </sheetViews>
  <sheetFormatPr defaultRowHeight="15" x14ac:dyDescent="0.25"/>
  <cols>
    <col min="1" max="1" width="89.5703125" bestFit="1" customWidth="1"/>
  </cols>
  <sheetData>
    <row r="2" spans="1:2" x14ac:dyDescent="0.25">
      <c r="A2" s="1" t="s">
        <v>440</v>
      </c>
    </row>
    <row r="3" spans="1:2" x14ac:dyDescent="0.25">
      <c r="A3" t="s">
        <v>425</v>
      </c>
    </row>
    <row r="4" spans="1:2" x14ac:dyDescent="0.25">
      <c r="A4" t="s">
        <v>444</v>
      </c>
    </row>
    <row r="5" spans="1:2" x14ac:dyDescent="0.25">
      <c r="A5" t="s">
        <v>442</v>
      </c>
      <c r="B5" t="s">
        <v>448</v>
      </c>
    </row>
    <row r="6" spans="1:2" x14ac:dyDescent="0.25">
      <c r="A6" t="s">
        <v>445</v>
      </c>
      <c r="B6" t="s">
        <v>449</v>
      </c>
    </row>
    <row r="7" spans="1:2" x14ac:dyDescent="0.25">
      <c r="A7" t="s">
        <v>443</v>
      </c>
      <c r="B7" t="s">
        <v>450</v>
      </c>
    </row>
    <row r="8" spans="1:2" x14ac:dyDescent="0.25">
      <c r="A8" t="s">
        <v>447</v>
      </c>
      <c r="B8" t="s">
        <v>449</v>
      </c>
    </row>
    <row r="9" spans="1:2" x14ac:dyDescent="0.25">
      <c r="A9" t="s">
        <v>441</v>
      </c>
      <c r="B9" t="s">
        <v>450</v>
      </c>
    </row>
    <row r="10" spans="1:2" x14ac:dyDescent="0.25">
      <c r="A10" t="s">
        <v>446</v>
      </c>
      <c r="B10" t="s">
        <v>449</v>
      </c>
    </row>
    <row r="13" spans="1:2" x14ac:dyDescent="0.25">
      <c r="A13" t="s">
        <v>448</v>
      </c>
    </row>
    <row r="14" spans="1:2" x14ac:dyDescent="0.25">
      <c r="A14" t="s">
        <v>449</v>
      </c>
    </row>
  </sheetData>
  <sortState xmlns:xlrd2="http://schemas.microsoft.com/office/spreadsheetml/2017/richdata2" ref="A13:A14">
    <sortCondition ref="A13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5C952-1788-443F-A093-658CF5E8FF89}">
  <dimension ref="A2:A4"/>
  <sheetViews>
    <sheetView workbookViewId="0">
      <selection activeCell="D15" sqref="D15"/>
    </sheetView>
  </sheetViews>
  <sheetFormatPr defaultRowHeight="15" x14ac:dyDescent="0.25"/>
  <sheetData>
    <row r="2" spans="1:1" x14ac:dyDescent="0.25">
      <c r="A2" s="1" t="s">
        <v>451</v>
      </c>
    </row>
    <row r="3" spans="1:1" x14ac:dyDescent="0.25">
      <c r="A3" t="s">
        <v>444</v>
      </c>
    </row>
    <row r="4" spans="1:1" x14ac:dyDescent="0.25">
      <c r="A4" t="s">
        <v>425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4D37-DA55-495E-A1B5-D00253B8496F}">
  <dimension ref="A2:B22"/>
  <sheetViews>
    <sheetView workbookViewId="0">
      <selection activeCell="A16" sqref="A16:A22"/>
    </sheetView>
  </sheetViews>
  <sheetFormatPr defaultRowHeight="15" x14ac:dyDescent="0.25"/>
  <cols>
    <col min="1" max="1" width="77.140625" bestFit="1" customWidth="1"/>
  </cols>
  <sheetData>
    <row r="2" spans="1:2" x14ac:dyDescent="0.25">
      <c r="A2" s="1" t="s">
        <v>452</v>
      </c>
    </row>
    <row r="3" spans="1:2" x14ac:dyDescent="0.25">
      <c r="A3" t="s">
        <v>456</v>
      </c>
      <c r="B3" t="s">
        <v>462</v>
      </c>
    </row>
    <row r="4" spans="1:2" x14ac:dyDescent="0.25">
      <c r="A4" t="s">
        <v>457</v>
      </c>
      <c r="B4" t="s">
        <v>463</v>
      </c>
    </row>
    <row r="5" spans="1:2" x14ac:dyDescent="0.25">
      <c r="A5" t="s">
        <v>458</v>
      </c>
      <c r="B5" t="s">
        <v>463</v>
      </c>
    </row>
    <row r="6" spans="1:2" x14ac:dyDescent="0.25">
      <c r="A6" t="s">
        <v>459</v>
      </c>
      <c r="B6" t="s">
        <v>462</v>
      </c>
    </row>
    <row r="7" spans="1:2" x14ac:dyDescent="0.25">
      <c r="A7" t="s">
        <v>453</v>
      </c>
      <c r="B7" t="s">
        <v>462</v>
      </c>
    </row>
    <row r="8" spans="1:2" x14ac:dyDescent="0.25">
      <c r="A8" t="s">
        <v>454</v>
      </c>
      <c r="B8" t="s">
        <v>464</v>
      </c>
    </row>
    <row r="9" spans="1:2" x14ac:dyDescent="0.25">
      <c r="A9" t="s">
        <v>455</v>
      </c>
      <c r="B9" t="s">
        <v>464</v>
      </c>
    </row>
    <row r="10" spans="1:2" x14ac:dyDescent="0.25">
      <c r="A10" t="s">
        <v>425</v>
      </c>
      <c r="B10" t="s">
        <v>425</v>
      </c>
    </row>
    <row r="11" spans="1:2" x14ac:dyDescent="0.25">
      <c r="A11" t="s">
        <v>460</v>
      </c>
      <c r="B11" t="s">
        <v>460</v>
      </c>
    </row>
    <row r="12" spans="1:2" x14ac:dyDescent="0.25">
      <c r="A12" t="s">
        <v>444</v>
      </c>
      <c r="B12" t="s">
        <v>444</v>
      </c>
    </row>
    <row r="13" spans="1:2" x14ac:dyDescent="0.25">
      <c r="A13" t="s">
        <v>461</v>
      </c>
      <c r="B13" t="s">
        <v>465</v>
      </c>
    </row>
    <row r="15" spans="1:2" x14ac:dyDescent="0.25">
      <c r="A15" s="1" t="s">
        <v>466</v>
      </c>
    </row>
    <row r="16" spans="1:2" x14ac:dyDescent="0.25">
      <c r="A16" t="s">
        <v>462</v>
      </c>
    </row>
    <row r="17" spans="1:1" x14ac:dyDescent="0.25">
      <c r="A17" t="s">
        <v>463</v>
      </c>
    </row>
    <row r="18" spans="1:1" x14ac:dyDescent="0.25">
      <c r="A18" t="s">
        <v>464</v>
      </c>
    </row>
    <row r="19" spans="1:1" x14ac:dyDescent="0.25">
      <c r="A19" t="s">
        <v>425</v>
      </c>
    </row>
    <row r="20" spans="1:1" x14ac:dyDescent="0.25">
      <c r="A20" t="s">
        <v>460</v>
      </c>
    </row>
    <row r="21" spans="1:1" x14ac:dyDescent="0.25">
      <c r="A21" t="s">
        <v>444</v>
      </c>
    </row>
    <row r="22" spans="1:1" x14ac:dyDescent="0.25">
      <c r="A22" t="s">
        <v>465</v>
      </c>
    </row>
  </sheetData>
  <sortState xmlns:xlrd2="http://schemas.microsoft.com/office/spreadsheetml/2017/richdata2" ref="A16:A22">
    <sortCondition ref="A16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66000-6718-4FC1-84DC-B2F563F40AC0}">
  <dimension ref="A2:B32"/>
  <sheetViews>
    <sheetView workbookViewId="0">
      <selection activeCell="A32" sqref="A32"/>
    </sheetView>
  </sheetViews>
  <sheetFormatPr defaultRowHeight="15" x14ac:dyDescent="0.25"/>
  <cols>
    <col min="1" max="1" width="43.42578125" bestFit="1" customWidth="1"/>
  </cols>
  <sheetData>
    <row r="2" spans="1:2" x14ac:dyDescent="0.25">
      <c r="A2" s="1" t="s">
        <v>467</v>
      </c>
    </row>
    <row r="3" spans="1:2" x14ac:dyDescent="0.25">
      <c r="A3" t="s">
        <v>486</v>
      </c>
      <c r="B3" t="s">
        <v>495</v>
      </c>
    </row>
    <row r="4" spans="1:2" x14ac:dyDescent="0.25">
      <c r="A4" t="s">
        <v>469</v>
      </c>
      <c r="B4" t="s">
        <v>495</v>
      </c>
    </row>
    <row r="5" spans="1:2" x14ac:dyDescent="0.25">
      <c r="A5" t="s">
        <v>490</v>
      </c>
      <c r="B5" t="s">
        <v>495</v>
      </c>
    </row>
    <row r="6" spans="1:2" x14ac:dyDescent="0.25">
      <c r="A6" t="s">
        <v>494</v>
      </c>
      <c r="B6" t="s">
        <v>495</v>
      </c>
    </row>
    <row r="7" spans="1:2" x14ac:dyDescent="0.25">
      <c r="A7" t="s">
        <v>471</v>
      </c>
      <c r="B7" t="s">
        <v>495</v>
      </c>
    </row>
    <row r="8" spans="1:2" x14ac:dyDescent="0.25">
      <c r="A8" t="s">
        <v>476</v>
      </c>
      <c r="B8" t="s">
        <v>495</v>
      </c>
    </row>
    <row r="9" spans="1:2" x14ac:dyDescent="0.25">
      <c r="A9" t="s">
        <v>491</v>
      </c>
      <c r="B9" t="s">
        <v>495</v>
      </c>
    </row>
    <row r="10" spans="1:2" x14ac:dyDescent="0.25">
      <c r="A10" t="s">
        <v>470</v>
      </c>
      <c r="B10" t="s">
        <v>495</v>
      </c>
    </row>
    <row r="11" spans="1:2" x14ac:dyDescent="0.25">
      <c r="A11" t="s">
        <v>475</v>
      </c>
      <c r="B11" t="s">
        <v>495</v>
      </c>
    </row>
    <row r="12" spans="1:2" x14ac:dyDescent="0.25">
      <c r="A12" t="s">
        <v>479</v>
      </c>
      <c r="B12" t="s">
        <v>495</v>
      </c>
    </row>
    <row r="13" spans="1:2" x14ac:dyDescent="0.25">
      <c r="A13" t="s">
        <v>481</v>
      </c>
      <c r="B13" t="s">
        <v>495</v>
      </c>
    </row>
    <row r="14" spans="1:2" x14ac:dyDescent="0.25">
      <c r="A14" t="s">
        <v>480</v>
      </c>
      <c r="B14" t="s">
        <v>495</v>
      </c>
    </row>
    <row r="15" spans="1:2" x14ac:dyDescent="0.25">
      <c r="A15" t="s">
        <v>477</v>
      </c>
      <c r="B15" t="s">
        <v>495</v>
      </c>
    </row>
    <row r="16" spans="1:2" x14ac:dyDescent="0.25">
      <c r="A16" t="s">
        <v>488</v>
      </c>
      <c r="B16" t="s">
        <v>495</v>
      </c>
    </row>
    <row r="17" spans="1:2" x14ac:dyDescent="0.25">
      <c r="A17" t="s">
        <v>482</v>
      </c>
      <c r="B17" t="s">
        <v>495</v>
      </c>
    </row>
    <row r="18" spans="1:2" x14ac:dyDescent="0.25">
      <c r="A18" t="s">
        <v>472</v>
      </c>
      <c r="B18" t="s">
        <v>495</v>
      </c>
    </row>
    <row r="19" spans="1:2" x14ac:dyDescent="0.25">
      <c r="A19" t="s">
        <v>474</v>
      </c>
      <c r="B19" t="s">
        <v>495</v>
      </c>
    </row>
    <row r="20" spans="1:2" x14ac:dyDescent="0.25">
      <c r="A20" t="s">
        <v>473</v>
      </c>
      <c r="B20" t="s">
        <v>495</v>
      </c>
    </row>
    <row r="21" spans="1:2" x14ac:dyDescent="0.25">
      <c r="A21" t="s">
        <v>478</v>
      </c>
      <c r="B21" t="s">
        <v>495</v>
      </c>
    </row>
    <row r="22" spans="1:2" x14ac:dyDescent="0.25">
      <c r="A22" t="s">
        <v>487</v>
      </c>
      <c r="B22" t="s">
        <v>495</v>
      </c>
    </row>
    <row r="23" spans="1:2" x14ac:dyDescent="0.25">
      <c r="A23" t="s">
        <v>492</v>
      </c>
      <c r="B23" t="s">
        <v>495</v>
      </c>
    </row>
    <row r="24" spans="1:2" x14ac:dyDescent="0.25">
      <c r="A24" t="s">
        <v>484</v>
      </c>
      <c r="B24" t="s">
        <v>495</v>
      </c>
    </row>
    <row r="25" spans="1:2" x14ac:dyDescent="0.25">
      <c r="A25" t="s">
        <v>485</v>
      </c>
      <c r="B25" t="s">
        <v>495</v>
      </c>
    </row>
    <row r="26" spans="1:2" x14ac:dyDescent="0.25">
      <c r="A26" t="s">
        <v>489</v>
      </c>
      <c r="B26" t="s">
        <v>495</v>
      </c>
    </row>
    <row r="27" spans="1:2" x14ac:dyDescent="0.25">
      <c r="A27" t="s">
        <v>483</v>
      </c>
      <c r="B27" t="s">
        <v>495</v>
      </c>
    </row>
    <row r="28" spans="1:2" x14ac:dyDescent="0.25">
      <c r="A28" t="s">
        <v>493</v>
      </c>
      <c r="B28" t="s">
        <v>495</v>
      </c>
    </row>
    <row r="29" spans="1:2" x14ac:dyDescent="0.25">
      <c r="A29" t="s">
        <v>468</v>
      </c>
      <c r="B29" t="s">
        <v>495</v>
      </c>
    </row>
    <row r="31" spans="1:2" x14ac:dyDescent="0.25">
      <c r="A31" s="1" t="s">
        <v>496</v>
      </c>
    </row>
    <row r="32" spans="1:2" x14ac:dyDescent="0.25">
      <c r="A32" t="s">
        <v>495</v>
      </c>
    </row>
  </sheetData>
  <sortState xmlns:xlrd2="http://schemas.microsoft.com/office/spreadsheetml/2017/richdata2" ref="A3:A62">
    <sortCondition ref="A3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18133-2A34-4B31-AE4A-5047095888A2}">
  <dimension ref="A2:A4"/>
  <sheetViews>
    <sheetView workbookViewId="0">
      <selection activeCell="B13" sqref="B13"/>
    </sheetView>
  </sheetViews>
  <sheetFormatPr defaultRowHeight="15" x14ac:dyDescent="0.25"/>
  <cols>
    <col min="1" max="1" width="43.7109375" bestFit="1" customWidth="1"/>
  </cols>
  <sheetData>
    <row r="2" spans="1:1" x14ac:dyDescent="0.25">
      <c r="A2" s="1" t="s">
        <v>497</v>
      </c>
    </row>
    <row r="3" spans="1:1" x14ac:dyDescent="0.25">
      <c r="A3" t="s">
        <v>498</v>
      </c>
    </row>
    <row r="4" spans="1:1" x14ac:dyDescent="0.25">
      <c r="A4" t="s">
        <v>499</v>
      </c>
    </row>
  </sheetData>
  <sortState xmlns:xlrd2="http://schemas.microsoft.com/office/spreadsheetml/2017/richdata2" ref="A3:A62">
    <sortCondition ref="A3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2B74F-E482-4FBB-820D-698B0FF35432}">
  <dimension ref="A2:B19"/>
  <sheetViews>
    <sheetView workbookViewId="0">
      <selection activeCell="A18" sqref="A18"/>
    </sheetView>
  </sheetViews>
  <sheetFormatPr defaultRowHeight="15" x14ac:dyDescent="0.25"/>
  <cols>
    <col min="1" max="1" width="125.42578125" bestFit="1" customWidth="1"/>
  </cols>
  <sheetData>
    <row r="2" spans="1:2" x14ac:dyDescent="0.25">
      <c r="A2" t="s">
        <v>501</v>
      </c>
    </row>
    <row r="3" spans="1:2" x14ac:dyDescent="0.25">
      <c r="A3" t="s">
        <v>425</v>
      </c>
      <c r="B3" t="s">
        <v>425</v>
      </c>
    </row>
    <row r="4" spans="1:2" x14ac:dyDescent="0.25">
      <c r="A4" t="s">
        <v>460</v>
      </c>
      <c r="B4" t="s">
        <v>460</v>
      </c>
    </row>
    <row r="5" spans="1:2" x14ac:dyDescent="0.25">
      <c r="A5" t="s">
        <v>504</v>
      </c>
      <c r="B5" t="s">
        <v>506</v>
      </c>
    </row>
    <row r="6" spans="1:2" x14ac:dyDescent="0.25">
      <c r="A6" t="s">
        <v>502</v>
      </c>
      <c r="B6" t="s">
        <v>506</v>
      </c>
    </row>
    <row r="7" spans="1:2" x14ac:dyDescent="0.25">
      <c r="A7" t="s">
        <v>505</v>
      </c>
      <c r="B7" t="s">
        <v>506</v>
      </c>
    </row>
    <row r="8" spans="1:2" x14ac:dyDescent="0.25">
      <c r="A8" t="s">
        <v>503</v>
      </c>
      <c r="B8" t="s">
        <v>507</v>
      </c>
    </row>
    <row r="9" spans="1:2" x14ac:dyDescent="0.25">
      <c r="A9" t="s">
        <v>500</v>
      </c>
      <c r="B9" t="s">
        <v>507</v>
      </c>
    </row>
    <row r="15" spans="1:2" x14ac:dyDescent="0.25">
      <c r="A15" s="1" t="s">
        <v>496</v>
      </c>
    </row>
    <row r="16" spans="1:2" x14ac:dyDescent="0.25">
      <c r="A16" t="s">
        <v>425</v>
      </c>
    </row>
    <row r="17" spans="1:1" x14ac:dyDescent="0.25">
      <c r="A17" t="s">
        <v>460</v>
      </c>
    </row>
    <row r="18" spans="1:1" x14ac:dyDescent="0.25">
      <c r="A18" t="s">
        <v>506</v>
      </c>
    </row>
    <row r="19" spans="1:1" x14ac:dyDescent="0.25">
      <c r="A19" t="s">
        <v>507</v>
      </c>
    </row>
  </sheetData>
  <sortState xmlns:xlrd2="http://schemas.microsoft.com/office/spreadsheetml/2017/richdata2" ref="A3:A62">
    <sortCondition ref="A3"/>
  </sortState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3EE3-7A74-4059-B284-AF9D6AD4918E}">
  <dimension ref="A2:E67"/>
  <sheetViews>
    <sheetView topLeftCell="A2" workbookViewId="0">
      <selection activeCell="J44" sqref="J44"/>
    </sheetView>
  </sheetViews>
  <sheetFormatPr defaultRowHeight="15" x14ac:dyDescent="0.25"/>
  <sheetData>
    <row r="2" spans="1:5" x14ac:dyDescent="0.25">
      <c r="B2" s="1" t="s">
        <v>508</v>
      </c>
      <c r="C2" s="1" t="s">
        <v>509</v>
      </c>
      <c r="D2" s="1" t="s">
        <v>510</v>
      </c>
      <c r="E2" s="1" t="s">
        <v>511</v>
      </c>
    </row>
    <row r="3" spans="1:5" x14ac:dyDescent="0.25">
      <c r="A3" s="1" t="s">
        <v>513</v>
      </c>
      <c r="B3">
        <f>MIN(B8:B67)</f>
        <v>2.47E-3</v>
      </c>
      <c r="C3">
        <f t="shared" ref="C3:E3" si="0">MIN(C8:C67)</f>
        <v>2.9999999999999997E-4</v>
      </c>
      <c r="D3">
        <f t="shared" si="0"/>
        <v>2</v>
      </c>
      <c r="E3">
        <f t="shared" si="0"/>
        <v>4.9399999999999999E-9</v>
      </c>
    </row>
    <row r="4" spans="1:5" x14ac:dyDescent="0.25">
      <c r="A4" s="1" t="s">
        <v>514</v>
      </c>
      <c r="B4">
        <f>MAX(B8:B67)</f>
        <v>48.62</v>
      </c>
      <c r="C4">
        <f t="shared" ref="C4:E4" si="1">MAX(C8:C67)</f>
        <v>33.299999999999997</v>
      </c>
      <c r="D4">
        <f t="shared" si="1"/>
        <v>70000</v>
      </c>
      <c r="E4">
        <f t="shared" si="1"/>
        <v>4.8000000000000001E-2</v>
      </c>
    </row>
    <row r="5" spans="1:5" x14ac:dyDescent="0.25">
      <c r="A5" s="1" t="s">
        <v>515</v>
      </c>
      <c r="B5">
        <f>AVERAGE(B8:B67)</f>
        <v>12.148747000000002</v>
      </c>
      <c r="C5">
        <f t="shared" ref="C5:E5" si="2">AVERAGE(C8:C67)</f>
        <v>4.5695637037037029</v>
      </c>
      <c r="D5">
        <f t="shared" si="2"/>
        <v>3306.9833333333331</v>
      </c>
      <c r="E5">
        <f t="shared" si="2"/>
        <v>1.4143109806666672E-3</v>
      </c>
    </row>
    <row r="6" spans="1:5" x14ac:dyDescent="0.25">
      <c r="A6" s="1" t="s">
        <v>516</v>
      </c>
      <c r="B6">
        <f>_xlfn.STDEV.P(B8:B67)</f>
        <v>17.064547690462849</v>
      </c>
      <c r="C6">
        <f t="shared" ref="C6:E6" si="3">_xlfn.STDEV.P(C8:C67)</f>
        <v>8.71538723719536</v>
      </c>
      <c r="D6">
        <f t="shared" si="3"/>
        <v>12489.233257078764</v>
      </c>
      <c r="E6">
        <f t="shared" si="3"/>
        <v>6.2852032809751768E-3</v>
      </c>
    </row>
    <row r="7" spans="1:5" x14ac:dyDescent="0.25">
      <c r="A7" s="1" t="s">
        <v>517</v>
      </c>
      <c r="B7">
        <f>_xlfn.STDEV.S(B8:B67)</f>
        <v>17.208554865415476</v>
      </c>
      <c r="C7">
        <f t="shared" ref="C7:E7" si="4">_xlfn.STDEV.S(C8:C67)</f>
        <v>8.7972236545470359</v>
      </c>
      <c r="D7">
        <f t="shared" si="4"/>
        <v>12594.629499118126</v>
      </c>
      <c r="E7">
        <f t="shared" si="4"/>
        <v>6.3382439114632655E-3</v>
      </c>
    </row>
    <row r="8" spans="1:5" x14ac:dyDescent="0.25">
      <c r="A8" s="4"/>
      <c r="B8" s="4">
        <v>13.48</v>
      </c>
      <c r="C8" s="4">
        <v>13.48</v>
      </c>
      <c r="D8" s="4">
        <v>12</v>
      </c>
      <c r="E8" s="4">
        <v>1.6200000000000001E-4</v>
      </c>
    </row>
    <row r="9" spans="1:5" x14ac:dyDescent="0.25">
      <c r="A9" s="5"/>
      <c r="B9" s="5">
        <v>22.77</v>
      </c>
      <c r="C9" s="5">
        <v>22.77</v>
      </c>
      <c r="D9" s="5">
        <v>4</v>
      </c>
      <c r="E9" s="5">
        <v>9.1100000000000005E-5</v>
      </c>
    </row>
    <row r="10" spans="1:5" x14ac:dyDescent="0.25">
      <c r="A10" s="5"/>
      <c r="B10" s="5">
        <v>2.66</v>
      </c>
      <c r="C10" s="5">
        <v>2.66</v>
      </c>
      <c r="D10" s="5">
        <v>5</v>
      </c>
      <c r="E10" s="5">
        <v>1.33E-5</v>
      </c>
    </row>
    <row r="11" spans="1:5" x14ac:dyDescent="0.25">
      <c r="A11" s="5"/>
      <c r="B11" s="5">
        <v>4.62</v>
      </c>
      <c r="C11" s="5">
        <v>2.31</v>
      </c>
      <c r="D11" s="5">
        <v>12</v>
      </c>
      <c r="E11" s="5">
        <v>2.7699999999999999E-5</v>
      </c>
    </row>
    <row r="12" spans="1:5" x14ac:dyDescent="0.25">
      <c r="A12" s="5"/>
      <c r="B12" s="5">
        <v>4.62</v>
      </c>
      <c r="C12" s="5">
        <v>2.31</v>
      </c>
      <c r="D12" s="5">
        <v>2</v>
      </c>
      <c r="E12" s="5">
        <v>4.6199999999999998E-6</v>
      </c>
    </row>
    <row r="13" spans="1:5" x14ac:dyDescent="0.25">
      <c r="A13" s="5"/>
      <c r="B13" s="5">
        <v>0.1208</v>
      </c>
      <c r="C13" s="5">
        <v>6.0400000000000002E-2</v>
      </c>
      <c r="D13" s="5">
        <v>15</v>
      </c>
      <c r="E13" s="5">
        <v>9.0599999999999999E-7</v>
      </c>
    </row>
    <row r="14" spans="1:5" x14ac:dyDescent="0.25">
      <c r="A14" s="5"/>
      <c r="B14" s="5">
        <v>0.1208</v>
      </c>
      <c r="C14" s="5">
        <v>6.0400000000000002E-2</v>
      </c>
      <c r="D14" s="5">
        <v>5</v>
      </c>
      <c r="E14" s="5">
        <v>3.0199999999999998E-7</v>
      </c>
    </row>
    <row r="15" spans="1:5" x14ac:dyDescent="0.25">
      <c r="A15" s="5"/>
      <c r="B15" s="5">
        <v>0.1208</v>
      </c>
      <c r="C15" s="5">
        <v>6.0400000000000002E-2</v>
      </c>
      <c r="D15" s="5">
        <v>70000</v>
      </c>
      <c r="E15" s="5">
        <v>4.2300000000000003E-3</v>
      </c>
    </row>
    <row r="16" spans="1:5" x14ac:dyDescent="0.25">
      <c r="A16" s="5"/>
      <c r="B16" s="5">
        <v>0.1208</v>
      </c>
      <c r="C16" s="5">
        <v>6.0400000000000002E-2</v>
      </c>
      <c r="D16" s="5">
        <v>5</v>
      </c>
      <c r="E16" s="5">
        <v>3.0199999999999998E-7</v>
      </c>
    </row>
    <row r="17" spans="1:5" x14ac:dyDescent="0.25">
      <c r="A17" s="5"/>
      <c r="B17" s="5">
        <v>13.48</v>
      </c>
      <c r="C17" s="5">
        <v>13.48</v>
      </c>
      <c r="D17" s="5">
        <v>12</v>
      </c>
      <c r="E17" s="5">
        <v>1.6200000000000001E-4</v>
      </c>
    </row>
    <row r="18" spans="1:5" x14ac:dyDescent="0.25">
      <c r="A18" s="5"/>
      <c r="B18" s="5">
        <v>22.77</v>
      </c>
      <c r="C18" s="5">
        <v>22.77</v>
      </c>
      <c r="D18" s="5">
        <v>4</v>
      </c>
      <c r="E18" s="5">
        <v>9.1100000000000005E-5</v>
      </c>
    </row>
    <row r="19" spans="1:5" x14ac:dyDescent="0.25">
      <c r="A19" s="5"/>
      <c r="B19" s="5">
        <v>2.66</v>
      </c>
      <c r="C19" s="5">
        <v>2.66</v>
      </c>
      <c r="D19" s="5">
        <v>5</v>
      </c>
      <c r="E19" s="5">
        <v>1.33E-5</v>
      </c>
    </row>
    <row r="20" spans="1:5" x14ac:dyDescent="0.25">
      <c r="A20" s="5"/>
      <c r="B20" s="5">
        <v>4.62</v>
      </c>
      <c r="C20" s="5">
        <v>2.31</v>
      </c>
      <c r="D20" s="5">
        <v>12</v>
      </c>
      <c r="E20" s="5">
        <v>2.7699999999999999E-5</v>
      </c>
    </row>
    <row r="21" spans="1:5" x14ac:dyDescent="0.25">
      <c r="A21" s="5"/>
      <c r="B21" s="5">
        <v>4.62</v>
      </c>
      <c r="C21" s="5">
        <v>2.31</v>
      </c>
      <c r="D21" s="5">
        <v>2</v>
      </c>
      <c r="E21" s="5">
        <v>4.6199999999999998E-6</v>
      </c>
    </row>
    <row r="22" spans="1:5" x14ac:dyDescent="0.25">
      <c r="A22" s="5"/>
      <c r="B22" s="5">
        <v>0.1208</v>
      </c>
      <c r="C22" s="5">
        <v>6.0400000000000002E-2</v>
      </c>
      <c r="D22" s="5">
        <v>15</v>
      </c>
      <c r="E22" s="5">
        <v>9.0599999999999999E-7</v>
      </c>
    </row>
    <row r="23" spans="1:5" x14ac:dyDescent="0.25">
      <c r="A23" s="5"/>
      <c r="B23" s="5">
        <v>0.1208</v>
      </c>
      <c r="C23" s="5">
        <v>6.0400000000000002E-2</v>
      </c>
      <c r="D23" s="5">
        <v>5</v>
      </c>
      <c r="E23" s="5">
        <v>3.0199999999999998E-7</v>
      </c>
    </row>
    <row r="24" spans="1:5" x14ac:dyDescent="0.25">
      <c r="A24" s="5"/>
      <c r="B24" s="5">
        <v>0.1208</v>
      </c>
      <c r="C24" s="5">
        <v>6.0400000000000002E-2</v>
      </c>
      <c r="D24" s="5">
        <v>70000</v>
      </c>
      <c r="E24" s="5">
        <v>4.2300000000000003E-3</v>
      </c>
    </row>
    <row r="25" spans="1:5" x14ac:dyDescent="0.25">
      <c r="A25" s="5"/>
      <c r="B25" s="5">
        <v>0.1208</v>
      </c>
      <c r="C25" s="5">
        <v>6.0400000000000002E-2</v>
      </c>
      <c r="D25" s="5">
        <v>5</v>
      </c>
      <c r="E25" s="5">
        <v>3.0199999999999998E-7</v>
      </c>
    </row>
    <row r="26" spans="1:5" x14ac:dyDescent="0.25">
      <c r="A26" s="5"/>
      <c r="B26" s="5">
        <v>43.5</v>
      </c>
      <c r="C26" s="5">
        <v>33.299999999999997</v>
      </c>
      <c r="D26" s="5">
        <v>2</v>
      </c>
      <c r="E26" s="5">
        <v>6.6600000000000006E-5</v>
      </c>
    </row>
    <row r="27" spans="1:5" x14ac:dyDescent="0.25">
      <c r="A27" s="5"/>
      <c r="B27" s="5">
        <v>43.5</v>
      </c>
      <c r="C27" s="5">
        <v>10.199999999999999</v>
      </c>
      <c r="D27" s="5">
        <v>5</v>
      </c>
      <c r="E27" s="5">
        <v>5.1E-5</v>
      </c>
    </row>
    <row r="28" spans="1:5" x14ac:dyDescent="0.25">
      <c r="A28" s="5"/>
      <c r="B28" s="5">
        <v>48.62</v>
      </c>
      <c r="C28" s="5">
        <v>15.45</v>
      </c>
      <c r="D28" s="5">
        <v>6</v>
      </c>
      <c r="E28" s="5">
        <v>9.2700000000000004E-5</v>
      </c>
    </row>
    <row r="29" spans="1:5" x14ac:dyDescent="0.25">
      <c r="A29" s="5"/>
      <c r="B29" s="5">
        <v>48.62</v>
      </c>
      <c r="C29" s="5">
        <v>3.6</v>
      </c>
      <c r="D29" s="5">
        <v>2</v>
      </c>
      <c r="E29" s="5">
        <v>7.1999999999999997E-6</v>
      </c>
    </row>
    <row r="30" spans="1:5" x14ac:dyDescent="0.25">
      <c r="A30" s="5"/>
      <c r="B30" s="5">
        <v>48.62</v>
      </c>
      <c r="C30" s="5">
        <v>29.35</v>
      </c>
      <c r="D30" s="5">
        <v>2</v>
      </c>
      <c r="E30" s="5">
        <v>5.8699999999999997E-5</v>
      </c>
    </row>
    <row r="31" spans="1:5" x14ac:dyDescent="0.25">
      <c r="A31" s="5"/>
      <c r="B31" s="5">
        <v>48.62</v>
      </c>
      <c r="C31" s="5">
        <v>6.1399999999999996E-3</v>
      </c>
      <c r="D31" s="5">
        <v>5</v>
      </c>
      <c r="E31" s="5">
        <v>3.0699999999999997E-8</v>
      </c>
    </row>
    <row r="32" spans="1:5" x14ac:dyDescent="0.25">
      <c r="A32" s="5"/>
      <c r="B32" s="5">
        <v>48.62</v>
      </c>
      <c r="C32" s="5">
        <v>3.7000000000000002E-3</v>
      </c>
      <c r="D32" s="5">
        <v>5</v>
      </c>
      <c r="E32" s="5">
        <v>1.85E-8</v>
      </c>
    </row>
    <row r="33" spans="1:5" x14ac:dyDescent="0.25">
      <c r="A33" s="5"/>
      <c r="B33" s="5">
        <v>48.62</v>
      </c>
      <c r="C33" s="5">
        <v>0.21199999999999999</v>
      </c>
      <c r="D33" s="5">
        <v>4</v>
      </c>
      <c r="E33" s="5">
        <v>8.4799999999999997E-7</v>
      </c>
    </row>
    <row r="34" spans="1:5" x14ac:dyDescent="0.25">
      <c r="A34" s="5"/>
      <c r="B34" s="5">
        <v>2.4500000000000002</v>
      </c>
      <c r="C34" s="5">
        <v>2.3199999999999998</v>
      </c>
      <c r="D34" s="5">
        <v>4000</v>
      </c>
      <c r="E34" s="5">
        <v>9.2800000000000001E-3</v>
      </c>
    </row>
    <row r="35" spans="1:5" x14ac:dyDescent="0.25">
      <c r="A35" s="5"/>
      <c r="B35" s="5">
        <v>2.4500000000000002</v>
      </c>
      <c r="C35" s="5">
        <v>1.4500000000000001E-2</v>
      </c>
      <c r="D35" s="5">
        <v>4000</v>
      </c>
      <c r="E35" s="5">
        <v>5.8E-5</v>
      </c>
    </row>
    <row r="36" spans="1:5" x14ac:dyDescent="0.25">
      <c r="A36" s="5"/>
      <c r="B36" s="5">
        <v>2.4500000000000002</v>
      </c>
      <c r="C36" s="5">
        <v>5.8999999999999997E-2</v>
      </c>
      <c r="D36" s="5">
        <v>4000</v>
      </c>
      <c r="E36" s="5">
        <v>2.3599999999999999E-4</v>
      </c>
    </row>
    <row r="37" spans="1:5" x14ac:dyDescent="0.25">
      <c r="A37" s="5"/>
      <c r="B37" s="5">
        <v>2.4500000000000002</v>
      </c>
      <c r="C37" s="5">
        <v>0.06</v>
      </c>
      <c r="D37" s="5">
        <v>15</v>
      </c>
      <c r="E37" s="5">
        <v>8.9999999999999996E-7</v>
      </c>
    </row>
    <row r="38" spans="1:5" x14ac:dyDescent="0.25">
      <c r="A38" s="5"/>
      <c r="B38" s="5">
        <v>0.84</v>
      </c>
      <c r="C38" s="5">
        <v>0.26200000000000001</v>
      </c>
      <c r="D38" s="5">
        <v>15</v>
      </c>
      <c r="E38" s="5">
        <v>3.9299999999999996E-6</v>
      </c>
    </row>
    <row r="39" spans="1:5" x14ac:dyDescent="0.25">
      <c r="A39" s="5"/>
      <c r="B39" s="5">
        <v>0.84</v>
      </c>
      <c r="C39" s="5">
        <v>0.47699999999999998</v>
      </c>
      <c r="D39" s="5">
        <v>4000</v>
      </c>
      <c r="E39" s="5">
        <v>1.91E-3</v>
      </c>
    </row>
    <row r="40" spans="1:5" x14ac:dyDescent="0.25">
      <c r="A40" s="5"/>
      <c r="B40" s="5">
        <v>0.84</v>
      </c>
      <c r="C40" s="5">
        <v>0.10059999999999999</v>
      </c>
      <c r="D40" s="5">
        <v>15</v>
      </c>
      <c r="E40" s="5">
        <v>1.5099999999999999E-6</v>
      </c>
    </row>
    <row r="41" spans="1:5" x14ac:dyDescent="0.25">
      <c r="A41" s="5"/>
      <c r="B41" s="5">
        <v>2.02</v>
      </c>
      <c r="C41" s="5">
        <v>0.255</v>
      </c>
      <c r="D41" s="5">
        <v>1500</v>
      </c>
      <c r="E41" s="5">
        <v>3.8299999999999999E-4</v>
      </c>
    </row>
    <row r="42" spans="1:5" x14ac:dyDescent="0.25">
      <c r="A42" s="5"/>
      <c r="B42" s="5">
        <v>2.02</v>
      </c>
      <c r="C42" s="5">
        <v>0.26</v>
      </c>
      <c r="D42" s="5">
        <v>1500</v>
      </c>
      <c r="E42" s="5">
        <v>3.8999999999999999E-4</v>
      </c>
    </row>
    <row r="43" spans="1:5" x14ac:dyDescent="0.25">
      <c r="A43" s="5"/>
      <c r="B43" s="5">
        <v>2.02</v>
      </c>
      <c r="C43" s="5">
        <v>1.5</v>
      </c>
      <c r="D43" s="5">
        <v>3500</v>
      </c>
      <c r="E43" s="5">
        <v>5.2500000000000003E-3</v>
      </c>
    </row>
    <row r="44" spans="1:5" x14ac:dyDescent="0.25">
      <c r="A44" s="5"/>
      <c r="B44" s="5">
        <v>2.02</v>
      </c>
      <c r="C44" s="5">
        <v>2.9999999999999997E-4</v>
      </c>
      <c r="D44" s="5">
        <v>1500</v>
      </c>
      <c r="E44" s="5">
        <v>4.4999999999999998E-7</v>
      </c>
    </row>
    <row r="45" spans="1:5" x14ac:dyDescent="0.25">
      <c r="A45" s="5"/>
      <c r="B45" s="5">
        <v>3.7999999999999999E-2</v>
      </c>
      <c r="C45" s="5">
        <v>3.7999999999999999E-2</v>
      </c>
      <c r="D45" s="5">
        <v>1500</v>
      </c>
      <c r="E45" s="5">
        <v>5.7000000000000003E-5</v>
      </c>
    </row>
    <row r="46" spans="1:5" x14ac:dyDescent="0.25">
      <c r="A46" s="5"/>
      <c r="B46" s="5">
        <v>32.5</v>
      </c>
      <c r="C46" s="5">
        <v>32</v>
      </c>
      <c r="D46" s="5">
        <v>1500</v>
      </c>
      <c r="E46" s="5">
        <v>4.8000000000000001E-2</v>
      </c>
    </row>
    <row r="47" spans="1:5" x14ac:dyDescent="0.25">
      <c r="A47" s="5"/>
      <c r="B47" s="5">
        <v>32.5</v>
      </c>
      <c r="C47" s="5">
        <v>0.25</v>
      </c>
      <c r="D47" s="5">
        <v>1500</v>
      </c>
      <c r="E47" s="5">
        <v>3.7500000000000001E-4</v>
      </c>
    </row>
    <row r="48" spans="1:5" x14ac:dyDescent="0.25">
      <c r="A48" s="5"/>
      <c r="B48" s="5">
        <v>32.5</v>
      </c>
      <c r="C48" s="5">
        <v>0.13</v>
      </c>
      <c r="D48" s="5">
        <v>150</v>
      </c>
      <c r="E48" s="5">
        <v>1.95E-5</v>
      </c>
    </row>
    <row r="49" spans="1:5" x14ac:dyDescent="0.25">
      <c r="A49" s="5"/>
      <c r="B49" s="5">
        <v>32.5</v>
      </c>
      <c r="C49" s="5">
        <v>6.3399999999999998E-2</v>
      </c>
      <c r="D49" s="5">
        <v>4500</v>
      </c>
      <c r="E49" s="5">
        <v>2.8499999999999999E-4</v>
      </c>
    </row>
    <row r="50" spans="1:5" x14ac:dyDescent="0.25">
      <c r="A50" s="5"/>
      <c r="B50" s="5">
        <v>32.5</v>
      </c>
      <c r="C50" s="5">
        <v>6.3399999999999998E-2</v>
      </c>
      <c r="D50" s="5">
        <v>4500</v>
      </c>
      <c r="E50" s="5">
        <v>2.8499999999999999E-4</v>
      </c>
    </row>
    <row r="51" spans="1:5" x14ac:dyDescent="0.25">
      <c r="A51" s="5"/>
      <c r="B51" s="5">
        <v>32.5</v>
      </c>
      <c r="C51" s="5">
        <v>6.3399999999999998E-2</v>
      </c>
      <c r="D51" s="5">
        <v>4500</v>
      </c>
      <c r="E51" s="5">
        <v>2.8499999999999999E-4</v>
      </c>
    </row>
    <row r="52" spans="1:5" x14ac:dyDescent="0.25">
      <c r="A52" s="5"/>
      <c r="B52" s="5">
        <v>4.4800000000000004</v>
      </c>
      <c r="C52" s="5">
        <v>2.2400000000000002</v>
      </c>
      <c r="D52" s="5">
        <v>15</v>
      </c>
      <c r="E52" s="5">
        <v>3.3599999999999997E-5</v>
      </c>
    </row>
    <row r="53" spans="1:5" x14ac:dyDescent="0.25">
      <c r="A53" s="5"/>
      <c r="B53" s="5">
        <v>4.4800000000000004</v>
      </c>
      <c r="C53" s="5">
        <v>2.2400000000000002</v>
      </c>
      <c r="D53" s="5">
        <v>15</v>
      </c>
      <c r="E53" s="5">
        <v>3.3599999999999997E-5</v>
      </c>
    </row>
    <row r="54" spans="1:5" x14ac:dyDescent="0.25">
      <c r="A54" s="5"/>
      <c r="B54" s="5">
        <v>0.1208</v>
      </c>
      <c r="C54" s="5">
        <v>6.0400000000000002E-2</v>
      </c>
      <c r="D54" s="5">
        <v>4000</v>
      </c>
      <c r="E54" s="5">
        <v>2.42E-4</v>
      </c>
    </row>
    <row r="55" spans="1:5" x14ac:dyDescent="0.25">
      <c r="A55" s="5"/>
      <c r="B55" s="5">
        <v>0.1208</v>
      </c>
      <c r="C55" s="5">
        <v>6.0400000000000002E-2</v>
      </c>
      <c r="D55" s="5">
        <v>5</v>
      </c>
      <c r="E55" s="5">
        <v>3.0199999999999998E-7</v>
      </c>
    </row>
    <row r="56" spans="1:5" x14ac:dyDescent="0.25">
      <c r="A56" s="5"/>
      <c r="B56" s="5">
        <v>0.36199999999999999</v>
      </c>
      <c r="C56" s="5">
        <v>0.36199999999999999</v>
      </c>
      <c r="D56" s="5">
        <v>4000</v>
      </c>
      <c r="E56" s="5">
        <v>1.4499999999999999E-3</v>
      </c>
    </row>
    <row r="57" spans="1:5" x14ac:dyDescent="0.25">
      <c r="A57" s="5"/>
      <c r="B57" s="5">
        <v>3</v>
      </c>
      <c r="C57" s="5">
        <v>1.5</v>
      </c>
      <c r="D57" s="5">
        <v>5</v>
      </c>
      <c r="E57" s="5">
        <v>7.5000000000000002E-6</v>
      </c>
    </row>
    <row r="58" spans="1:5" x14ac:dyDescent="0.25">
      <c r="A58" s="5"/>
      <c r="B58" s="5">
        <v>3</v>
      </c>
      <c r="C58" s="5">
        <v>1.5</v>
      </c>
      <c r="D58" s="5">
        <v>3500</v>
      </c>
      <c r="E58" s="5">
        <v>5.2500000000000003E-3</v>
      </c>
    </row>
    <row r="59" spans="1:5" x14ac:dyDescent="0.25">
      <c r="A59" s="5"/>
      <c r="B59" s="5">
        <v>0.71099999999999997</v>
      </c>
      <c r="C59" s="5">
        <v>0.35599999999999998</v>
      </c>
      <c r="D59" s="5">
        <v>5</v>
      </c>
      <c r="E59" s="5">
        <v>1.7799999999999999E-6</v>
      </c>
    </row>
    <row r="60" spans="1:5" x14ac:dyDescent="0.25">
      <c r="A60" s="5"/>
      <c r="B60" s="5">
        <v>0.71099999999999997</v>
      </c>
      <c r="C60" s="5">
        <v>0.35599999999999998</v>
      </c>
      <c r="D60" s="5">
        <v>4500</v>
      </c>
      <c r="E60" s="5">
        <v>1.6000000000000001E-3</v>
      </c>
    </row>
    <row r="61" spans="1:5" x14ac:dyDescent="0.25">
      <c r="A61" s="5"/>
      <c r="B61" s="5">
        <v>20.5</v>
      </c>
      <c r="C61" s="5">
        <v>20.5</v>
      </c>
      <c r="D61" s="5">
        <v>4</v>
      </c>
      <c r="E61" s="5">
        <v>8.2000000000000001E-5</v>
      </c>
    </row>
    <row r="62" spans="1:5" x14ac:dyDescent="0.25">
      <c r="A62" s="5"/>
      <c r="B62" s="5">
        <v>2.47E-3</v>
      </c>
      <c r="C62" s="5" t="s">
        <v>512</v>
      </c>
      <c r="D62" s="5">
        <v>4</v>
      </c>
      <c r="E62" s="5">
        <v>4.9399999999999999E-9</v>
      </c>
    </row>
    <row r="63" spans="1:5" x14ac:dyDescent="0.25">
      <c r="A63" s="5"/>
      <c r="B63" s="5">
        <v>2.47E-3</v>
      </c>
      <c r="C63" s="5" t="s">
        <v>512</v>
      </c>
      <c r="D63" s="5">
        <v>4</v>
      </c>
      <c r="E63" s="5">
        <v>4.9399999999999999E-9</v>
      </c>
    </row>
    <row r="64" spans="1:5" x14ac:dyDescent="0.25">
      <c r="A64" s="5"/>
      <c r="B64" s="5">
        <v>2.47E-3</v>
      </c>
      <c r="C64" s="5" t="s">
        <v>512</v>
      </c>
      <c r="D64" s="5">
        <v>4</v>
      </c>
      <c r="E64" s="5">
        <v>4.9399999999999999E-9</v>
      </c>
    </row>
    <row r="65" spans="1:5" x14ac:dyDescent="0.25">
      <c r="A65" s="5"/>
      <c r="B65" s="5">
        <v>2.47E-3</v>
      </c>
      <c r="C65" s="5" t="s">
        <v>512</v>
      </c>
      <c r="D65" s="5">
        <v>4</v>
      </c>
      <c r="E65" s="5">
        <v>4.9399999999999999E-9</v>
      </c>
    </row>
    <row r="66" spans="1:5" x14ac:dyDescent="0.25">
      <c r="A66" s="5"/>
      <c r="B66" s="5">
        <v>2.47E-3</v>
      </c>
      <c r="C66" s="5" t="s">
        <v>512</v>
      </c>
      <c r="D66" s="5">
        <v>4</v>
      </c>
      <c r="E66" s="5">
        <v>4.9399999999999999E-9</v>
      </c>
    </row>
    <row r="67" spans="1:5" x14ac:dyDescent="0.25">
      <c r="A67" s="5"/>
      <c r="B67" s="5">
        <v>2.47E-3</v>
      </c>
      <c r="C67" s="5" t="s">
        <v>512</v>
      </c>
      <c r="D67" s="5">
        <v>4</v>
      </c>
      <c r="E67" s="5">
        <v>4.9399999999999999E-9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2EEAE-1D63-42FC-B4F7-2AB417134775}">
  <dimension ref="A1:C40"/>
  <sheetViews>
    <sheetView tabSelected="1" workbookViewId="0">
      <selection activeCell="A30" sqref="A30"/>
    </sheetView>
  </sheetViews>
  <sheetFormatPr defaultRowHeight="15" x14ac:dyDescent="0.25"/>
  <cols>
    <col min="1" max="1" width="68.140625" bestFit="1" customWidth="1"/>
    <col min="2" max="2" width="22.85546875" bestFit="1" customWidth="1"/>
  </cols>
  <sheetData>
    <row r="1" spans="1:3" x14ac:dyDescent="0.25">
      <c r="A1" s="1" t="s">
        <v>99</v>
      </c>
    </row>
    <row r="2" spans="1:3" x14ac:dyDescent="0.25">
      <c r="A2" t="s">
        <v>61</v>
      </c>
      <c r="B2" t="s">
        <v>74</v>
      </c>
      <c r="C2" t="s">
        <v>75</v>
      </c>
    </row>
    <row r="3" spans="1:3" x14ac:dyDescent="0.25">
      <c r="A3" t="s">
        <v>69</v>
      </c>
      <c r="B3" t="s">
        <v>88</v>
      </c>
    </row>
    <row r="4" spans="1:3" x14ac:dyDescent="0.25">
      <c r="A4" t="s">
        <v>68</v>
      </c>
      <c r="B4" t="s">
        <v>88</v>
      </c>
    </row>
    <row r="5" spans="1:3" x14ac:dyDescent="0.25">
      <c r="A5" t="s">
        <v>57</v>
      </c>
      <c r="B5" t="s">
        <v>89</v>
      </c>
    </row>
    <row r="6" spans="1:3" x14ac:dyDescent="0.25">
      <c r="A6" t="s">
        <v>56</v>
      </c>
      <c r="B6" t="s">
        <v>88</v>
      </c>
    </row>
    <row r="7" spans="1:3" x14ac:dyDescent="0.25">
      <c r="A7" t="s">
        <v>54</v>
      </c>
      <c r="B7" t="s">
        <v>74</v>
      </c>
      <c r="C7" t="s">
        <v>75</v>
      </c>
    </row>
    <row r="8" spans="1:3" x14ac:dyDescent="0.25">
      <c r="A8" t="s">
        <v>71</v>
      </c>
      <c r="B8" t="s">
        <v>98</v>
      </c>
    </row>
    <row r="9" spans="1:3" x14ac:dyDescent="0.25">
      <c r="A9" t="s">
        <v>55</v>
      </c>
      <c r="B9" t="s">
        <v>90</v>
      </c>
    </row>
    <row r="10" spans="1:3" x14ac:dyDescent="0.25">
      <c r="A10" t="s">
        <v>59</v>
      </c>
      <c r="B10" t="s">
        <v>74</v>
      </c>
      <c r="C10" t="s">
        <v>75</v>
      </c>
    </row>
    <row r="11" spans="1:3" x14ac:dyDescent="0.25">
      <c r="A11" t="s">
        <v>73</v>
      </c>
      <c r="B11" t="s">
        <v>98</v>
      </c>
    </row>
    <row r="12" spans="1:3" x14ac:dyDescent="0.25">
      <c r="A12" t="s">
        <v>52</v>
      </c>
      <c r="B12" t="s">
        <v>88</v>
      </c>
    </row>
    <row r="13" spans="1:3" x14ac:dyDescent="0.25">
      <c r="A13" t="s">
        <v>53</v>
      </c>
      <c r="B13" t="s">
        <v>89</v>
      </c>
    </row>
    <row r="14" spans="1:3" x14ac:dyDescent="0.25">
      <c r="A14" t="s">
        <v>50</v>
      </c>
      <c r="B14" t="s">
        <v>74</v>
      </c>
      <c r="C14" t="s">
        <v>75</v>
      </c>
    </row>
    <row r="15" spans="1:3" x14ac:dyDescent="0.25">
      <c r="A15" t="s">
        <v>72</v>
      </c>
      <c r="B15" t="s">
        <v>98</v>
      </c>
    </row>
    <row r="16" spans="1:3" x14ac:dyDescent="0.25">
      <c r="A16" t="s">
        <v>51</v>
      </c>
      <c r="B16" t="s">
        <v>90</v>
      </c>
    </row>
    <row r="17" spans="1:3" x14ac:dyDescent="0.25">
      <c r="A17" t="s">
        <v>63</v>
      </c>
      <c r="B17" t="s">
        <v>95</v>
      </c>
    </row>
    <row r="18" spans="1:3" x14ac:dyDescent="0.25">
      <c r="A18" t="s">
        <v>62</v>
      </c>
      <c r="B18" t="s">
        <v>94</v>
      </c>
    </row>
    <row r="19" spans="1:3" x14ac:dyDescent="0.25">
      <c r="A19" t="s">
        <v>64</v>
      </c>
      <c r="B19" t="s">
        <v>96</v>
      </c>
    </row>
    <row r="20" spans="1:3" x14ac:dyDescent="0.25">
      <c r="A20" t="s">
        <v>65</v>
      </c>
      <c r="B20" t="s">
        <v>88</v>
      </c>
    </row>
    <row r="21" spans="1:3" x14ac:dyDescent="0.25">
      <c r="A21" t="s">
        <v>66</v>
      </c>
      <c r="B21" t="s">
        <v>97</v>
      </c>
    </row>
    <row r="22" spans="1:3" x14ac:dyDescent="0.25">
      <c r="A22" t="s">
        <v>67</v>
      </c>
      <c r="B22" t="s">
        <v>91</v>
      </c>
    </row>
    <row r="23" spans="1:3" x14ac:dyDescent="0.25">
      <c r="A23" t="s">
        <v>49</v>
      </c>
      <c r="B23" t="s">
        <v>49</v>
      </c>
    </row>
    <row r="24" spans="1:3" x14ac:dyDescent="0.25">
      <c r="A24" t="s">
        <v>58</v>
      </c>
      <c r="B24" t="s">
        <v>49</v>
      </c>
      <c r="C24" t="s">
        <v>92</v>
      </c>
    </row>
    <row r="25" spans="1:3" x14ac:dyDescent="0.25">
      <c r="A25" t="s">
        <v>60</v>
      </c>
      <c r="B25" t="s">
        <v>49</v>
      </c>
      <c r="C25" t="s">
        <v>93</v>
      </c>
    </row>
    <row r="26" spans="1:3" x14ac:dyDescent="0.25">
      <c r="A26" t="s">
        <v>70</v>
      </c>
    </row>
    <row r="28" spans="1:3" x14ac:dyDescent="0.25">
      <c r="A28" t="s">
        <v>49</v>
      </c>
    </row>
    <row r="29" spans="1:3" x14ac:dyDescent="0.25">
      <c r="A29" t="s">
        <v>75</v>
      </c>
    </row>
    <row r="30" spans="1:3" x14ac:dyDescent="0.25">
      <c r="A30" t="s">
        <v>90</v>
      </c>
    </row>
    <row r="31" spans="1:3" x14ac:dyDescent="0.25">
      <c r="A31" t="s">
        <v>88</v>
      </c>
    </row>
    <row r="32" spans="1:3" x14ac:dyDescent="0.25">
      <c r="A32" t="s">
        <v>89</v>
      </c>
    </row>
    <row r="33" spans="1:1" x14ac:dyDescent="0.25">
      <c r="A33" t="s">
        <v>74</v>
      </c>
    </row>
    <row r="34" spans="1:1" x14ac:dyDescent="0.25">
      <c r="A34" t="s">
        <v>94</v>
      </c>
    </row>
    <row r="35" spans="1:1" x14ac:dyDescent="0.25">
      <c r="A35" t="s">
        <v>95</v>
      </c>
    </row>
    <row r="36" spans="1:1" x14ac:dyDescent="0.25">
      <c r="A36" t="s">
        <v>96</v>
      </c>
    </row>
    <row r="37" spans="1:1" x14ac:dyDescent="0.25">
      <c r="A37" t="s">
        <v>97</v>
      </c>
    </row>
    <row r="38" spans="1:1" x14ac:dyDescent="0.25">
      <c r="A38" t="s">
        <v>91</v>
      </c>
    </row>
    <row r="39" spans="1:1" x14ac:dyDescent="0.25">
      <c r="A39" t="s">
        <v>70</v>
      </c>
    </row>
    <row r="40" spans="1:1" x14ac:dyDescent="0.25">
      <c r="A40" t="s">
        <v>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C4544-3CB2-4F45-8983-4D3C402D9FE5}">
  <dimension ref="A1:B16"/>
  <sheetViews>
    <sheetView workbookViewId="0">
      <selection activeCell="A3" sqref="A3"/>
    </sheetView>
  </sheetViews>
  <sheetFormatPr defaultRowHeight="15" x14ac:dyDescent="0.25"/>
  <cols>
    <col min="1" max="1" width="58.7109375" bestFit="1" customWidth="1"/>
  </cols>
  <sheetData>
    <row r="1" spans="1:2" x14ac:dyDescent="0.25">
      <c r="A1" s="1" t="s">
        <v>100</v>
      </c>
    </row>
    <row r="2" spans="1:2" x14ac:dyDescent="0.25">
      <c r="B2" t="s">
        <v>93</v>
      </c>
    </row>
    <row r="3" spans="1:2" x14ac:dyDescent="0.25">
      <c r="A3" t="s">
        <v>74</v>
      </c>
    </row>
    <row r="4" spans="1:2" x14ac:dyDescent="0.25">
      <c r="A4" t="s">
        <v>88</v>
      </c>
    </row>
    <row r="5" spans="1:2" x14ac:dyDescent="0.25">
      <c r="A5" t="s">
        <v>89</v>
      </c>
    </row>
    <row r="6" spans="1:2" x14ac:dyDescent="0.25">
      <c r="A6" t="s">
        <v>94</v>
      </c>
    </row>
    <row r="7" spans="1:2" x14ac:dyDescent="0.25">
      <c r="A7" t="s">
        <v>96</v>
      </c>
    </row>
    <row r="8" spans="1:2" x14ac:dyDescent="0.25">
      <c r="A8" t="s">
        <v>97</v>
      </c>
    </row>
    <row r="9" spans="1:2" x14ac:dyDescent="0.25">
      <c r="A9" t="s">
        <v>95</v>
      </c>
    </row>
    <row r="10" spans="1:2" x14ac:dyDescent="0.25">
      <c r="A10" t="s">
        <v>91</v>
      </c>
    </row>
    <row r="11" spans="1:2" x14ac:dyDescent="0.25">
      <c r="A11" t="s">
        <v>49</v>
      </c>
    </row>
    <row r="12" spans="1:2" x14ac:dyDescent="0.25">
      <c r="A12" t="s">
        <v>92</v>
      </c>
    </row>
    <row r="13" spans="1:2" x14ac:dyDescent="0.25">
      <c r="A13" t="s">
        <v>70</v>
      </c>
    </row>
    <row r="14" spans="1:2" x14ac:dyDescent="0.25">
      <c r="A14" t="s">
        <v>98</v>
      </c>
    </row>
    <row r="15" spans="1:2" x14ac:dyDescent="0.25">
      <c r="A15" t="s">
        <v>75</v>
      </c>
    </row>
    <row r="16" spans="1:2" x14ac:dyDescent="0.25">
      <c r="A16" t="s">
        <v>90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0595-2C87-4AFC-B290-EC5C24E3E4B6}">
  <dimension ref="A1:B61"/>
  <sheetViews>
    <sheetView workbookViewId="0">
      <selection activeCell="B2" sqref="B2"/>
    </sheetView>
  </sheetViews>
  <sheetFormatPr defaultRowHeight="15" x14ac:dyDescent="0.25"/>
  <cols>
    <col min="1" max="1" width="41.28515625" bestFit="1" customWidth="1"/>
    <col min="2" max="2" width="27.140625" customWidth="1"/>
    <col min="3" max="3" width="6.85546875" bestFit="1" customWidth="1"/>
  </cols>
  <sheetData>
    <row r="1" spans="1:2" x14ac:dyDescent="0.25">
      <c r="A1" s="1" t="s">
        <v>216</v>
      </c>
      <c r="B1" s="1" t="s">
        <v>267</v>
      </c>
    </row>
    <row r="2" spans="1:2" x14ac:dyDescent="0.25">
      <c r="A2" t="s">
        <v>101</v>
      </c>
      <c r="B2" t="s">
        <v>218</v>
      </c>
    </row>
    <row r="3" spans="1:2" x14ac:dyDescent="0.25">
      <c r="A3" t="s">
        <v>102</v>
      </c>
      <c r="B3" t="s">
        <v>219</v>
      </c>
    </row>
    <row r="4" spans="1:2" x14ac:dyDescent="0.25">
      <c r="A4" t="s">
        <v>103</v>
      </c>
      <c r="B4" t="s">
        <v>220</v>
      </c>
    </row>
    <row r="5" spans="1:2" x14ac:dyDescent="0.25">
      <c r="A5" t="s">
        <v>104</v>
      </c>
      <c r="B5" t="s">
        <v>221</v>
      </c>
    </row>
    <row r="6" spans="1:2" x14ac:dyDescent="0.25">
      <c r="A6" t="s">
        <v>105</v>
      </c>
      <c r="B6" t="s">
        <v>222</v>
      </c>
    </row>
    <row r="7" spans="1:2" x14ac:dyDescent="0.25">
      <c r="A7" t="s">
        <v>106</v>
      </c>
      <c r="B7" t="s">
        <v>223</v>
      </c>
    </row>
    <row r="8" spans="1:2" x14ac:dyDescent="0.25">
      <c r="A8" t="s">
        <v>107</v>
      </c>
      <c r="B8" t="s">
        <v>223</v>
      </c>
    </row>
    <row r="9" spans="1:2" x14ac:dyDescent="0.25">
      <c r="A9" t="s">
        <v>108</v>
      </c>
      <c r="B9" t="s">
        <v>223</v>
      </c>
    </row>
    <row r="10" spans="1:2" x14ac:dyDescent="0.25">
      <c r="A10" t="s">
        <v>109</v>
      </c>
      <c r="B10" t="s">
        <v>223</v>
      </c>
    </row>
    <row r="11" spans="1:2" x14ac:dyDescent="0.25">
      <c r="A11" t="s">
        <v>110</v>
      </c>
      <c r="B11" t="s">
        <v>224</v>
      </c>
    </row>
    <row r="12" spans="1:2" x14ac:dyDescent="0.25">
      <c r="A12" t="s">
        <v>111</v>
      </c>
      <c r="B12" t="s">
        <v>225</v>
      </c>
    </row>
    <row r="13" spans="1:2" x14ac:dyDescent="0.25">
      <c r="A13" t="s">
        <v>112</v>
      </c>
      <c r="B13" t="s">
        <v>226</v>
      </c>
    </row>
    <row r="14" spans="1:2" x14ac:dyDescent="0.25">
      <c r="A14" t="s">
        <v>113</v>
      </c>
      <c r="B14" t="s">
        <v>227</v>
      </c>
    </row>
    <row r="15" spans="1:2" x14ac:dyDescent="0.25">
      <c r="A15" t="s">
        <v>114</v>
      </c>
      <c r="B15" t="s">
        <v>227</v>
      </c>
    </row>
    <row r="16" spans="1:2" x14ac:dyDescent="0.25">
      <c r="A16" t="s">
        <v>115</v>
      </c>
      <c r="B16" t="s">
        <v>223</v>
      </c>
    </row>
    <row r="17" spans="1:2" x14ac:dyDescent="0.25">
      <c r="A17" t="s">
        <v>116</v>
      </c>
      <c r="B17" t="s">
        <v>223</v>
      </c>
    </row>
    <row r="18" spans="1:2" x14ac:dyDescent="0.25">
      <c r="A18" t="s">
        <v>117</v>
      </c>
      <c r="B18" t="s">
        <v>223</v>
      </c>
    </row>
    <row r="19" spans="1:2" x14ac:dyDescent="0.25">
      <c r="A19" t="s">
        <v>118</v>
      </c>
      <c r="B19" t="s">
        <v>223</v>
      </c>
    </row>
    <row r="20" spans="1:2" x14ac:dyDescent="0.25">
      <c r="A20" t="s">
        <v>119</v>
      </c>
      <c r="B20" t="s">
        <v>263</v>
      </c>
    </row>
    <row r="21" spans="1:2" x14ac:dyDescent="0.25">
      <c r="A21" t="s">
        <v>120</v>
      </c>
      <c r="B21" t="s">
        <v>263</v>
      </c>
    </row>
    <row r="22" spans="1:2" x14ac:dyDescent="0.25">
      <c r="A22" t="s">
        <v>121</v>
      </c>
      <c r="B22" t="s">
        <v>229</v>
      </c>
    </row>
    <row r="23" spans="1:2" x14ac:dyDescent="0.25">
      <c r="A23" t="s">
        <v>122</v>
      </c>
      <c r="B23" t="s">
        <v>229</v>
      </c>
    </row>
    <row r="24" spans="1:2" x14ac:dyDescent="0.25">
      <c r="A24" t="s">
        <v>123</v>
      </c>
      <c r="B24" t="s">
        <v>229</v>
      </c>
    </row>
    <row r="25" spans="1:2" x14ac:dyDescent="0.25">
      <c r="A25" t="s">
        <v>124</v>
      </c>
      <c r="B25" t="s">
        <v>229</v>
      </c>
    </row>
    <row r="26" spans="1:2" x14ac:dyDescent="0.25">
      <c r="A26" t="s">
        <v>125</v>
      </c>
      <c r="B26" t="s">
        <v>229</v>
      </c>
    </row>
    <row r="27" spans="1:2" x14ac:dyDescent="0.25">
      <c r="A27" t="s">
        <v>126</v>
      </c>
      <c r="B27" t="s">
        <v>229</v>
      </c>
    </row>
    <row r="28" spans="1:2" x14ac:dyDescent="0.25">
      <c r="A28" t="s">
        <v>127</v>
      </c>
      <c r="B28" t="s">
        <v>264</v>
      </c>
    </row>
    <row r="29" spans="1:2" x14ac:dyDescent="0.25">
      <c r="A29" t="s">
        <v>128</v>
      </c>
      <c r="B29" t="s">
        <v>264</v>
      </c>
    </row>
    <row r="30" spans="1:2" x14ac:dyDescent="0.25">
      <c r="A30" t="s">
        <v>129</v>
      </c>
      <c r="B30" t="s">
        <v>264</v>
      </c>
    </row>
    <row r="31" spans="1:2" x14ac:dyDescent="0.25">
      <c r="A31" t="s">
        <v>130</v>
      </c>
      <c r="B31" t="s">
        <v>231</v>
      </c>
    </row>
    <row r="32" spans="1:2" x14ac:dyDescent="0.25">
      <c r="A32" t="s">
        <v>131</v>
      </c>
      <c r="B32" t="s">
        <v>232</v>
      </c>
    </row>
    <row r="33" spans="1:2" x14ac:dyDescent="0.25">
      <c r="A33" t="s">
        <v>132</v>
      </c>
      <c r="B33" t="s">
        <v>232</v>
      </c>
    </row>
    <row r="34" spans="1:2" x14ac:dyDescent="0.25">
      <c r="A34" t="s">
        <v>133</v>
      </c>
      <c r="B34" t="s">
        <v>232</v>
      </c>
    </row>
    <row r="35" spans="1:2" x14ac:dyDescent="0.25">
      <c r="A35" t="s">
        <v>134</v>
      </c>
      <c r="B35" t="s">
        <v>233</v>
      </c>
    </row>
    <row r="36" spans="1:2" x14ac:dyDescent="0.25">
      <c r="A36" t="s">
        <v>135</v>
      </c>
      <c r="B36" t="s">
        <v>234</v>
      </c>
    </row>
    <row r="37" spans="1:2" x14ac:dyDescent="0.25">
      <c r="A37" t="s">
        <v>136</v>
      </c>
      <c r="B37" t="s">
        <v>234</v>
      </c>
    </row>
    <row r="38" spans="1:2" x14ac:dyDescent="0.25">
      <c r="A38" t="s">
        <v>137</v>
      </c>
      <c r="B38" t="s">
        <v>234</v>
      </c>
    </row>
    <row r="39" spans="1:2" x14ac:dyDescent="0.25">
      <c r="A39" t="s">
        <v>138</v>
      </c>
      <c r="B39" t="s">
        <v>235</v>
      </c>
    </row>
    <row r="40" spans="1:2" x14ac:dyDescent="0.25">
      <c r="A40" t="s">
        <v>139</v>
      </c>
      <c r="B40" t="s">
        <v>236</v>
      </c>
    </row>
    <row r="41" spans="1:2" x14ac:dyDescent="0.25">
      <c r="A41" t="s">
        <v>140</v>
      </c>
      <c r="B41" t="s">
        <v>236</v>
      </c>
    </row>
    <row r="42" spans="1:2" x14ac:dyDescent="0.25">
      <c r="A42" t="s">
        <v>141</v>
      </c>
      <c r="B42" t="s">
        <v>236</v>
      </c>
    </row>
    <row r="43" spans="1:2" x14ac:dyDescent="0.25">
      <c r="A43" t="s">
        <v>142</v>
      </c>
      <c r="B43" t="s">
        <v>236</v>
      </c>
    </row>
    <row r="44" spans="1:2" x14ac:dyDescent="0.25">
      <c r="A44" t="s">
        <v>143</v>
      </c>
      <c r="B44" t="s">
        <v>236</v>
      </c>
    </row>
    <row r="45" spans="1:2" x14ac:dyDescent="0.25">
      <c r="A45" t="s">
        <v>144</v>
      </c>
      <c r="B45" t="s">
        <v>236</v>
      </c>
    </row>
    <row r="46" spans="1:2" x14ac:dyDescent="0.25">
      <c r="A46" t="s">
        <v>145</v>
      </c>
      <c r="B46" t="s">
        <v>265</v>
      </c>
    </row>
    <row r="47" spans="1:2" x14ac:dyDescent="0.25">
      <c r="A47" t="s">
        <v>146</v>
      </c>
      <c r="B47" t="s">
        <v>265</v>
      </c>
    </row>
    <row r="48" spans="1:2" x14ac:dyDescent="0.25">
      <c r="A48" t="s">
        <v>147</v>
      </c>
      <c r="B48" t="s">
        <v>223</v>
      </c>
    </row>
    <row r="49" spans="1:2" x14ac:dyDescent="0.25">
      <c r="A49" t="s">
        <v>148</v>
      </c>
      <c r="B49" t="s">
        <v>223</v>
      </c>
    </row>
    <row r="50" spans="1:2" x14ac:dyDescent="0.25">
      <c r="A50" t="s">
        <v>149</v>
      </c>
      <c r="B50" t="s">
        <v>223</v>
      </c>
    </row>
    <row r="51" spans="1:2" x14ac:dyDescent="0.25">
      <c r="A51" t="s">
        <v>150</v>
      </c>
      <c r="B51" t="s">
        <v>266</v>
      </c>
    </row>
    <row r="52" spans="1:2" x14ac:dyDescent="0.25">
      <c r="A52" t="s">
        <v>151</v>
      </c>
      <c r="B52" t="s">
        <v>266</v>
      </c>
    </row>
    <row r="53" spans="1:2" x14ac:dyDescent="0.25">
      <c r="A53" t="s">
        <v>152</v>
      </c>
      <c r="B53" t="s">
        <v>265</v>
      </c>
    </row>
    <row r="54" spans="1:2" x14ac:dyDescent="0.25">
      <c r="A54" t="s">
        <v>153</v>
      </c>
      <c r="B54" t="s">
        <v>265</v>
      </c>
    </row>
    <row r="55" spans="1:2" x14ac:dyDescent="0.25">
      <c r="A55" t="s">
        <v>154</v>
      </c>
      <c r="B55" t="s">
        <v>237</v>
      </c>
    </row>
    <row r="56" spans="1:2" x14ac:dyDescent="0.25">
      <c r="A56" t="s">
        <v>155</v>
      </c>
      <c r="B56" t="s">
        <v>238</v>
      </c>
    </row>
    <row r="57" spans="1:2" x14ac:dyDescent="0.25">
      <c r="A57" t="s">
        <v>155</v>
      </c>
      <c r="B57" t="s">
        <v>238</v>
      </c>
    </row>
    <row r="58" spans="1:2" x14ac:dyDescent="0.25">
      <c r="A58" t="s">
        <v>155</v>
      </c>
      <c r="B58" t="s">
        <v>238</v>
      </c>
    </row>
    <row r="59" spans="1:2" x14ac:dyDescent="0.25">
      <c r="A59" t="s">
        <v>155</v>
      </c>
      <c r="B59" t="s">
        <v>238</v>
      </c>
    </row>
    <row r="60" spans="1:2" x14ac:dyDescent="0.25">
      <c r="A60" t="s">
        <v>155</v>
      </c>
      <c r="B60" t="s">
        <v>238</v>
      </c>
    </row>
    <row r="61" spans="1:2" x14ac:dyDescent="0.25">
      <c r="A61" t="s">
        <v>155</v>
      </c>
      <c r="B61" t="s">
        <v>238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5ADE8-4162-4FA6-8D9D-A7CCC44EFA14}">
  <dimension ref="A1:H62"/>
  <sheetViews>
    <sheetView topLeftCell="A2" workbookViewId="0">
      <selection activeCell="D20" sqref="D20"/>
    </sheetView>
  </sheetViews>
  <sheetFormatPr defaultRowHeight="15" x14ac:dyDescent="0.25"/>
  <cols>
    <col min="1" max="1" width="14" customWidth="1"/>
    <col min="2" max="2" width="16.5703125" customWidth="1"/>
    <col min="3" max="3" width="17.42578125" customWidth="1"/>
    <col min="4" max="4" width="68.140625" bestFit="1" customWidth="1"/>
    <col min="5" max="5" width="64.28515625" bestFit="1" customWidth="1"/>
    <col min="6" max="6" width="41.28515625" bestFit="1" customWidth="1"/>
    <col min="7" max="7" width="55.85546875" customWidth="1"/>
  </cols>
  <sheetData>
    <row r="1" spans="1:8" x14ac:dyDescent="0.25">
      <c r="A1" s="1" t="s">
        <v>156</v>
      </c>
    </row>
    <row r="2" spans="1:8" x14ac:dyDescent="0.25">
      <c r="A2" t="s">
        <v>241</v>
      </c>
      <c r="B2" t="s">
        <v>240</v>
      </c>
      <c r="C2" t="s">
        <v>48</v>
      </c>
      <c r="D2" t="s">
        <v>215</v>
      </c>
      <c r="E2" t="s">
        <v>216</v>
      </c>
      <c r="F2" t="s">
        <v>239</v>
      </c>
      <c r="G2" t="s">
        <v>243</v>
      </c>
      <c r="H2" t="s">
        <v>244</v>
      </c>
    </row>
    <row r="3" spans="1:8" x14ac:dyDescent="0.25">
      <c r="A3" t="s">
        <v>157</v>
      </c>
      <c r="B3" t="s">
        <v>217</v>
      </c>
      <c r="C3" t="s">
        <v>0</v>
      </c>
      <c r="D3" t="s">
        <v>49</v>
      </c>
      <c r="E3" t="s">
        <v>101</v>
      </c>
      <c r="F3" t="s">
        <v>218</v>
      </c>
      <c r="G3" t="s">
        <v>242</v>
      </c>
    </row>
    <row r="4" spans="1:8" ht="15" customHeight="1" x14ac:dyDescent="0.25">
      <c r="A4" t="s">
        <v>158</v>
      </c>
      <c r="B4" t="s">
        <v>217</v>
      </c>
      <c r="C4" t="s">
        <v>1</v>
      </c>
      <c r="D4" t="s">
        <v>50</v>
      </c>
      <c r="E4" t="s">
        <v>102</v>
      </c>
      <c r="F4" t="s">
        <v>219</v>
      </c>
      <c r="G4" t="s">
        <v>242</v>
      </c>
      <c r="H4" s="2" t="s">
        <v>245</v>
      </c>
    </row>
    <row r="5" spans="1:8" ht="15" customHeight="1" x14ac:dyDescent="0.25">
      <c r="A5" t="s">
        <v>159</v>
      </c>
      <c r="B5" t="s">
        <v>217</v>
      </c>
      <c r="C5" t="s">
        <v>2</v>
      </c>
      <c r="D5" t="s">
        <v>51</v>
      </c>
      <c r="E5" t="s">
        <v>103</v>
      </c>
      <c r="F5" t="s">
        <v>220</v>
      </c>
      <c r="G5" t="s">
        <v>247</v>
      </c>
      <c r="H5" s="2" t="s">
        <v>246</v>
      </c>
    </row>
    <row r="6" spans="1:8" x14ac:dyDescent="0.25">
      <c r="A6" t="s">
        <v>160</v>
      </c>
      <c r="B6" t="s">
        <v>217</v>
      </c>
      <c r="C6" t="s">
        <v>3</v>
      </c>
      <c r="D6" t="s">
        <v>52</v>
      </c>
      <c r="E6" t="s">
        <v>104</v>
      </c>
      <c r="F6" t="s">
        <v>221</v>
      </c>
    </row>
    <row r="7" spans="1:8" x14ac:dyDescent="0.25">
      <c r="A7" t="s">
        <v>161</v>
      </c>
      <c r="B7" t="s">
        <v>217</v>
      </c>
      <c r="C7" t="s">
        <v>3</v>
      </c>
      <c r="D7" t="s">
        <v>52</v>
      </c>
      <c r="E7" t="s">
        <v>105</v>
      </c>
      <c r="F7" t="s">
        <v>222</v>
      </c>
    </row>
    <row r="8" spans="1:8" x14ac:dyDescent="0.25">
      <c r="A8" t="s">
        <v>162</v>
      </c>
      <c r="B8" t="s">
        <v>217</v>
      </c>
      <c r="C8" t="s">
        <v>4</v>
      </c>
      <c r="D8" t="s">
        <v>52</v>
      </c>
      <c r="E8" t="s">
        <v>106</v>
      </c>
      <c r="F8" t="s">
        <v>253</v>
      </c>
    </row>
    <row r="9" spans="1:8" x14ac:dyDescent="0.25">
      <c r="A9" t="s">
        <v>163</v>
      </c>
      <c r="B9" t="s">
        <v>217</v>
      </c>
      <c r="C9" t="s">
        <v>4</v>
      </c>
      <c r="D9" t="s">
        <v>52</v>
      </c>
      <c r="E9" t="s">
        <v>107</v>
      </c>
      <c r="F9" t="s">
        <v>253</v>
      </c>
    </row>
    <row r="10" spans="1:8" x14ac:dyDescent="0.25">
      <c r="A10" t="s">
        <v>164</v>
      </c>
      <c r="B10" t="s">
        <v>217</v>
      </c>
      <c r="C10" t="s">
        <v>5</v>
      </c>
      <c r="D10" t="s">
        <v>53</v>
      </c>
      <c r="E10" t="s">
        <v>108</v>
      </c>
      <c r="F10" t="s">
        <v>253</v>
      </c>
    </row>
    <row r="11" spans="1:8" x14ac:dyDescent="0.25">
      <c r="A11" t="s">
        <v>165</v>
      </c>
      <c r="B11" t="s">
        <v>217</v>
      </c>
      <c r="C11" t="s">
        <v>5</v>
      </c>
      <c r="D11" t="s">
        <v>53</v>
      </c>
      <c r="E11" t="s">
        <v>109</v>
      </c>
      <c r="F11" t="s">
        <v>253</v>
      </c>
    </row>
    <row r="12" spans="1:8" x14ac:dyDescent="0.25">
      <c r="A12" t="s">
        <v>166</v>
      </c>
      <c r="B12" t="s">
        <v>217</v>
      </c>
      <c r="C12" t="s">
        <v>6</v>
      </c>
      <c r="D12" t="s">
        <v>49</v>
      </c>
      <c r="E12" t="s">
        <v>110</v>
      </c>
      <c r="F12" t="s">
        <v>224</v>
      </c>
    </row>
    <row r="13" spans="1:8" x14ac:dyDescent="0.25">
      <c r="A13" t="s">
        <v>167</v>
      </c>
      <c r="B13" t="s">
        <v>217</v>
      </c>
      <c r="C13" t="s">
        <v>7</v>
      </c>
      <c r="D13" t="s">
        <v>54</v>
      </c>
      <c r="E13" t="s">
        <v>111</v>
      </c>
      <c r="F13" t="s">
        <v>225</v>
      </c>
    </row>
    <row r="14" spans="1:8" x14ac:dyDescent="0.25">
      <c r="A14" t="s">
        <v>168</v>
      </c>
      <c r="B14" t="s">
        <v>217</v>
      </c>
      <c r="C14" t="s">
        <v>8</v>
      </c>
      <c r="D14" t="s">
        <v>55</v>
      </c>
      <c r="E14" t="s">
        <v>112</v>
      </c>
      <c r="F14" t="s">
        <v>226</v>
      </c>
    </row>
    <row r="15" spans="1:8" x14ac:dyDescent="0.25">
      <c r="A15" t="s">
        <v>169</v>
      </c>
      <c r="B15" t="s">
        <v>217</v>
      </c>
      <c r="C15" t="s">
        <v>9</v>
      </c>
      <c r="D15" t="s">
        <v>56</v>
      </c>
      <c r="E15" t="s">
        <v>113</v>
      </c>
      <c r="F15" t="s">
        <v>254</v>
      </c>
    </row>
    <row r="16" spans="1:8" x14ac:dyDescent="0.25">
      <c r="A16" t="s">
        <v>170</v>
      </c>
      <c r="B16" t="s">
        <v>217</v>
      </c>
      <c r="C16" t="s">
        <v>9</v>
      </c>
      <c r="D16" t="s">
        <v>56</v>
      </c>
      <c r="E16" t="s">
        <v>114</v>
      </c>
      <c r="F16" t="s">
        <v>254</v>
      </c>
    </row>
    <row r="17" spans="1:6" x14ac:dyDescent="0.25">
      <c r="A17" t="s">
        <v>171</v>
      </c>
      <c r="B17" t="s">
        <v>217</v>
      </c>
      <c r="C17" t="s">
        <v>4</v>
      </c>
      <c r="D17" t="s">
        <v>52</v>
      </c>
      <c r="E17" t="s">
        <v>115</v>
      </c>
      <c r="F17" t="s">
        <v>253</v>
      </c>
    </row>
    <row r="18" spans="1:6" x14ac:dyDescent="0.25">
      <c r="A18" t="s">
        <v>172</v>
      </c>
      <c r="B18" t="s">
        <v>217</v>
      </c>
      <c r="C18" t="s">
        <v>4</v>
      </c>
      <c r="D18" t="s">
        <v>52</v>
      </c>
      <c r="E18" t="s">
        <v>116</v>
      </c>
      <c r="F18" t="s">
        <v>253</v>
      </c>
    </row>
    <row r="19" spans="1:6" x14ac:dyDescent="0.25">
      <c r="A19" t="s">
        <v>173</v>
      </c>
      <c r="B19" t="s">
        <v>217</v>
      </c>
      <c r="C19" t="s">
        <v>10</v>
      </c>
      <c r="D19" t="s">
        <v>57</v>
      </c>
      <c r="E19" t="s">
        <v>117</v>
      </c>
      <c r="F19" t="s">
        <v>253</v>
      </c>
    </row>
    <row r="20" spans="1:6" x14ac:dyDescent="0.25">
      <c r="A20" t="s">
        <v>174</v>
      </c>
      <c r="B20" t="s">
        <v>217</v>
      </c>
      <c r="C20" t="s">
        <v>10</v>
      </c>
      <c r="D20" t="s">
        <v>57</v>
      </c>
      <c r="E20" t="s">
        <v>118</v>
      </c>
      <c r="F20" t="s">
        <v>253</v>
      </c>
    </row>
    <row r="21" spans="1:6" x14ac:dyDescent="0.25">
      <c r="A21" t="s">
        <v>175</v>
      </c>
      <c r="B21" t="s">
        <v>228</v>
      </c>
      <c r="C21" t="s">
        <v>11</v>
      </c>
      <c r="D21" t="s">
        <v>58</v>
      </c>
      <c r="E21" t="s">
        <v>119</v>
      </c>
      <c r="F21" t="s">
        <v>258</v>
      </c>
    </row>
    <row r="22" spans="1:6" x14ac:dyDescent="0.25">
      <c r="A22" t="s">
        <v>176</v>
      </c>
      <c r="B22" t="s">
        <v>228</v>
      </c>
      <c r="C22" t="s">
        <v>11</v>
      </c>
      <c r="D22" t="s">
        <v>58</v>
      </c>
      <c r="E22" t="s">
        <v>120</v>
      </c>
      <c r="F22" t="s">
        <v>258</v>
      </c>
    </row>
    <row r="23" spans="1:6" x14ac:dyDescent="0.25">
      <c r="A23" t="s">
        <v>177</v>
      </c>
      <c r="B23" t="s">
        <v>228</v>
      </c>
      <c r="C23" t="s">
        <v>12</v>
      </c>
      <c r="D23" t="s">
        <v>59</v>
      </c>
      <c r="E23" t="s">
        <v>121</v>
      </c>
      <c r="F23" t="s">
        <v>229</v>
      </c>
    </row>
    <row r="24" spans="1:6" x14ac:dyDescent="0.25">
      <c r="A24" t="s">
        <v>178</v>
      </c>
      <c r="B24" t="s">
        <v>228</v>
      </c>
      <c r="C24" t="s">
        <v>12</v>
      </c>
      <c r="D24" t="s">
        <v>59</v>
      </c>
      <c r="E24" t="s">
        <v>122</v>
      </c>
      <c r="F24" t="s">
        <v>229</v>
      </c>
    </row>
    <row r="25" spans="1:6" x14ac:dyDescent="0.25">
      <c r="A25" t="s">
        <v>179</v>
      </c>
      <c r="B25" t="s">
        <v>228</v>
      </c>
      <c r="C25" t="s">
        <v>12</v>
      </c>
      <c r="D25" t="s">
        <v>59</v>
      </c>
      <c r="E25" t="s">
        <v>123</v>
      </c>
      <c r="F25" t="s">
        <v>229</v>
      </c>
    </row>
    <row r="26" spans="1:6" x14ac:dyDescent="0.25">
      <c r="A26" t="s">
        <v>179</v>
      </c>
      <c r="B26" t="s">
        <v>228</v>
      </c>
      <c r="C26" t="s">
        <v>12</v>
      </c>
      <c r="D26" t="s">
        <v>59</v>
      </c>
      <c r="E26" t="s">
        <v>124</v>
      </c>
      <c r="F26" t="s">
        <v>229</v>
      </c>
    </row>
    <row r="27" spans="1:6" x14ac:dyDescent="0.25">
      <c r="A27" t="s">
        <v>180</v>
      </c>
      <c r="B27" t="s">
        <v>228</v>
      </c>
      <c r="C27" t="s">
        <v>12</v>
      </c>
      <c r="D27" t="s">
        <v>59</v>
      </c>
      <c r="E27" t="s">
        <v>125</v>
      </c>
      <c r="F27" t="s">
        <v>229</v>
      </c>
    </row>
    <row r="28" spans="1:6" x14ac:dyDescent="0.25">
      <c r="A28" t="s">
        <v>181</v>
      </c>
      <c r="B28" t="s">
        <v>228</v>
      </c>
      <c r="C28" t="s">
        <v>12</v>
      </c>
      <c r="D28" t="s">
        <v>59</v>
      </c>
      <c r="E28" t="s">
        <v>126</v>
      </c>
      <c r="F28" t="s">
        <v>229</v>
      </c>
    </row>
    <row r="29" spans="1:6" x14ac:dyDescent="0.25">
      <c r="A29" t="s">
        <v>182</v>
      </c>
      <c r="B29" t="s">
        <v>230</v>
      </c>
      <c r="C29" t="s">
        <v>13</v>
      </c>
      <c r="D29" t="s">
        <v>60</v>
      </c>
      <c r="E29" t="s">
        <v>127</v>
      </c>
      <c r="F29" t="s">
        <v>259</v>
      </c>
    </row>
    <row r="30" spans="1:6" x14ac:dyDescent="0.25">
      <c r="A30" t="s">
        <v>183</v>
      </c>
      <c r="B30" t="s">
        <v>230</v>
      </c>
      <c r="C30" t="s">
        <v>13</v>
      </c>
      <c r="D30" t="s">
        <v>60</v>
      </c>
      <c r="E30" t="s">
        <v>128</v>
      </c>
      <c r="F30" t="s">
        <v>259</v>
      </c>
    </row>
    <row r="31" spans="1:6" x14ac:dyDescent="0.25">
      <c r="A31" t="s">
        <v>184</v>
      </c>
      <c r="B31" t="s">
        <v>230</v>
      </c>
      <c r="C31" t="s">
        <v>13</v>
      </c>
      <c r="D31" t="s">
        <v>60</v>
      </c>
      <c r="E31" t="s">
        <v>129</v>
      </c>
      <c r="F31" t="s">
        <v>259</v>
      </c>
    </row>
    <row r="32" spans="1:6" x14ac:dyDescent="0.25">
      <c r="A32" t="s">
        <v>185</v>
      </c>
      <c r="B32" t="s">
        <v>230</v>
      </c>
      <c r="C32" t="s">
        <v>13</v>
      </c>
      <c r="D32" t="s">
        <v>60</v>
      </c>
      <c r="E32" t="s">
        <v>130</v>
      </c>
      <c r="F32" t="s">
        <v>231</v>
      </c>
    </row>
    <row r="33" spans="1:6" x14ac:dyDescent="0.25">
      <c r="A33" t="s">
        <v>186</v>
      </c>
      <c r="B33" t="s">
        <v>230</v>
      </c>
      <c r="C33" t="s">
        <v>14</v>
      </c>
      <c r="D33" t="s">
        <v>61</v>
      </c>
      <c r="E33" t="s">
        <v>131</v>
      </c>
      <c r="F33" t="s">
        <v>232</v>
      </c>
    </row>
    <row r="34" spans="1:6" x14ac:dyDescent="0.25">
      <c r="A34" t="s">
        <v>187</v>
      </c>
      <c r="B34" t="s">
        <v>230</v>
      </c>
      <c r="C34" t="s">
        <v>14</v>
      </c>
      <c r="D34" t="s">
        <v>61</v>
      </c>
      <c r="E34" t="s">
        <v>132</v>
      </c>
      <c r="F34" t="s">
        <v>232</v>
      </c>
    </row>
    <row r="35" spans="1:6" x14ac:dyDescent="0.25">
      <c r="A35" t="s">
        <v>188</v>
      </c>
      <c r="B35" t="s">
        <v>230</v>
      </c>
      <c r="C35" t="s">
        <v>14</v>
      </c>
      <c r="D35" t="s">
        <v>61</v>
      </c>
      <c r="E35" t="s">
        <v>133</v>
      </c>
      <c r="F35" t="s">
        <v>232</v>
      </c>
    </row>
    <row r="36" spans="1:6" x14ac:dyDescent="0.25">
      <c r="A36" t="s">
        <v>189</v>
      </c>
      <c r="B36" t="s">
        <v>230</v>
      </c>
      <c r="C36" t="s">
        <v>15</v>
      </c>
      <c r="D36" t="s">
        <v>62</v>
      </c>
      <c r="E36" t="s">
        <v>134</v>
      </c>
      <c r="F36" t="s">
        <v>255</v>
      </c>
    </row>
    <row r="37" spans="1:6" x14ac:dyDescent="0.25">
      <c r="A37" t="s">
        <v>190</v>
      </c>
      <c r="B37" t="s">
        <v>230</v>
      </c>
      <c r="C37" t="s">
        <v>15</v>
      </c>
      <c r="D37" t="s">
        <v>62</v>
      </c>
      <c r="E37" t="s">
        <v>135</v>
      </c>
      <c r="F37" t="s">
        <v>234</v>
      </c>
    </row>
    <row r="38" spans="1:6" x14ac:dyDescent="0.25">
      <c r="A38" t="s">
        <v>191</v>
      </c>
      <c r="B38" t="s">
        <v>230</v>
      </c>
      <c r="C38" t="s">
        <v>15</v>
      </c>
      <c r="D38" t="s">
        <v>62</v>
      </c>
      <c r="E38" t="s">
        <v>136</v>
      </c>
      <c r="F38" t="s">
        <v>234</v>
      </c>
    </row>
    <row r="39" spans="1:6" x14ac:dyDescent="0.25">
      <c r="A39" t="s">
        <v>191</v>
      </c>
      <c r="B39" t="s">
        <v>230</v>
      </c>
      <c r="C39" t="s">
        <v>15</v>
      </c>
      <c r="D39" t="s">
        <v>62</v>
      </c>
      <c r="E39" t="s">
        <v>137</v>
      </c>
      <c r="F39" t="s">
        <v>234</v>
      </c>
    </row>
    <row r="40" spans="1:6" x14ac:dyDescent="0.25">
      <c r="A40" t="s">
        <v>192</v>
      </c>
      <c r="B40" t="s">
        <v>230</v>
      </c>
      <c r="C40" t="s">
        <v>16</v>
      </c>
      <c r="D40" t="s">
        <v>63</v>
      </c>
      <c r="E40" t="s">
        <v>138</v>
      </c>
      <c r="F40" t="s">
        <v>256</v>
      </c>
    </row>
    <row r="41" spans="1:6" x14ac:dyDescent="0.25">
      <c r="A41" t="s">
        <v>193</v>
      </c>
      <c r="B41" t="s">
        <v>230</v>
      </c>
      <c r="C41" t="s">
        <v>17</v>
      </c>
      <c r="D41" t="s">
        <v>64</v>
      </c>
      <c r="E41" t="s">
        <v>139</v>
      </c>
      <c r="F41" t="s">
        <v>236</v>
      </c>
    </row>
    <row r="42" spans="1:6" x14ac:dyDescent="0.25">
      <c r="A42" t="s">
        <v>194</v>
      </c>
      <c r="B42" t="s">
        <v>230</v>
      </c>
      <c r="C42" t="s">
        <v>17</v>
      </c>
      <c r="D42" t="s">
        <v>64</v>
      </c>
      <c r="E42" t="s">
        <v>140</v>
      </c>
      <c r="F42" t="s">
        <v>236</v>
      </c>
    </row>
    <row r="43" spans="1:6" x14ac:dyDescent="0.25">
      <c r="A43" t="s">
        <v>195</v>
      </c>
      <c r="B43" t="s">
        <v>230</v>
      </c>
      <c r="C43" t="s">
        <v>17</v>
      </c>
      <c r="D43" t="s">
        <v>64</v>
      </c>
      <c r="E43" t="s">
        <v>141</v>
      </c>
      <c r="F43" t="s">
        <v>236</v>
      </c>
    </row>
    <row r="44" spans="1:6" x14ac:dyDescent="0.25">
      <c r="A44" t="s">
        <v>196</v>
      </c>
      <c r="B44" t="s">
        <v>230</v>
      </c>
      <c r="C44" t="s">
        <v>17</v>
      </c>
      <c r="D44" t="s">
        <v>64</v>
      </c>
      <c r="E44" t="s">
        <v>142</v>
      </c>
      <c r="F44" t="s">
        <v>236</v>
      </c>
    </row>
    <row r="45" spans="1:6" x14ac:dyDescent="0.25">
      <c r="A45" t="s">
        <v>197</v>
      </c>
      <c r="B45" t="s">
        <v>230</v>
      </c>
      <c r="C45" t="s">
        <v>17</v>
      </c>
      <c r="D45" t="s">
        <v>64</v>
      </c>
      <c r="E45" t="s">
        <v>143</v>
      </c>
      <c r="F45" t="s">
        <v>236</v>
      </c>
    </row>
    <row r="46" spans="1:6" x14ac:dyDescent="0.25">
      <c r="A46" t="s">
        <v>198</v>
      </c>
      <c r="B46" t="s">
        <v>230</v>
      </c>
      <c r="C46" t="s">
        <v>17</v>
      </c>
      <c r="D46" t="s">
        <v>64</v>
      </c>
      <c r="E46" t="s">
        <v>144</v>
      </c>
      <c r="F46" t="s">
        <v>236</v>
      </c>
    </row>
    <row r="47" spans="1:6" x14ac:dyDescent="0.25">
      <c r="A47" t="s">
        <v>199</v>
      </c>
      <c r="B47" t="s">
        <v>230</v>
      </c>
      <c r="C47" t="s">
        <v>18</v>
      </c>
      <c r="D47" t="s">
        <v>65</v>
      </c>
      <c r="E47" t="s">
        <v>145</v>
      </c>
      <c r="F47" t="s">
        <v>260</v>
      </c>
    </row>
    <row r="48" spans="1:6" x14ac:dyDescent="0.25">
      <c r="A48" t="s">
        <v>200</v>
      </c>
      <c r="B48" t="s">
        <v>230</v>
      </c>
      <c r="C48" t="s">
        <v>18</v>
      </c>
      <c r="D48" t="s">
        <v>65</v>
      </c>
      <c r="E48" t="s">
        <v>146</v>
      </c>
      <c r="F48" t="s">
        <v>260</v>
      </c>
    </row>
    <row r="49" spans="1:6" x14ac:dyDescent="0.25">
      <c r="A49" t="s">
        <v>201</v>
      </c>
      <c r="B49" t="s">
        <v>230</v>
      </c>
      <c r="C49" t="s">
        <v>19</v>
      </c>
      <c r="D49" t="s">
        <v>66</v>
      </c>
      <c r="E49" t="s">
        <v>147</v>
      </c>
      <c r="F49" t="s">
        <v>253</v>
      </c>
    </row>
    <row r="50" spans="1:6" x14ac:dyDescent="0.25">
      <c r="A50" t="s">
        <v>202</v>
      </c>
      <c r="B50" t="s">
        <v>230</v>
      </c>
      <c r="C50" t="s">
        <v>19</v>
      </c>
      <c r="D50" t="s">
        <v>66</v>
      </c>
      <c r="E50" t="s">
        <v>148</v>
      </c>
      <c r="F50" t="s">
        <v>253</v>
      </c>
    </row>
    <row r="51" spans="1:6" x14ac:dyDescent="0.25">
      <c r="A51" t="s">
        <v>203</v>
      </c>
      <c r="B51" t="s">
        <v>230</v>
      </c>
      <c r="C51" t="s">
        <v>20</v>
      </c>
      <c r="D51" t="s">
        <v>67</v>
      </c>
      <c r="E51" t="s">
        <v>149</v>
      </c>
      <c r="F51" t="s">
        <v>253</v>
      </c>
    </row>
    <row r="52" spans="1:6" x14ac:dyDescent="0.25">
      <c r="A52" t="s">
        <v>204</v>
      </c>
      <c r="B52" t="s">
        <v>230</v>
      </c>
      <c r="C52" t="s">
        <v>21</v>
      </c>
      <c r="D52" t="s">
        <v>68</v>
      </c>
      <c r="E52" t="s">
        <v>150</v>
      </c>
      <c r="F52" t="s">
        <v>261</v>
      </c>
    </row>
    <row r="53" spans="1:6" x14ac:dyDescent="0.25">
      <c r="A53" t="s">
        <v>205</v>
      </c>
      <c r="B53" t="s">
        <v>230</v>
      </c>
      <c r="C53" t="s">
        <v>21</v>
      </c>
      <c r="D53" t="s">
        <v>68</v>
      </c>
      <c r="E53" t="s">
        <v>151</v>
      </c>
      <c r="F53" t="s">
        <v>261</v>
      </c>
    </row>
    <row r="54" spans="1:6" x14ac:dyDescent="0.25">
      <c r="A54" t="s">
        <v>206</v>
      </c>
      <c r="B54" t="s">
        <v>230</v>
      </c>
      <c r="C54" t="s">
        <v>22</v>
      </c>
      <c r="D54" t="s">
        <v>69</v>
      </c>
      <c r="E54" t="s">
        <v>152</v>
      </c>
      <c r="F54" t="s">
        <v>260</v>
      </c>
    </row>
    <row r="55" spans="1:6" x14ac:dyDescent="0.25">
      <c r="A55" t="s">
        <v>207</v>
      </c>
      <c r="B55" t="s">
        <v>230</v>
      </c>
      <c r="C55" t="s">
        <v>22</v>
      </c>
      <c r="D55" t="s">
        <v>69</v>
      </c>
      <c r="E55" t="s">
        <v>153</v>
      </c>
      <c r="F55" t="s">
        <v>260</v>
      </c>
    </row>
    <row r="56" spans="1:6" x14ac:dyDescent="0.25">
      <c r="A56" t="s">
        <v>208</v>
      </c>
      <c r="B56" t="s">
        <v>230</v>
      </c>
      <c r="C56" t="s">
        <v>23</v>
      </c>
      <c r="D56" t="s">
        <v>70</v>
      </c>
      <c r="E56" t="s">
        <v>154</v>
      </c>
      <c r="F56" t="s">
        <v>237</v>
      </c>
    </row>
    <row r="57" spans="1:6" x14ac:dyDescent="0.25">
      <c r="A57" t="s">
        <v>209</v>
      </c>
      <c r="B57" t="s">
        <v>217</v>
      </c>
      <c r="C57" t="s">
        <v>24</v>
      </c>
      <c r="D57" t="s">
        <v>71</v>
      </c>
      <c r="E57" t="s">
        <v>155</v>
      </c>
      <c r="F57" t="s">
        <v>238</v>
      </c>
    </row>
    <row r="58" spans="1:6" x14ac:dyDescent="0.25">
      <c r="A58" t="s">
        <v>210</v>
      </c>
      <c r="B58" t="s">
        <v>217</v>
      </c>
      <c r="C58" t="s">
        <v>25</v>
      </c>
      <c r="D58" t="s">
        <v>71</v>
      </c>
      <c r="E58" t="s">
        <v>155</v>
      </c>
      <c r="F58" t="s">
        <v>238</v>
      </c>
    </row>
    <row r="59" spans="1:6" x14ac:dyDescent="0.25">
      <c r="A59" t="s">
        <v>211</v>
      </c>
      <c r="B59" t="s">
        <v>217</v>
      </c>
      <c r="C59" t="s">
        <v>26</v>
      </c>
      <c r="D59" t="s">
        <v>72</v>
      </c>
      <c r="E59" t="s">
        <v>155</v>
      </c>
      <c r="F59" t="s">
        <v>238</v>
      </c>
    </row>
    <row r="60" spans="1:6" x14ac:dyDescent="0.25">
      <c r="A60" t="s">
        <v>212</v>
      </c>
      <c r="B60" t="s">
        <v>217</v>
      </c>
      <c r="C60" t="s">
        <v>27</v>
      </c>
      <c r="D60" t="s">
        <v>72</v>
      </c>
      <c r="E60" t="s">
        <v>155</v>
      </c>
      <c r="F60" t="s">
        <v>238</v>
      </c>
    </row>
    <row r="61" spans="1:6" x14ac:dyDescent="0.25">
      <c r="A61" t="s">
        <v>213</v>
      </c>
      <c r="B61" t="s">
        <v>217</v>
      </c>
      <c r="C61" t="s">
        <v>28</v>
      </c>
      <c r="D61" t="s">
        <v>73</v>
      </c>
      <c r="E61" t="s">
        <v>155</v>
      </c>
      <c r="F61" t="s">
        <v>238</v>
      </c>
    </row>
    <row r="62" spans="1:6" x14ac:dyDescent="0.25">
      <c r="A62" t="s">
        <v>214</v>
      </c>
      <c r="B62" t="s">
        <v>217</v>
      </c>
      <c r="C62" t="s">
        <v>29</v>
      </c>
      <c r="D62" t="s">
        <v>73</v>
      </c>
      <c r="E62" t="s">
        <v>155</v>
      </c>
      <c r="F62" t="s">
        <v>238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ABF1-FE1B-462E-9D59-3E07B4E6E112}">
  <dimension ref="A1:E62"/>
  <sheetViews>
    <sheetView workbookViewId="0">
      <selection activeCell="A3" sqref="A3"/>
    </sheetView>
  </sheetViews>
  <sheetFormatPr defaultRowHeight="15" x14ac:dyDescent="0.25"/>
  <cols>
    <col min="1" max="1" width="64.28515625" bestFit="1" customWidth="1"/>
    <col min="2" max="2" width="40.85546875" bestFit="1" customWidth="1"/>
    <col min="3" max="3" width="10.140625" bestFit="1" customWidth="1"/>
    <col min="4" max="4" width="10.140625" customWidth="1"/>
    <col min="5" max="5" width="42" bestFit="1" customWidth="1"/>
  </cols>
  <sheetData>
    <row r="1" spans="1:5" x14ac:dyDescent="0.25">
      <c r="A1" s="1" t="s">
        <v>268</v>
      </c>
    </row>
    <row r="2" spans="1:5" x14ac:dyDescent="0.25">
      <c r="A2" s="1" t="s">
        <v>267</v>
      </c>
      <c r="E2" s="1" t="s">
        <v>269</v>
      </c>
    </row>
    <row r="3" spans="1:5" x14ac:dyDescent="0.25">
      <c r="A3" t="s">
        <v>218</v>
      </c>
      <c r="B3" t="s">
        <v>248</v>
      </c>
      <c r="E3" s="3" t="s">
        <v>248</v>
      </c>
    </row>
    <row r="4" spans="1:5" x14ac:dyDescent="0.25">
      <c r="A4" t="s">
        <v>219</v>
      </c>
      <c r="B4" t="s">
        <v>249</v>
      </c>
      <c r="E4" s="3" t="s">
        <v>250</v>
      </c>
    </row>
    <row r="5" spans="1:5" x14ac:dyDescent="0.25">
      <c r="A5" t="s">
        <v>220</v>
      </c>
      <c r="B5" t="s">
        <v>249</v>
      </c>
      <c r="E5" s="3" t="s">
        <v>262</v>
      </c>
    </row>
    <row r="6" spans="1:5" x14ac:dyDescent="0.25">
      <c r="A6" t="s">
        <v>221</v>
      </c>
      <c r="B6" t="s">
        <v>250</v>
      </c>
      <c r="E6" s="3" t="s">
        <v>252</v>
      </c>
    </row>
    <row r="7" spans="1:5" x14ac:dyDescent="0.25">
      <c r="A7" t="s">
        <v>222</v>
      </c>
      <c r="B7" t="s">
        <v>250</v>
      </c>
      <c r="C7" t="s">
        <v>257</v>
      </c>
      <c r="E7" s="3" t="s">
        <v>249</v>
      </c>
    </row>
    <row r="8" spans="1:5" x14ac:dyDescent="0.25">
      <c r="A8" t="s">
        <v>253</v>
      </c>
      <c r="B8" t="s">
        <v>250</v>
      </c>
    </row>
    <row r="9" spans="1:5" x14ac:dyDescent="0.25">
      <c r="A9" t="s">
        <v>253</v>
      </c>
      <c r="B9" t="s">
        <v>250</v>
      </c>
    </row>
    <row r="10" spans="1:5" x14ac:dyDescent="0.25">
      <c r="A10" t="s">
        <v>253</v>
      </c>
      <c r="B10" t="s">
        <v>250</v>
      </c>
    </row>
    <row r="11" spans="1:5" x14ac:dyDescent="0.25">
      <c r="A11" t="s">
        <v>253</v>
      </c>
      <c r="B11" t="s">
        <v>250</v>
      </c>
    </row>
    <row r="12" spans="1:5" x14ac:dyDescent="0.25">
      <c r="A12" t="s">
        <v>224</v>
      </c>
      <c r="B12" t="s">
        <v>248</v>
      </c>
    </row>
    <row r="13" spans="1:5" x14ac:dyDescent="0.25">
      <c r="A13" t="s">
        <v>225</v>
      </c>
      <c r="B13" t="s">
        <v>249</v>
      </c>
    </row>
    <row r="14" spans="1:5" x14ac:dyDescent="0.25">
      <c r="A14" t="s">
        <v>226</v>
      </c>
      <c r="B14" t="s">
        <v>249</v>
      </c>
    </row>
    <row r="15" spans="1:5" x14ac:dyDescent="0.25">
      <c r="A15" t="s">
        <v>254</v>
      </c>
      <c r="B15" t="s">
        <v>250</v>
      </c>
    </row>
    <row r="16" spans="1:5" x14ac:dyDescent="0.25">
      <c r="A16" t="s">
        <v>254</v>
      </c>
      <c r="B16" t="s">
        <v>250</v>
      </c>
    </row>
    <row r="17" spans="1:2" x14ac:dyDescent="0.25">
      <c r="A17" t="s">
        <v>253</v>
      </c>
      <c r="B17" t="s">
        <v>250</v>
      </c>
    </row>
    <row r="18" spans="1:2" x14ac:dyDescent="0.25">
      <c r="A18" t="s">
        <v>253</v>
      </c>
      <c r="B18" t="s">
        <v>250</v>
      </c>
    </row>
    <row r="19" spans="1:2" x14ac:dyDescent="0.25">
      <c r="A19" t="s">
        <v>253</v>
      </c>
      <c r="B19" t="s">
        <v>250</v>
      </c>
    </row>
    <row r="20" spans="1:2" x14ac:dyDescent="0.25">
      <c r="A20" t="s">
        <v>253</v>
      </c>
      <c r="B20" t="s">
        <v>250</v>
      </c>
    </row>
    <row r="21" spans="1:2" x14ac:dyDescent="0.25">
      <c r="A21" t="s">
        <v>258</v>
      </c>
      <c r="B21" t="s">
        <v>262</v>
      </c>
    </row>
    <row r="22" spans="1:2" x14ac:dyDescent="0.25">
      <c r="A22" t="s">
        <v>258</v>
      </c>
      <c r="B22" t="s">
        <v>262</v>
      </c>
    </row>
    <row r="23" spans="1:2" x14ac:dyDescent="0.25">
      <c r="A23" t="s">
        <v>229</v>
      </c>
      <c r="B23" t="s">
        <v>249</v>
      </c>
    </row>
    <row r="24" spans="1:2" x14ac:dyDescent="0.25">
      <c r="A24" t="s">
        <v>229</v>
      </c>
      <c r="B24" t="s">
        <v>249</v>
      </c>
    </row>
    <row r="25" spans="1:2" x14ac:dyDescent="0.25">
      <c r="A25" t="s">
        <v>229</v>
      </c>
      <c r="B25" t="s">
        <v>249</v>
      </c>
    </row>
    <row r="26" spans="1:2" x14ac:dyDescent="0.25">
      <c r="A26" t="s">
        <v>229</v>
      </c>
      <c r="B26" t="s">
        <v>249</v>
      </c>
    </row>
    <row r="27" spans="1:2" x14ac:dyDescent="0.25">
      <c r="A27" t="s">
        <v>229</v>
      </c>
      <c r="B27" t="s">
        <v>249</v>
      </c>
    </row>
    <row r="28" spans="1:2" x14ac:dyDescent="0.25">
      <c r="A28" t="s">
        <v>229</v>
      </c>
      <c r="B28" t="s">
        <v>249</v>
      </c>
    </row>
    <row r="29" spans="1:2" x14ac:dyDescent="0.25">
      <c r="A29" t="s">
        <v>259</v>
      </c>
      <c r="B29" t="s">
        <v>251</v>
      </c>
    </row>
    <row r="30" spans="1:2" x14ac:dyDescent="0.25">
      <c r="A30" t="s">
        <v>259</v>
      </c>
      <c r="B30" t="s">
        <v>251</v>
      </c>
    </row>
    <row r="31" spans="1:2" x14ac:dyDescent="0.25">
      <c r="A31" t="s">
        <v>259</v>
      </c>
      <c r="B31" t="s">
        <v>251</v>
      </c>
    </row>
    <row r="32" spans="1:2" x14ac:dyDescent="0.25">
      <c r="A32" t="s">
        <v>231</v>
      </c>
      <c r="B32" t="s">
        <v>252</v>
      </c>
    </row>
    <row r="33" spans="1:2" x14ac:dyDescent="0.25">
      <c r="A33" t="s">
        <v>232</v>
      </c>
      <c r="B33" t="s">
        <v>249</v>
      </c>
    </row>
    <row r="34" spans="1:2" x14ac:dyDescent="0.25">
      <c r="A34" t="s">
        <v>232</v>
      </c>
      <c r="B34" t="s">
        <v>249</v>
      </c>
    </row>
    <row r="35" spans="1:2" x14ac:dyDescent="0.25">
      <c r="A35" t="s">
        <v>232</v>
      </c>
      <c r="B35" t="s">
        <v>249</v>
      </c>
    </row>
    <row r="36" spans="1:2" x14ac:dyDescent="0.25">
      <c r="A36" t="s">
        <v>255</v>
      </c>
      <c r="B36" t="s">
        <v>250</v>
      </c>
    </row>
    <row r="37" spans="1:2" x14ac:dyDescent="0.25">
      <c r="A37" t="s">
        <v>234</v>
      </c>
      <c r="B37" t="s">
        <v>252</v>
      </c>
    </row>
    <row r="38" spans="1:2" x14ac:dyDescent="0.25">
      <c r="A38" t="s">
        <v>234</v>
      </c>
      <c r="B38" t="s">
        <v>252</v>
      </c>
    </row>
    <row r="39" spans="1:2" x14ac:dyDescent="0.25">
      <c r="A39" t="s">
        <v>234</v>
      </c>
      <c r="B39" t="s">
        <v>252</v>
      </c>
    </row>
    <row r="40" spans="1:2" x14ac:dyDescent="0.25">
      <c r="A40" t="s">
        <v>256</v>
      </c>
      <c r="B40" t="s">
        <v>250</v>
      </c>
    </row>
    <row r="41" spans="1:2" x14ac:dyDescent="0.25">
      <c r="A41" t="s">
        <v>236</v>
      </c>
      <c r="B41" t="s">
        <v>249</v>
      </c>
    </row>
    <row r="42" spans="1:2" x14ac:dyDescent="0.25">
      <c r="A42" t="s">
        <v>236</v>
      </c>
      <c r="B42" t="s">
        <v>249</v>
      </c>
    </row>
    <row r="43" spans="1:2" x14ac:dyDescent="0.25">
      <c r="A43" t="s">
        <v>236</v>
      </c>
      <c r="B43" t="s">
        <v>249</v>
      </c>
    </row>
    <row r="44" spans="1:2" x14ac:dyDescent="0.25">
      <c r="A44" t="s">
        <v>236</v>
      </c>
      <c r="B44" t="s">
        <v>249</v>
      </c>
    </row>
    <row r="45" spans="1:2" x14ac:dyDescent="0.25">
      <c r="A45" t="s">
        <v>236</v>
      </c>
      <c r="B45" t="s">
        <v>249</v>
      </c>
    </row>
    <row r="46" spans="1:2" x14ac:dyDescent="0.25">
      <c r="A46" t="s">
        <v>236</v>
      </c>
      <c r="B46" t="s">
        <v>249</v>
      </c>
    </row>
    <row r="47" spans="1:2" x14ac:dyDescent="0.25">
      <c r="A47" t="s">
        <v>260</v>
      </c>
      <c r="B47" t="s">
        <v>262</v>
      </c>
    </row>
    <row r="48" spans="1:2" x14ac:dyDescent="0.25">
      <c r="A48" t="s">
        <v>260</v>
      </c>
      <c r="B48" t="s">
        <v>262</v>
      </c>
    </row>
    <row r="49" spans="1:2" x14ac:dyDescent="0.25">
      <c r="A49" t="s">
        <v>253</v>
      </c>
      <c r="B49" t="s">
        <v>250</v>
      </c>
    </row>
    <row r="50" spans="1:2" x14ac:dyDescent="0.25">
      <c r="A50" t="s">
        <v>253</v>
      </c>
      <c r="B50" t="s">
        <v>250</v>
      </c>
    </row>
    <row r="51" spans="1:2" x14ac:dyDescent="0.25">
      <c r="A51" t="s">
        <v>253</v>
      </c>
      <c r="B51" t="s">
        <v>250</v>
      </c>
    </row>
    <row r="52" spans="1:2" x14ac:dyDescent="0.25">
      <c r="A52" t="s">
        <v>261</v>
      </c>
      <c r="B52" t="s">
        <v>262</v>
      </c>
    </row>
    <row r="53" spans="1:2" x14ac:dyDescent="0.25">
      <c r="A53" t="s">
        <v>261</v>
      </c>
      <c r="B53" t="s">
        <v>262</v>
      </c>
    </row>
    <row r="54" spans="1:2" x14ac:dyDescent="0.25">
      <c r="A54" t="s">
        <v>260</v>
      </c>
      <c r="B54" t="s">
        <v>262</v>
      </c>
    </row>
    <row r="55" spans="1:2" x14ac:dyDescent="0.25">
      <c r="A55" t="s">
        <v>260</v>
      </c>
      <c r="B55" t="s">
        <v>262</v>
      </c>
    </row>
    <row r="56" spans="1:2" x14ac:dyDescent="0.25">
      <c r="A56" t="s">
        <v>237</v>
      </c>
      <c r="B56" t="s">
        <v>252</v>
      </c>
    </row>
    <row r="57" spans="1:2" x14ac:dyDescent="0.25">
      <c r="A57" t="s">
        <v>238</v>
      </c>
      <c r="B57" t="s">
        <v>252</v>
      </c>
    </row>
    <row r="58" spans="1:2" x14ac:dyDescent="0.25">
      <c r="A58" t="s">
        <v>238</v>
      </c>
      <c r="B58" t="s">
        <v>252</v>
      </c>
    </row>
    <row r="59" spans="1:2" x14ac:dyDescent="0.25">
      <c r="A59" t="s">
        <v>238</v>
      </c>
      <c r="B59" t="s">
        <v>252</v>
      </c>
    </row>
    <row r="60" spans="1:2" x14ac:dyDescent="0.25">
      <c r="A60" t="s">
        <v>238</v>
      </c>
      <c r="B60" t="s">
        <v>252</v>
      </c>
    </row>
    <row r="61" spans="1:2" x14ac:dyDescent="0.25">
      <c r="A61" t="s">
        <v>238</v>
      </c>
      <c r="B61" t="s">
        <v>252</v>
      </c>
    </row>
    <row r="62" spans="1:2" x14ac:dyDescent="0.25">
      <c r="A62" t="s">
        <v>238</v>
      </c>
      <c r="B62" t="s">
        <v>252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0E58-5A0F-4B51-8149-2D4DBC4418AD}">
  <dimension ref="A1:C80"/>
  <sheetViews>
    <sheetView workbookViewId="0">
      <selection activeCell="C2" sqref="C2"/>
    </sheetView>
  </sheetViews>
  <sheetFormatPr defaultRowHeight="15" x14ac:dyDescent="0.25"/>
  <cols>
    <col min="1" max="1" width="104.85546875" customWidth="1"/>
    <col min="2" max="2" width="73.42578125" customWidth="1"/>
  </cols>
  <sheetData>
    <row r="1" spans="1:3" x14ac:dyDescent="0.25">
      <c r="A1" s="1" t="s">
        <v>310</v>
      </c>
      <c r="B1" s="1"/>
    </row>
    <row r="2" spans="1:3" x14ac:dyDescent="0.25">
      <c r="A2" s="1" t="s">
        <v>270</v>
      </c>
      <c r="B2" s="1" t="s">
        <v>368</v>
      </c>
      <c r="C2" s="1" t="s">
        <v>520</v>
      </c>
    </row>
    <row r="3" spans="1:3" x14ac:dyDescent="0.25">
      <c r="A3" t="s">
        <v>304</v>
      </c>
      <c r="B3" t="s">
        <v>369</v>
      </c>
    </row>
    <row r="4" spans="1:3" x14ac:dyDescent="0.25">
      <c r="A4" t="s">
        <v>287</v>
      </c>
      <c r="B4" t="s">
        <v>370</v>
      </c>
      <c r="C4" t="s">
        <v>518</v>
      </c>
    </row>
    <row r="5" spans="1:3" x14ac:dyDescent="0.25">
      <c r="A5" t="s">
        <v>286</v>
      </c>
      <c r="B5" t="s">
        <v>371</v>
      </c>
      <c r="C5" t="s">
        <v>390</v>
      </c>
    </row>
    <row r="6" spans="1:3" x14ac:dyDescent="0.25">
      <c r="A6" t="s">
        <v>293</v>
      </c>
      <c r="B6" t="s">
        <v>372</v>
      </c>
    </row>
    <row r="7" spans="1:3" x14ac:dyDescent="0.25">
      <c r="A7" t="s">
        <v>302</v>
      </c>
      <c r="B7" t="s">
        <v>373</v>
      </c>
    </row>
    <row r="8" spans="1:3" x14ac:dyDescent="0.25">
      <c r="A8" t="s">
        <v>305</v>
      </c>
      <c r="B8" t="s">
        <v>374</v>
      </c>
    </row>
    <row r="9" spans="1:3" x14ac:dyDescent="0.25">
      <c r="A9" t="s">
        <v>306</v>
      </c>
      <c r="B9" t="s">
        <v>375</v>
      </c>
    </row>
    <row r="10" spans="1:3" x14ac:dyDescent="0.25">
      <c r="A10" t="s">
        <v>277</v>
      </c>
      <c r="B10" t="s">
        <v>376</v>
      </c>
    </row>
    <row r="11" spans="1:3" x14ac:dyDescent="0.25">
      <c r="A11" t="s">
        <v>271</v>
      </c>
      <c r="B11" t="s">
        <v>376</v>
      </c>
    </row>
    <row r="12" spans="1:3" x14ac:dyDescent="0.25">
      <c r="A12" t="s">
        <v>279</v>
      </c>
      <c r="B12" t="s">
        <v>377</v>
      </c>
    </row>
    <row r="13" spans="1:3" x14ac:dyDescent="0.25">
      <c r="A13" t="s">
        <v>278</v>
      </c>
      <c r="B13" t="s">
        <v>378</v>
      </c>
    </row>
    <row r="14" spans="1:3" x14ac:dyDescent="0.25">
      <c r="A14" t="s">
        <v>110</v>
      </c>
      <c r="B14" t="s">
        <v>379</v>
      </c>
      <c r="C14" t="s">
        <v>519</v>
      </c>
    </row>
    <row r="15" spans="1:3" x14ac:dyDescent="0.25">
      <c r="A15" t="s">
        <v>294</v>
      </c>
      <c r="B15" t="s">
        <v>380</v>
      </c>
    </row>
    <row r="16" spans="1:3" x14ac:dyDescent="0.25">
      <c r="A16" t="s">
        <v>297</v>
      </c>
      <c r="B16" t="s">
        <v>381</v>
      </c>
    </row>
    <row r="17" spans="1:2" x14ac:dyDescent="0.25">
      <c r="A17" t="s">
        <v>298</v>
      </c>
      <c r="B17" t="s">
        <v>381</v>
      </c>
    </row>
    <row r="18" spans="1:2" x14ac:dyDescent="0.25">
      <c r="A18" t="s">
        <v>299</v>
      </c>
      <c r="B18" t="s">
        <v>381</v>
      </c>
    </row>
    <row r="19" spans="1:2" x14ac:dyDescent="0.25">
      <c r="A19" t="s">
        <v>296</v>
      </c>
      <c r="B19" t="s">
        <v>382</v>
      </c>
    </row>
    <row r="20" spans="1:2" x14ac:dyDescent="0.25">
      <c r="A20" t="s">
        <v>284</v>
      </c>
      <c r="B20" t="s">
        <v>383</v>
      </c>
    </row>
    <row r="21" spans="1:2" x14ac:dyDescent="0.25">
      <c r="A21" t="s">
        <v>285</v>
      </c>
      <c r="B21" t="s">
        <v>384</v>
      </c>
    </row>
    <row r="22" spans="1:2" x14ac:dyDescent="0.25">
      <c r="A22" t="s">
        <v>283</v>
      </c>
      <c r="B22" t="s">
        <v>379</v>
      </c>
    </row>
    <row r="23" spans="1:2" x14ac:dyDescent="0.25">
      <c r="A23" t="s">
        <v>273</v>
      </c>
      <c r="B23" t="s">
        <v>377</v>
      </c>
    </row>
    <row r="24" spans="1:2" x14ac:dyDescent="0.25">
      <c r="A24" t="s">
        <v>272</v>
      </c>
      <c r="B24" t="s">
        <v>378</v>
      </c>
    </row>
    <row r="25" spans="1:2" x14ac:dyDescent="0.25">
      <c r="A25" t="s">
        <v>101</v>
      </c>
      <c r="B25" t="s">
        <v>379</v>
      </c>
    </row>
    <row r="26" spans="1:2" x14ac:dyDescent="0.25">
      <c r="A26" t="s">
        <v>291</v>
      </c>
      <c r="B26" t="s">
        <v>385</v>
      </c>
    </row>
    <row r="27" spans="1:2" x14ac:dyDescent="0.25">
      <c r="A27" t="s">
        <v>292</v>
      </c>
      <c r="B27" t="s">
        <v>386</v>
      </c>
    </row>
    <row r="28" spans="1:2" x14ac:dyDescent="0.25">
      <c r="A28" t="s">
        <v>288</v>
      </c>
      <c r="B28" t="s">
        <v>387</v>
      </c>
    </row>
    <row r="29" spans="1:2" x14ac:dyDescent="0.25">
      <c r="A29" t="s">
        <v>289</v>
      </c>
      <c r="B29" t="s">
        <v>388</v>
      </c>
    </row>
    <row r="30" spans="1:2" x14ac:dyDescent="0.25">
      <c r="A30" t="s">
        <v>290</v>
      </c>
      <c r="B30" t="s">
        <v>389</v>
      </c>
    </row>
    <row r="31" spans="1:2" x14ac:dyDescent="0.25">
      <c r="A31" t="s">
        <v>127</v>
      </c>
      <c r="B31" t="s">
        <v>390</v>
      </c>
    </row>
    <row r="32" spans="1:2" x14ac:dyDescent="0.25">
      <c r="A32" t="s">
        <v>300</v>
      </c>
      <c r="B32" t="s">
        <v>391</v>
      </c>
    </row>
    <row r="33" spans="1:2" x14ac:dyDescent="0.25">
      <c r="A33" t="s">
        <v>301</v>
      </c>
      <c r="B33" t="s">
        <v>392</v>
      </c>
    </row>
    <row r="34" spans="1:2" x14ac:dyDescent="0.25">
      <c r="A34" t="s">
        <v>303</v>
      </c>
      <c r="B34" t="s">
        <v>393</v>
      </c>
    </row>
    <row r="35" spans="1:2" x14ac:dyDescent="0.25">
      <c r="A35" t="s">
        <v>154</v>
      </c>
      <c r="B35" t="s">
        <v>394</v>
      </c>
    </row>
    <row r="36" spans="1:2" x14ac:dyDescent="0.25">
      <c r="A36" t="s">
        <v>282</v>
      </c>
      <c r="B36" t="s">
        <v>395</v>
      </c>
    </row>
    <row r="37" spans="1:2" x14ac:dyDescent="0.25">
      <c r="A37" t="s">
        <v>276</v>
      </c>
      <c r="B37" t="s">
        <v>395</v>
      </c>
    </row>
    <row r="38" spans="1:2" x14ac:dyDescent="0.25">
      <c r="A38" t="s">
        <v>280</v>
      </c>
      <c r="B38" t="s">
        <v>396</v>
      </c>
    </row>
    <row r="39" spans="1:2" x14ac:dyDescent="0.25">
      <c r="A39" t="s">
        <v>274</v>
      </c>
      <c r="B39" t="s">
        <v>397</v>
      </c>
    </row>
    <row r="40" spans="1:2" x14ac:dyDescent="0.25">
      <c r="A40" t="s">
        <v>281</v>
      </c>
      <c r="B40" t="s">
        <v>398</v>
      </c>
    </row>
    <row r="41" spans="1:2" x14ac:dyDescent="0.25">
      <c r="A41" t="s">
        <v>275</v>
      </c>
      <c r="B41" t="s">
        <v>398</v>
      </c>
    </row>
    <row r="42" spans="1:2" x14ac:dyDescent="0.25">
      <c r="A42" t="s">
        <v>295</v>
      </c>
      <c r="B42" t="s">
        <v>399</v>
      </c>
    </row>
    <row r="43" spans="1:2" x14ac:dyDescent="0.25">
      <c r="A43" t="s">
        <v>307</v>
      </c>
      <c r="B43" t="s">
        <v>400</v>
      </c>
    </row>
    <row r="44" spans="1:2" x14ac:dyDescent="0.25">
      <c r="A44" t="s">
        <v>309</v>
      </c>
      <c r="B44" t="s">
        <v>400</v>
      </c>
    </row>
    <row r="45" spans="1:2" x14ac:dyDescent="0.25">
      <c r="A45" t="s">
        <v>308</v>
      </c>
      <c r="B45" t="s">
        <v>400</v>
      </c>
    </row>
    <row r="49" spans="1:1" x14ac:dyDescent="0.25">
      <c r="A49" t="s">
        <v>369</v>
      </c>
    </row>
    <row r="50" spans="1:1" x14ac:dyDescent="0.25">
      <c r="A50" t="s">
        <v>370</v>
      </c>
    </row>
    <row r="51" spans="1:1" x14ac:dyDescent="0.25">
      <c r="A51" t="s">
        <v>371</v>
      </c>
    </row>
    <row r="52" spans="1:1" x14ac:dyDescent="0.25">
      <c r="A52" t="s">
        <v>372</v>
      </c>
    </row>
    <row r="53" spans="1:1" x14ac:dyDescent="0.25">
      <c r="A53" t="s">
        <v>373</v>
      </c>
    </row>
    <row r="54" spans="1:1" x14ac:dyDescent="0.25">
      <c r="A54" t="s">
        <v>374</v>
      </c>
    </row>
    <row r="55" spans="1:1" x14ac:dyDescent="0.25">
      <c r="A55" t="s">
        <v>375</v>
      </c>
    </row>
    <row r="56" spans="1:1" x14ac:dyDescent="0.25">
      <c r="A56" t="s">
        <v>376</v>
      </c>
    </row>
    <row r="57" spans="1:1" x14ac:dyDescent="0.25">
      <c r="A57" t="s">
        <v>377</v>
      </c>
    </row>
    <row r="58" spans="1:1" x14ac:dyDescent="0.25">
      <c r="A58" t="s">
        <v>378</v>
      </c>
    </row>
    <row r="59" spans="1:1" x14ac:dyDescent="0.25">
      <c r="A59" t="s">
        <v>379</v>
      </c>
    </row>
    <row r="60" spans="1:1" x14ac:dyDescent="0.25">
      <c r="A60" t="s">
        <v>380</v>
      </c>
    </row>
    <row r="61" spans="1:1" x14ac:dyDescent="0.25">
      <c r="A61" t="s">
        <v>381</v>
      </c>
    </row>
    <row r="62" spans="1:1" x14ac:dyDescent="0.25">
      <c r="A62" t="s">
        <v>382</v>
      </c>
    </row>
    <row r="63" spans="1:1" x14ac:dyDescent="0.25">
      <c r="A63" t="s">
        <v>383</v>
      </c>
    </row>
    <row r="64" spans="1:1" x14ac:dyDescent="0.25">
      <c r="A64" t="s">
        <v>384</v>
      </c>
    </row>
    <row r="65" spans="1:1" x14ac:dyDescent="0.25">
      <c r="A65" t="s">
        <v>385</v>
      </c>
    </row>
    <row r="66" spans="1:1" x14ac:dyDescent="0.25">
      <c r="A66" t="s">
        <v>386</v>
      </c>
    </row>
    <row r="67" spans="1:1" x14ac:dyDescent="0.25">
      <c r="A67" t="s">
        <v>387</v>
      </c>
    </row>
    <row r="68" spans="1:1" x14ac:dyDescent="0.25">
      <c r="A68" t="s">
        <v>388</v>
      </c>
    </row>
    <row r="69" spans="1:1" x14ac:dyDescent="0.25">
      <c r="A69" t="s">
        <v>389</v>
      </c>
    </row>
    <row r="70" spans="1:1" x14ac:dyDescent="0.25">
      <c r="A70" t="s">
        <v>390</v>
      </c>
    </row>
    <row r="71" spans="1:1" x14ac:dyDescent="0.25">
      <c r="A71" t="s">
        <v>391</v>
      </c>
    </row>
    <row r="72" spans="1:1" x14ac:dyDescent="0.25">
      <c r="A72" t="s">
        <v>392</v>
      </c>
    </row>
    <row r="73" spans="1:1" x14ac:dyDescent="0.25">
      <c r="A73" t="s">
        <v>393</v>
      </c>
    </row>
    <row r="74" spans="1:1" x14ac:dyDescent="0.25">
      <c r="A74" t="s">
        <v>394</v>
      </c>
    </row>
    <row r="75" spans="1:1" x14ac:dyDescent="0.25">
      <c r="A75" t="s">
        <v>395</v>
      </c>
    </row>
    <row r="76" spans="1:1" x14ac:dyDescent="0.25">
      <c r="A76" t="s">
        <v>396</v>
      </c>
    </row>
    <row r="77" spans="1:1" x14ac:dyDescent="0.25">
      <c r="A77" t="s">
        <v>397</v>
      </c>
    </row>
    <row r="78" spans="1:1" x14ac:dyDescent="0.25">
      <c r="A78" t="s">
        <v>398</v>
      </c>
    </row>
    <row r="79" spans="1:1" x14ac:dyDescent="0.25">
      <c r="A79" t="s">
        <v>399</v>
      </c>
    </row>
    <row r="80" spans="1:1" x14ac:dyDescent="0.25">
      <c r="A80" t="s">
        <v>400</v>
      </c>
    </row>
  </sheetData>
  <sortState xmlns:xlrd2="http://schemas.microsoft.com/office/spreadsheetml/2017/richdata2" ref="A3:A45">
    <sortCondition ref="A3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7D24E-CDFB-4F88-8B16-ABFC0AD3F815}">
  <dimension ref="B1:D51"/>
  <sheetViews>
    <sheetView workbookViewId="0">
      <selection activeCell="D3" sqref="D3"/>
    </sheetView>
  </sheetViews>
  <sheetFormatPr defaultRowHeight="15" x14ac:dyDescent="0.25"/>
  <cols>
    <col min="2" max="2" width="98" customWidth="1"/>
    <col min="3" max="3" width="80.42578125" customWidth="1"/>
    <col min="4" max="4" width="39.140625" customWidth="1"/>
  </cols>
  <sheetData>
    <row r="1" spans="2:4" x14ac:dyDescent="0.25">
      <c r="B1" s="1" t="s">
        <v>367</v>
      </c>
    </row>
    <row r="2" spans="2:4" x14ac:dyDescent="0.25">
      <c r="B2" s="1" t="s">
        <v>366</v>
      </c>
      <c r="C2" s="1" t="s">
        <v>368</v>
      </c>
      <c r="D2" s="1" t="s">
        <v>520</v>
      </c>
    </row>
    <row r="3" spans="2:4" x14ac:dyDescent="0.25">
      <c r="B3" t="s">
        <v>315</v>
      </c>
      <c r="C3" t="s">
        <v>338</v>
      </c>
    </row>
    <row r="4" spans="2:4" x14ac:dyDescent="0.25">
      <c r="B4" t="s">
        <v>311</v>
      </c>
      <c r="C4" t="s">
        <v>338</v>
      </c>
      <c r="D4" t="s">
        <v>340</v>
      </c>
    </row>
    <row r="5" spans="2:4" x14ac:dyDescent="0.25">
      <c r="B5" t="s">
        <v>322</v>
      </c>
      <c r="C5" t="s">
        <v>348</v>
      </c>
    </row>
    <row r="6" spans="2:4" x14ac:dyDescent="0.25">
      <c r="B6" t="s">
        <v>324</v>
      </c>
      <c r="C6" t="s">
        <v>350</v>
      </c>
    </row>
    <row r="7" spans="2:4" x14ac:dyDescent="0.25">
      <c r="B7" t="s">
        <v>323</v>
      </c>
      <c r="C7" t="s">
        <v>349</v>
      </c>
    </row>
    <row r="8" spans="2:4" x14ac:dyDescent="0.25">
      <c r="B8" t="s">
        <v>320</v>
      </c>
      <c r="C8" t="s">
        <v>345</v>
      </c>
      <c r="D8" t="s">
        <v>346</v>
      </c>
    </row>
    <row r="9" spans="2:4" x14ac:dyDescent="0.25">
      <c r="B9" t="s">
        <v>335</v>
      </c>
      <c r="C9" t="s">
        <v>354</v>
      </c>
    </row>
    <row r="10" spans="2:4" x14ac:dyDescent="0.25">
      <c r="B10" t="s">
        <v>331</v>
      </c>
      <c r="C10" t="s">
        <v>356</v>
      </c>
    </row>
    <row r="11" spans="2:4" x14ac:dyDescent="0.25">
      <c r="B11" t="s">
        <v>334</v>
      </c>
      <c r="C11" t="s">
        <v>354</v>
      </c>
    </row>
    <row r="12" spans="2:4" x14ac:dyDescent="0.25">
      <c r="B12" t="s">
        <v>327</v>
      </c>
      <c r="C12" t="s">
        <v>355</v>
      </c>
    </row>
    <row r="13" spans="2:4" x14ac:dyDescent="0.25">
      <c r="B13" t="s">
        <v>330</v>
      </c>
      <c r="C13" t="s">
        <v>355</v>
      </c>
    </row>
    <row r="14" spans="2:4" x14ac:dyDescent="0.25">
      <c r="B14" t="s">
        <v>336</v>
      </c>
      <c r="C14" t="s">
        <v>354</v>
      </c>
    </row>
    <row r="15" spans="2:4" x14ac:dyDescent="0.25">
      <c r="B15" t="s">
        <v>313</v>
      </c>
      <c r="C15" t="s">
        <v>313</v>
      </c>
    </row>
    <row r="16" spans="2:4" x14ac:dyDescent="0.25">
      <c r="B16" t="s">
        <v>317</v>
      </c>
      <c r="C16" t="s">
        <v>339</v>
      </c>
    </row>
    <row r="17" spans="2:4" x14ac:dyDescent="0.25">
      <c r="B17" t="s">
        <v>314</v>
      </c>
      <c r="C17" t="s">
        <v>339</v>
      </c>
      <c r="D17" t="s">
        <v>313</v>
      </c>
    </row>
    <row r="18" spans="2:4" x14ac:dyDescent="0.25">
      <c r="B18" t="s">
        <v>328</v>
      </c>
      <c r="C18" t="s">
        <v>352</v>
      </c>
    </row>
    <row r="19" spans="2:4" x14ac:dyDescent="0.25">
      <c r="B19" t="s">
        <v>326</v>
      </c>
      <c r="C19" t="s">
        <v>351</v>
      </c>
    </row>
    <row r="20" spans="2:4" x14ac:dyDescent="0.25">
      <c r="B20" t="s">
        <v>318</v>
      </c>
      <c r="C20" t="s">
        <v>342</v>
      </c>
      <c r="D20" t="s">
        <v>343</v>
      </c>
    </row>
    <row r="21" spans="2:4" x14ac:dyDescent="0.25">
      <c r="B21" t="s">
        <v>319</v>
      </c>
      <c r="C21" t="s">
        <v>344</v>
      </c>
    </row>
    <row r="22" spans="2:4" x14ac:dyDescent="0.25">
      <c r="B22" t="s">
        <v>321</v>
      </c>
      <c r="C22" t="s">
        <v>347</v>
      </c>
    </row>
    <row r="23" spans="2:4" x14ac:dyDescent="0.25">
      <c r="B23" t="s">
        <v>329</v>
      </c>
      <c r="C23" t="s">
        <v>353</v>
      </c>
    </row>
    <row r="24" spans="2:4" x14ac:dyDescent="0.25">
      <c r="B24" t="s">
        <v>316</v>
      </c>
      <c r="C24" t="s">
        <v>337</v>
      </c>
    </row>
    <row r="25" spans="2:4" x14ac:dyDescent="0.25">
      <c r="B25" t="s">
        <v>312</v>
      </c>
      <c r="C25" t="s">
        <v>337</v>
      </c>
      <c r="D25" t="s">
        <v>341</v>
      </c>
    </row>
    <row r="26" spans="2:4" x14ac:dyDescent="0.25">
      <c r="B26" t="s">
        <v>325</v>
      </c>
      <c r="C26" t="s">
        <v>357</v>
      </c>
    </row>
    <row r="27" spans="2:4" x14ac:dyDescent="0.25">
      <c r="B27" t="s">
        <v>333</v>
      </c>
      <c r="C27" t="s">
        <v>358</v>
      </c>
    </row>
    <row r="28" spans="2:4" x14ac:dyDescent="0.25">
      <c r="B28" t="s">
        <v>332</v>
      </c>
      <c r="C28" t="s">
        <v>359</v>
      </c>
    </row>
    <row r="31" spans="2:4" x14ac:dyDescent="0.25">
      <c r="C31" s="1" t="s">
        <v>360</v>
      </c>
      <c r="D31" t="s">
        <v>361</v>
      </c>
    </row>
    <row r="32" spans="2:4" x14ac:dyDescent="0.25">
      <c r="B32" t="s">
        <v>338</v>
      </c>
      <c r="D32" t="s">
        <v>362</v>
      </c>
    </row>
    <row r="33" spans="2:4" x14ac:dyDescent="0.25">
      <c r="B33" t="s">
        <v>348</v>
      </c>
      <c r="D33" t="s">
        <v>363</v>
      </c>
    </row>
    <row r="34" spans="2:4" x14ac:dyDescent="0.25">
      <c r="B34" t="s">
        <v>350</v>
      </c>
      <c r="C34" t="s">
        <v>364</v>
      </c>
      <c r="D34" t="s">
        <v>365</v>
      </c>
    </row>
    <row r="35" spans="2:4" x14ac:dyDescent="0.25">
      <c r="B35" t="s">
        <v>349</v>
      </c>
    </row>
    <row r="36" spans="2:4" x14ac:dyDescent="0.25">
      <c r="B36" t="s">
        <v>345</v>
      </c>
    </row>
    <row r="37" spans="2:4" x14ac:dyDescent="0.25">
      <c r="B37" t="s">
        <v>354</v>
      </c>
    </row>
    <row r="38" spans="2:4" x14ac:dyDescent="0.25">
      <c r="B38" t="s">
        <v>356</v>
      </c>
    </row>
    <row r="39" spans="2:4" x14ac:dyDescent="0.25">
      <c r="B39" t="s">
        <v>355</v>
      </c>
    </row>
    <row r="40" spans="2:4" x14ac:dyDescent="0.25">
      <c r="B40" t="s">
        <v>313</v>
      </c>
    </row>
    <row r="41" spans="2:4" x14ac:dyDescent="0.25">
      <c r="B41" t="s">
        <v>339</v>
      </c>
    </row>
    <row r="42" spans="2:4" x14ac:dyDescent="0.25">
      <c r="B42" t="s">
        <v>352</v>
      </c>
    </row>
    <row r="43" spans="2:4" x14ac:dyDescent="0.25">
      <c r="B43" t="s">
        <v>351</v>
      </c>
    </row>
    <row r="44" spans="2:4" x14ac:dyDescent="0.25">
      <c r="B44" t="s">
        <v>342</v>
      </c>
    </row>
    <row r="45" spans="2:4" x14ac:dyDescent="0.25">
      <c r="B45" t="s">
        <v>344</v>
      </c>
    </row>
    <row r="46" spans="2:4" x14ac:dyDescent="0.25">
      <c r="B46" t="s">
        <v>347</v>
      </c>
    </row>
    <row r="47" spans="2:4" x14ac:dyDescent="0.25">
      <c r="B47" t="s">
        <v>353</v>
      </c>
    </row>
    <row r="48" spans="2:4" x14ac:dyDescent="0.25">
      <c r="B48" t="s">
        <v>337</v>
      </c>
    </row>
    <row r="49" spans="2:2" x14ac:dyDescent="0.25">
      <c r="B49" t="s">
        <v>357</v>
      </c>
    </row>
    <row r="50" spans="2:2" x14ac:dyDescent="0.25">
      <c r="B50" t="s">
        <v>358</v>
      </c>
    </row>
    <row r="51" spans="2:2" x14ac:dyDescent="0.25">
      <c r="B51" t="s">
        <v>359</v>
      </c>
    </row>
  </sheetData>
  <sortState xmlns:xlrd2="http://schemas.microsoft.com/office/spreadsheetml/2017/richdata2" ref="B3:D28">
    <sortCondition ref="B3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D729-C455-4DA8-AA13-B58472F6086F}">
  <dimension ref="A1:C27"/>
  <sheetViews>
    <sheetView workbookViewId="0">
      <selection activeCell="C5" sqref="C5"/>
    </sheetView>
  </sheetViews>
  <sheetFormatPr defaultRowHeight="15" x14ac:dyDescent="0.25"/>
  <cols>
    <col min="1" max="1" width="106.28515625" bestFit="1" customWidth="1"/>
    <col min="2" max="2" width="79.85546875" customWidth="1"/>
  </cols>
  <sheetData>
    <row r="1" spans="1:3" x14ac:dyDescent="0.25">
      <c r="A1" s="1" t="s">
        <v>412</v>
      </c>
    </row>
    <row r="2" spans="1:3" x14ac:dyDescent="0.25">
      <c r="A2" s="1" t="s">
        <v>411</v>
      </c>
      <c r="B2" s="1" t="s">
        <v>368</v>
      </c>
      <c r="C2" s="1" t="s">
        <v>521</v>
      </c>
    </row>
    <row r="3" spans="1:3" x14ac:dyDescent="0.25">
      <c r="A3" t="s">
        <v>402</v>
      </c>
      <c r="B3" t="s">
        <v>414</v>
      </c>
    </row>
    <row r="4" spans="1:3" x14ac:dyDescent="0.25">
      <c r="A4" t="s">
        <v>401</v>
      </c>
      <c r="B4" t="s">
        <v>414</v>
      </c>
    </row>
    <row r="5" spans="1:3" x14ac:dyDescent="0.25">
      <c r="A5" t="s">
        <v>403</v>
      </c>
      <c r="B5" t="s">
        <v>415</v>
      </c>
    </row>
    <row r="6" spans="1:3" x14ac:dyDescent="0.25">
      <c r="A6" t="s">
        <v>408</v>
      </c>
      <c r="B6" t="s">
        <v>416</v>
      </c>
    </row>
    <row r="7" spans="1:3" x14ac:dyDescent="0.25">
      <c r="A7" t="s">
        <v>405</v>
      </c>
      <c r="B7" t="s">
        <v>405</v>
      </c>
    </row>
    <row r="8" spans="1:3" x14ac:dyDescent="0.25">
      <c r="A8" t="s">
        <v>407</v>
      </c>
      <c r="B8" t="s">
        <v>417</v>
      </c>
    </row>
    <row r="9" spans="1:3" x14ac:dyDescent="0.25">
      <c r="A9" t="s">
        <v>404</v>
      </c>
      <c r="B9" t="s">
        <v>418</v>
      </c>
    </row>
    <row r="10" spans="1:3" x14ac:dyDescent="0.25">
      <c r="A10" t="s">
        <v>406</v>
      </c>
      <c r="B10" t="s">
        <v>419</v>
      </c>
    </row>
    <row r="11" spans="1:3" x14ac:dyDescent="0.25">
      <c r="A11" t="s">
        <v>313</v>
      </c>
      <c r="B11" t="s">
        <v>313</v>
      </c>
    </row>
    <row r="12" spans="1:3" x14ac:dyDescent="0.25">
      <c r="A12" t="s">
        <v>409</v>
      </c>
      <c r="B12" t="s">
        <v>420</v>
      </c>
    </row>
    <row r="13" spans="1:3" x14ac:dyDescent="0.25">
      <c r="A13" t="s">
        <v>410</v>
      </c>
      <c r="B13" t="s">
        <v>421</v>
      </c>
    </row>
    <row r="14" spans="1:3" ht="30" x14ac:dyDescent="0.25">
      <c r="A14" s="2" t="s">
        <v>413</v>
      </c>
      <c r="B14" t="s">
        <v>422</v>
      </c>
    </row>
    <row r="17" spans="1:1" x14ac:dyDescent="0.25">
      <c r="A17" t="s">
        <v>414</v>
      </c>
    </row>
    <row r="18" spans="1:1" x14ac:dyDescent="0.25">
      <c r="A18" t="s">
        <v>415</v>
      </c>
    </row>
    <row r="19" spans="1:1" x14ac:dyDescent="0.25">
      <c r="A19" t="s">
        <v>416</v>
      </c>
    </row>
    <row r="20" spans="1:1" x14ac:dyDescent="0.25">
      <c r="A20" t="s">
        <v>405</v>
      </c>
    </row>
    <row r="21" spans="1:1" x14ac:dyDescent="0.25">
      <c r="A21" t="s">
        <v>417</v>
      </c>
    </row>
    <row r="22" spans="1:1" x14ac:dyDescent="0.25">
      <c r="A22" t="s">
        <v>418</v>
      </c>
    </row>
    <row r="23" spans="1:1" x14ac:dyDescent="0.25">
      <c r="A23" t="s">
        <v>419</v>
      </c>
    </row>
    <row r="24" spans="1:1" x14ac:dyDescent="0.25">
      <c r="A24" t="s">
        <v>313</v>
      </c>
    </row>
    <row r="25" spans="1:1" x14ac:dyDescent="0.25">
      <c r="A25" t="s">
        <v>420</v>
      </c>
    </row>
    <row r="26" spans="1:1" x14ac:dyDescent="0.25">
      <c r="A26" t="s">
        <v>421</v>
      </c>
    </row>
    <row r="27" spans="1:1" x14ac:dyDescent="0.25">
      <c r="A27" t="s">
        <v>422</v>
      </c>
    </row>
  </sheetData>
  <sortState xmlns:xlrd2="http://schemas.microsoft.com/office/spreadsheetml/2017/richdata2" ref="A3:B14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component abbreviations</vt:lpstr>
      <vt:lpstr>function analysis - 1</vt:lpstr>
      <vt:lpstr>function analysis - 2</vt:lpstr>
      <vt:lpstr>failure mode analysis - 1</vt:lpstr>
      <vt:lpstr>failure mode questions</vt:lpstr>
      <vt:lpstr>FM cause - analysis</vt:lpstr>
      <vt:lpstr>local effect analysis</vt:lpstr>
      <vt:lpstr>higher-level effect analysis</vt:lpstr>
      <vt:lpstr>Final effect analysis</vt:lpstr>
      <vt:lpstr>a) FC indication analysis</vt:lpstr>
      <vt:lpstr>Sheet16</vt:lpstr>
      <vt:lpstr>FC actions on failure analysis</vt:lpstr>
      <vt:lpstr>Effects caused by actions </vt:lpstr>
      <vt:lpstr>MP fault isolation analysis</vt:lpstr>
      <vt:lpstr>MP corrective actions analysis</vt:lpstr>
      <vt:lpstr>Requirements for dispatch a)</vt:lpstr>
      <vt:lpstr>Requirements for dispatch b)</vt:lpstr>
      <vt:lpstr>failure rate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kostobog</dc:creator>
  <cp:lastModifiedBy>kostobog</cp:lastModifiedBy>
  <dcterms:created xsi:type="dcterms:W3CDTF">2019-12-05T13:00:02Z</dcterms:created>
  <dcterms:modified xsi:type="dcterms:W3CDTF">2019-12-16T02:22:02Z</dcterms:modified>
</cp:coreProperties>
</file>