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kola\projects\2019-msmt-inter-excelence\code\data\analysis\"/>
    </mc:Choice>
  </mc:AlternateContent>
  <xr:revisionPtr revIDLastSave="0" documentId="13_ncr:1_{CA49F908-E6E8-430F-AE00-70A9B98E2479}" xr6:coauthVersionLast="41" xr6:coauthVersionMax="41" xr10:uidLastSave="{00000000-0000-0000-0000-000000000000}"/>
  <bookViews>
    <workbookView xWindow="15" yWindow="15" windowWidth="20460" windowHeight="11040" xr2:uid="{2737D112-2E01-489C-9B7E-998A1107B6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4" i="1" l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63" i="1"/>
  <c r="K116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7" i="1"/>
  <c r="K63" i="1"/>
  <c r="J119" i="1"/>
  <c r="J118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I119" i="1"/>
  <c r="I118" i="1"/>
</calcChain>
</file>

<file path=xl/sharedStrings.xml><?xml version="1.0" encoding="utf-8"?>
<sst xmlns="http://schemas.openxmlformats.org/spreadsheetml/2006/main" count="778" uniqueCount="248">
  <si>
    <t>http://onto.fel.cvut.cz/data/avic-fmea/structuralelement_electric-power-system</t>
  </si>
  <si>
    <t>http://onto.fel.cvut.cz/data/avic-fmea/structuralelement_ac-power-supply-system-1</t>
  </si>
  <si>
    <t>http://onto.fel.cvut.cz/ontologies/fmea/avic-fmea-data-model/has-part</t>
  </si>
  <si>
    <t>http://onto.fel.cvut.cz/data/avic-fmea/structuralelement_bdpbe-1</t>
  </si>
  <si>
    <t>http://onto.fel.cvut.cz/data/avic-fmea/structuralelement_bdpbe-2</t>
  </si>
  <si>
    <t>http://onto.fel.cvut.cz/data/avic-fmea/structuralelement_eqw</t>
  </si>
  <si>
    <t>http://onto.fel.cvut.cz/data/avic-fmea/structuralelement_grfs</t>
  </si>
  <si>
    <t>http://onto.fel.cvut.cz/data/avic-fmea/structuralelement_meqc</t>
  </si>
  <si>
    <t>http://onto.fel.cvut.cz/data/avic-fmea/structuralelement_ndpbe-1</t>
  </si>
  <si>
    <t>http://onto.fel.cvut.cz/data/avic-fmea/structuralelement_ndpbe-2</t>
  </si>
  <si>
    <t>http://onto.fel.cvut.cz/data/avic-fmea/structuralelement_pbed</t>
  </si>
  <si>
    <t>http://onto.fel.cvut.cz/data/avic-fmea/structuralelement_pbed-manual-tripping-switch</t>
  </si>
  <si>
    <t>http://onto.fel.cvut.cz/data/avic-fmea/structuralelement_pecu</t>
  </si>
  <si>
    <t>http://onto.fel.cvut.cz/data/avic-fmea/structuralelement_pvgc</t>
  </si>
  <si>
    <t>http://onto.fel.cvut.cz/data/avic-fmea/structuralelement_pvgc-control-switch</t>
  </si>
  <si>
    <t>http://onto.fel.cvut.cz/data/avic-fmea/structuralelement_pvgc-manual-tripping-switch</t>
  </si>
  <si>
    <t>http://onto.fel.cvut.cz/data/avic-fmea/structuralelement_rbd</t>
  </si>
  <si>
    <t>http://onto.fel.cvut.cz/data/avic-fmea/structuralelement_tdpbe-1</t>
  </si>
  <si>
    <t>http://onto.fel.cvut.cz/data/avic-fmea/structuralelement_tdpbe-2</t>
  </si>
  <si>
    <t>http://onto.fel.cvut.cz/data/avic-fmea/structuralelement_ac-power-supply-system-2</t>
  </si>
  <si>
    <t>http://onto.fel.cvut.cz/data/avic-fmea/structuralelement_actuator</t>
  </si>
  <si>
    <t>http://onto.fel.cvut.cz/data/avic-fmea/structuralelement_grpe</t>
  </si>
  <si>
    <t>http://onto.fel.cvut.cz/data/avic-fmea/structuralelement_grpe-control-relay</t>
  </si>
  <si>
    <t>http://onto.fel.cvut.cz/data/avic-fmea/structuralelement_peuc</t>
  </si>
  <si>
    <t>http://onto.fel.cvut.cz/data/avic-fmea/structuralelement_sav</t>
  </si>
  <si>
    <t>http://onto.fel.cvut.cz/data/avic-fmea/structuralelement_sav-gcu</t>
  </si>
  <si>
    <t>http://onto.fel.cvut.cz/data/avic-fmea/structuralelement_sav-generator</t>
  </si>
  <si>
    <t>http://onto.fel.cvut.cz/data/avic-fmea/structuralelement_sav-heating-control-relay</t>
  </si>
  <si>
    <t>http://onto.fel.cvut.cz/data/avic-fmea/structuralelement_sav-manual-release-control-switch</t>
  </si>
  <si>
    <t>http://onto.fel.cvut.cz/data/avic-fmea/structuralelement_sav-recovery-control-panel</t>
  </si>
  <si>
    <t>http://onto.fel.cvut.cz/data/avic-fmea/structuralelement_sav-reset-switch</t>
  </si>
  <si>
    <t>http://onto.fel.cvut.cz/data/avic-fmea/structuralelement_static-inverter</t>
  </si>
  <si>
    <t>http://onto.fel.cvut.cz/data/avic-fmea/structuralelement_bqt-start-and-power-generation-system</t>
  </si>
  <si>
    <t>http://onto.fel.cvut.cz/data/avic-fmea/structuralelement_psf</t>
  </si>
  <si>
    <t>http://onto.fel.cvut.cz/data/avic-fmea/structuralelement_sqep</t>
  </si>
  <si>
    <t>http://onto.fel.cvut.cz/data/avic-fmea/function_pbed-and-left-engine-mechanical-tripping-control</t>
  </si>
  <si>
    <t>http://onto.fel.cvut.cz/ontologies/fmea/avic-fmea-data-model/has-function</t>
  </si>
  <si>
    <t>http://onto.fel.cvut.cz/data/avic-fmea/function_pbed-and-r-ac-bus-on%2Foff-control</t>
  </si>
  <si>
    <t>http://onto.fel.cvut.cz/data/avic-fmea/function_pbed-control-and-protection</t>
  </si>
  <si>
    <t>http://onto.fel.cvut.cz/data/avic-fmea/function_pbed-feeder-line-current-detection</t>
  </si>
  <si>
    <t>http://onto.fel.cvut.cz/data/avic-fmea/function_pbed-over-voltage-protection</t>
  </si>
  <si>
    <t>http://onto.fel.cvut.cz/data/avic-fmea/function_psf-feeder-line-current-detection</t>
  </si>
  <si>
    <t>http://onto.fel.cvut.cz/data/avic-fmea/function_pvgc-and-l-ac-bus-on%2Foff-control</t>
  </si>
  <si>
    <t>http://onto.fel.cvut.cz/data/avic-fmea/function_pvgc-and-left-engine-mechanical-tripping-control</t>
  </si>
  <si>
    <t>http://onto.fel.cvut.cz/data/avic-fmea/function_pvgc-control-and-protection</t>
  </si>
  <si>
    <t>http://onto.fel.cvut.cz/data/avic-fmea/function_pvgc-feeder-line-current-detection</t>
  </si>
  <si>
    <t>http://onto.fel.cvut.cz/data/avic-fmea/function_pvgc-over-voltage-protection</t>
  </si>
  <si>
    <t>http://onto.fel.cvut.cz/data/avic-fmea/function_supply-ac-power</t>
  </si>
  <si>
    <t>http://onto.fel.cvut.cz/data/avic-fmea/function_control-and-protection-of-sav-generator</t>
  </si>
  <si>
    <t>http://onto.fel.cvut.cz/data/avic-fmea/function_grpe-on%2Foff-control</t>
  </si>
  <si>
    <t>http://onto.fel.cvut.cz/data/avic-fmea/function_on%2Foff-control-between-sav-generator-and-3-phase-ac-ess-bus</t>
  </si>
  <si>
    <t>http://onto.fel.cvut.cz/data/avic-fmea/function_recovery-control-of-sav-generator</t>
  </si>
  <si>
    <t>http://onto.fel.cvut.cz/data/avic-fmea/function_release-control-of-sav-generator</t>
  </si>
  <si>
    <t>http://onto.fel.cvut.cz/data/avic-fmea/function_sav-automatic-release-control</t>
  </si>
  <si>
    <t>http://onto.fel.cvut.cz/data/avic-fmea/function_sav-heating-power-supply-on%2Foff-control</t>
  </si>
  <si>
    <t>http://onto.fel.cvut.cz/data/avic-fmea/function_sav-manual-release-control</t>
  </si>
  <si>
    <t>http://onto.fel.cvut.cz/data/avic-fmea/function_sav-reset-control</t>
  </si>
  <si>
    <t>http://onto.fel.cvut.cz/data/avic-fmea/function_supply-ac-power-under-emergency-power-supply-condition</t>
  </si>
  <si>
    <t>http://onto.fel.cvut.cz/data/avic-fmea/function_supply-single-phase-ac-power</t>
  </si>
  <si>
    <t>http://onto.fel.cvut.cz/data/avic-fmea/function_provide-control-and-protection-for-bqt-start-and-power-generation-system</t>
  </si>
  <si>
    <t>http://onto.fel.cvut.cz/data/avic-fmea/function_supply-ac-power-and-apu-starting-torque</t>
  </si>
  <si>
    <t>http://onto.fel.cvut.cz/data/avic-fmea/failuremode_pbed-manual-tripping-switch-is-closed-due-to-failure</t>
  </si>
  <si>
    <t>http://onto.fel.cvut.cz/ontologies/fmea/avic-fmea-data-model/has-failure-mode</t>
  </si>
  <si>
    <t>http://onto.fel.cvut.cz/data/avic-fmea/failuremode_pbed-manual-tripping-switch-is-opened-due-to-failure</t>
  </si>
  <si>
    <t>http://onto.fel.cvut.cz/data/avic-fmea/failuremode_eqw-is-disconne-ct-due-to-failure</t>
  </si>
  <si>
    <t>http://onto.fel.cvut.cz/data/avic-fmea/failuremode_rbd-is-closed-due-to-failure</t>
  </si>
  <si>
    <t>http://onto.fel.cvut.cz/data/avic-fmea/failuremode_faulty-control-and-protection-of-grfs-for-pbed</t>
  </si>
  <si>
    <t>http://onto.fel.cvut.cz/data/avic-fmea/failuremode_pecu-malfunction</t>
  </si>
  <si>
    <t>http://onto.fel.cvut.cz/data/avic-fmea/failuremode_eqw-is-closed-due-to-failure</t>
  </si>
  <si>
    <t>http://onto.fel.cvut.cz/data/avic-fmea/failuremode_eqw-is-disconnect-due-to-failure</t>
  </si>
  <si>
    <t>http://onto.fel.cvut.cz/data/avic-fmea/failuremode_pbed-control-switch-is-closed-due-to-failure</t>
  </si>
  <si>
    <t>http://onto.fel.cvut.cz/data/avic-fmea/failuremode_pvgc-control-switch-is-closed-due-to-failure</t>
  </si>
  <si>
    <t>http://onto.fel.cvut.cz/data/avic-fmea/failuremode_pvgc-manual-tripping-switch-is-closed-due-to-failure</t>
  </si>
  <si>
    <t>http://onto.fel.cvut.cz/data/avic-fmea/failuremode_pvgc-manual-tripping-switch-is-opened-due-to-failure</t>
  </si>
  <si>
    <t>http://onto.fel.cvut.cz/data/avic-fmea/failuremode_faulty-control-and-protection-of-apbe-for-pvgc</t>
  </si>
  <si>
    <t>http://onto.fel.cvut.cz/data/avic-fmea/failuremode_meqc-malfunction</t>
  </si>
  <si>
    <t>http://onto.fel.cvut.cz/data/avic-fmea/failuremode_pbed-cannot-supply-ac-power</t>
  </si>
  <si>
    <t>http://onto.fel.cvut.cz/data/avic-fmea/failuremode_pvgc-cannot-supply-ac-power</t>
  </si>
  <si>
    <t>http://onto.fel.cvut.cz/data/avic-fmea/failuremode_sav-gcu-failure-occurs-to-sav-generator-excitation</t>
  </si>
  <si>
    <t>http://onto.fel.cvut.cz/data/avic-fmea/failuremode_grpe-control-relay-is-closed-due-to-failure</t>
  </si>
  <si>
    <t>http://onto.fel.cvut.cz/data/avic-fmea/failuremode_grpe-is-closed-due-to-failure</t>
  </si>
  <si>
    <t>http://onto.fel.cvut.cz/data/avic-fmea/failuremode_recovery-control-panel-recovers-sav-without-comman-d</t>
  </si>
  <si>
    <t>http://onto.fel.cvut.cz/data/avic-fmea/failuremode_failure-of-automati-c-release-thread-tube-in-the-actuator</t>
  </si>
  <si>
    <t>http://onto.fel.cvut.cz/data/avic-fmea/failuremode_failure-of-manual-release-thread-tube-in-the-actuator</t>
  </si>
  <si>
    <t>http://onto.fel.cvut.cz/data/avic-fmea/failuremode_sav-cannot-be-released-due-to-actuator-upper-lock-failure</t>
  </si>
  <si>
    <t>http://onto.fel.cvut.cz/data/avic-fmea/failuremode_sav-cannot-be-released-due-to-actuator-failure</t>
  </si>
  <si>
    <t>http://onto.fel.cvut.cz/data/avic-fmea/failuremode_peuc-airspeed-signal-detection-failure</t>
  </si>
  <si>
    <t>http://onto.fel.cvut.cz/data/avic-fmea/failuremode_peuc-malfunction</t>
  </si>
  <si>
    <t>http://onto.fel.cvut.cz/data/avic-fmea/failuremode_peuc-mistakenly-detects-that-agc-is-closed</t>
  </si>
  <si>
    <t>http://onto.fel.cvut.cz/data/avic-fmea/failuremode_peuc-mistakenly-detects-that-aircraft-is-on-ground</t>
  </si>
  <si>
    <t>http://onto.fel.cvut.cz/data/avic-fmea/failuremode_peuc-mistakenly-detects-that-eqw-is-closed</t>
  </si>
  <si>
    <t>http://onto.fel.cvut.cz/data/avic-fmea/failuremode_peuc-mistakenly-detects-that-rbd-is-closed</t>
  </si>
  <si>
    <t>http://onto.fel.cvut.cz/data/avic-fmea/failuremode_sav-heating-control-relay-is-closed-due-to-failure</t>
  </si>
  <si>
    <t>http://onto.fel.cvut.cz/data/avic-fmea/failuremode_sav-heating-control-relay-is-opened-due-to-failure</t>
  </si>
  <si>
    <t>http://onto.fel.cvut.cz/data/avic-fmea/failuremode_sav-manual-release-switch-is-closed-due-to-failure</t>
  </si>
  <si>
    <t>http://onto.fel.cvut.cz/data/avic-fmea/failuremode_abnormal-comman-d-of-sav-reset-switch</t>
  </si>
  <si>
    <t>http://onto.fel.cvut.cz/data/avic-fmea/failuremode_sav-heater-failure</t>
  </si>
  <si>
    <t>http://onto.fel.cvut.cz/data/avic-fmea/failuremode_sav-gearbox-failure</t>
  </si>
  <si>
    <t>http://onto.fel.cvut.cz/data/avic-fmea/failuremode_sav-generator-malfunction</t>
  </si>
  <si>
    <t>http://onto.fel.cvut.cz/data/avic-fmea/failuremode_sav-lever-failure</t>
  </si>
  <si>
    <t>http://onto.fel.cvut.cz/data/avic-fmea/failuremode_static-inverter-unable-to-supply-ac-power</t>
  </si>
  <si>
    <t>http://onto.fel.cvut.cz/data/avic-fmea/failuremode_psf-complete-malfunction-due-to-sqep-failure</t>
  </si>
  <si>
    <t>http://onto.fel.cvut.cz/data/avic-fmea/failuremode_psf-unable-to-start-apu-due-to-sqep-failure</t>
  </si>
  <si>
    <t>http://onto.fel.cvut.cz/data/avic-fmea/failuremode_psf-unable-to-supply-power-due-to-sqep-failure</t>
  </si>
  <si>
    <t>http://onto.fel.cvut.cz/data/avic-fmea/failuremode_sqep-launches-warning-of-start-and-power-generatio-n-system</t>
  </si>
  <si>
    <t>http://onto.fel.cvut.cz/data/avic-fmea/failuremode_sqep-wrong-control-of-psf-and-thus-entering-apu-start-mode</t>
  </si>
  <si>
    <t>http://onto.fel.cvut.cz/data/avic-fmea/failuremode_sqep-wrong-control-of-psf-and-thus-entering-power-generatio-n-mode</t>
  </si>
  <si>
    <t>http://onto.fel.cvut.cz/data/avic-fmea/failuremode_psf-apu-start-malfunction</t>
  </si>
  <si>
    <t>http://onto.fel.cvut.cz/data/avic-fmea/failuremode_psf-power-supply-malfunction</t>
  </si>
  <si>
    <t>Edge list</t>
  </si>
  <si>
    <t>from</t>
  </si>
  <si>
    <t>to</t>
  </si>
  <si>
    <t>edge type</t>
  </si>
  <si>
    <t>NodeList</t>
  </si>
  <si>
    <t>id</t>
  </si>
  <si>
    <t>label</t>
  </si>
  <si>
    <t>type</t>
  </si>
  <si>
    <t>color</t>
  </si>
  <si>
    <t>AC power supply system 1</t>
  </si>
  <si>
    <t>http://onto.fel.cvut.cz/ontologies/fmea/avic-fmea-data-model/structural-element</t>
  </si>
  <si>
    <t>BDPBE 1</t>
  </si>
  <si>
    <t>BDPBE 2</t>
  </si>
  <si>
    <t>EQW</t>
  </si>
  <si>
    <t>GRFS</t>
  </si>
  <si>
    <t>MEQC</t>
  </si>
  <si>
    <t>NDPBE 1</t>
  </si>
  <si>
    <t>NDPBE 2</t>
  </si>
  <si>
    <t>PBED</t>
  </si>
  <si>
    <t>PBED manual tripping switch</t>
  </si>
  <si>
    <t>PECU</t>
  </si>
  <si>
    <t>PVGC</t>
  </si>
  <si>
    <t>PVGC control switch</t>
  </si>
  <si>
    <t>PVGC manual tripping switch</t>
  </si>
  <si>
    <t>RBD</t>
  </si>
  <si>
    <t>TDPBE 1</t>
  </si>
  <si>
    <t>TDPBE 2</t>
  </si>
  <si>
    <t>AC power supply system 2</t>
  </si>
  <si>
    <t>actuator</t>
  </si>
  <si>
    <t>GRPE</t>
  </si>
  <si>
    <t>GRPE control relay</t>
  </si>
  <si>
    <t>PEUC</t>
  </si>
  <si>
    <t>SAV</t>
  </si>
  <si>
    <t>SAV GCU</t>
  </si>
  <si>
    <t>SAV generator</t>
  </si>
  <si>
    <t>SAV heating control relay</t>
  </si>
  <si>
    <t>SAV manual release control switch</t>
  </si>
  <si>
    <t>SAV recovery control panel</t>
  </si>
  <si>
    <t>SAV reset switch</t>
  </si>
  <si>
    <t>static inverter</t>
  </si>
  <si>
    <t>BQT start and power generation system</t>
  </si>
  <si>
    <t>PSF</t>
  </si>
  <si>
    <t>SQEP</t>
  </si>
  <si>
    <t>electric power system</t>
  </si>
  <si>
    <t>PBED and left engine mechanical tripping control</t>
  </si>
  <si>
    <t>http://onto.fel.cvut.cz/ontologies/fmea/avic-fmea-data-model/function</t>
  </si>
  <si>
    <t>PBED and R AC Bus on/off control</t>
  </si>
  <si>
    <t>PBED control and protection</t>
  </si>
  <si>
    <t>PBED feeder line current detection</t>
  </si>
  <si>
    <t>PBED over-voltage protection</t>
  </si>
  <si>
    <t>PSF feeder line current detection</t>
  </si>
  <si>
    <t>PVGC and L AC Bus on/off control</t>
  </si>
  <si>
    <t>PVGC and left engine mechanical tripping control</t>
  </si>
  <si>
    <t>PVGC control and protection</t>
  </si>
  <si>
    <t>PVGC feeder line current detection</t>
  </si>
  <si>
    <t>PVGC over-voltage protection</t>
  </si>
  <si>
    <t>supply AC power</t>
  </si>
  <si>
    <t>control and protection of SAV generator</t>
  </si>
  <si>
    <t>GRPE on/off control</t>
  </si>
  <si>
    <t>on/off control between SAV generator and 3-Phase AC ESS Bus</t>
  </si>
  <si>
    <t>recovery control of SAV generator</t>
  </si>
  <si>
    <t>release control of SAV generator</t>
  </si>
  <si>
    <t>SAV automatic release control</t>
  </si>
  <si>
    <t>SAV heating power supply on/off control</t>
  </si>
  <si>
    <t>SAV manual release control</t>
  </si>
  <si>
    <t>SAV reset control</t>
  </si>
  <si>
    <t>supply AC power under emergency power supply condition</t>
  </si>
  <si>
    <t>supply single phase AC power</t>
  </si>
  <si>
    <t>provide control and protection for BQT start and power generation system</t>
  </si>
  <si>
    <t>supply AC power and APU starting torque</t>
  </si>
  <si>
    <t>http://onto.fel.cvut.cz/ontologies/fmea/avic-fmea-data-model/failure-mode</t>
  </si>
  <si>
    <t>Failure of automati c release thread tube in the actuator</t>
  </si>
  <si>
    <t>Failure of manual release thread tube in the actuator</t>
  </si>
  <si>
    <t>SAV cannot be released due to actuator upper lock failure</t>
  </si>
  <si>
    <t>SAV cannot be released due to actuator failure</t>
  </si>
  <si>
    <t>Faulty control and protection of APBE for PVGC</t>
  </si>
  <si>
    <t>EQW is closed due to failure</t>
  </si>
  <si>
    <t>EQW is disconnect due to failure</t>
  </si>
  <si>
    <t>Faulty control and protection of GRFS for PBED</t>
  </si>
  <si>
    <t>GRPE is closed due to failure</t>
  </si>
  <si>
    <t>MEQC malfunction</t>
  </si>
  <si>
    <t>PBED cannot supply AC power</t>
  </si>
  <si>
    <t>PECU malfunction</t>
  </si>
  <si>
    <t>PEUC airspeed signal detection failure</t>
  </si>
  <si>
    <t>PEUC malfunction</t>
  </si>
  <si>
    <t>PEUC mistakenly detects that AGC is closed</t>
  </si>
  <si>
    <t>PEUC mistakenly detects that aircraft is on ground</t>
  </si>
  <si>
    <t>PEUC mistakenly detects that EQW is closed</t>
  </si>
  <si>
    <t>PEUC mistakenly detects that RBD is closed</t>
  </si>
  <si>
    <t>PSF APU start malfunction</t>
  </si>
  <si>
    <t>PSF power supply malfunction</t>
  </si>
  <si>
    <t>PVGC cannot supply AC power</t>
  </si>
  <si>
    <t>EQW is disconne ct due to failure</t>
  </si>
  <si>
    <t>RBD is closed due to failure</t>
  </si>
  <si>
    <t>Recovery control panel recovers SAV without comman d</t>
  </si>
  <si>
    <t>GRPE control relay is closed due to failure</t>
  </si>
  <si>
    <t>SAV heating control relay is closed due to failure</t>
  </si>
  <si>
    <t>SAV heating control relay is opened due to failure</t>
  </si>
  <si>
    <t>SAV heater failure</t>
  </si>
  <si>
    <t>SAV GCU failure occurs to SAV generator excitation</t>
  </si>
  <si>
    <t>SAV gearbox failure</t>
  </si>
  <si>
    <t>SAV generator malfunction</t>
  </si>
  <si>
    <t>SAV lever failure</t>
  </si>
  <si>
    <t>PSF complete malfunction due to SQEP failure</t>
  </si>
  <si>
    <t>PSF unable to start APU due to SQEP failure</t>
  </si>
  <si>
    <t>PSF unable to supply power due to SQEP failure</t>
  </si>
  <si>
    <t>SQEP launches warning of start and power generatio n system</t>
  </si>
  <si>
    <t>SQEP wrong control of PSF and thus entering APU start mode</t>
  </si>
  <si>
    <t>SQEP wrong control of PSF and thus entering power generatio n mode</t>
  </si>
  <si>
    <t>Static inverter unable to supply AC power</t>
  </si>
  <si>
    <t>Abnormal comman d of SAV reset switch</t>
  </si>
  <si>
    <t>PBED control switch is closed due to failure</t>
  </si>
  <si>
    <t>PBED manual tripping switch is closed due to failure</t>
  </si>
  <si>
    <t>PBED manual tripping switch is opened due to failure</t>
  </si>
  <si>
    <t>PVGC control switch is closed due to failure</t>
  </si>
  <si>
    <t>PVGC manual tripping switch is closed due to failure</t>
  </si>
  <si>
    <t>PVGC manual tripping switch is opened due to failure</t>
  </si>
  <si>
    <t>SAV manual release switch is closed due to failure</t>
  </si>
  <si>
    <t>#9999cc</t>
  </si>
  <si>
    <t>#99cc99</t>
  </si>
  <si>
    <t>http://onto.fel.cvut.cz/data/avic-fmea/failuremode_grpe-is-disconnected-due-to-failure</t>
  </si>
  <si>
    <t>GRPE is disconnected due to failure</t>
  </si>
  <si>
    <t>http://onto.fel.cvut.cz/data/avic-fmea/failuremode_grpe-control-relay-is-disconnected-due-to-failure</t>
  </si>
  <si>
    <t>GRPE control relay is disconnected due to failure</t>
  </si>
  <si>
    <t>http://onto.fel.cvut.cz/data/avic-fmea/failuremode_sav-gcu-malfunction-%28detectable-via-bit%29</t>
  </si>
  <si>
    <t>SAV GCU malfunction (detectable via BIT)</t>
  </si>
  <si>
    <t>http://onto.fel.cvut.cz/data/avic-fmea/failuremode_sav-gcu-malfunction-%28undetectable-via-bit%29</t>
  </si>
  <si>
    <t>SAV GCU malfunction (undetectable via BIT)</t>
  </si>
  <si>
    <t>http://onto.fel.cvut.cz/data/avic-fmea/failuremode_pbed-control-switch-is-disconnected-due-to-failure</t>
  </si>
  <si>
    <t>PBED control switch is disconnected due to failure</t>
  </si>
  <si>
    <t>http://onto.fel.cvut.cz/data/avic-fmea/failuremode_pvgc-control-switch-is-disconnected-due-to-failure</t>
  </si>
  <si>
    <t>PVGC control switch is disconnected due to failure</t>
  </si>
  <si>
    <t>http://onto.fel.cvut.cz/data/avic-fmea/failuremode_sav-manual-release-switch-is-disconnected-due-to-failure</t>
  </si>
  <si>
    <t>SAV manual release switch is disconnected due to failure</t>
  </si>
  <si>
    <t>http://onto.fel.cvut.cz/data/avic-fmea/failuremode_current-detection-failure-of-current-transformer</t>
  </si>
  <si>
    <t>Current detection failure of current transformer</t>
  </si>
  <si>
    <t>http://onto.fel.cvut.cz/data/avic-fmea/structuralelement_apbe</t>
  </si>
  <si>
    <t>APBE</t>
  </si>
  <si>
    <t>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</si>
</sst>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 applyFont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0E608-62E4-4DAA-9014-078B39DF239A}">
  <dimension ref="A1:K123"/>
  <sheetViews>
    <sheetView tabSelected="1" workbookViewId="0">
      <selection activeCell="B1" sqref="B1"/>
    </sheetView>
  </sheetViews>
  <sheetFormatPr defaultRowHeight="15" x14ac:dyDescent="0.25"/>
  <cols>
    <col min="1" max="1" width="21" customWidth="1"/>
    <col min="8" max="8" width="31.42578125" customWidth="1"/>
    <col min="10" max="10" width="12" bestFit="1" customWidth="1"/>
  </cols>
  <sheetData>
    <row r="1" spans="1:9" x14ac:dyDescent="0.25">
      <c r="A1" t="s">
        <v>109</v>
      </c>
      <c r="E1" t="s">
        <v>113</v>
      </c>
    </row>
    <row r="2" spans="1:9" x14ac:dyDescent="0.25">
      <c r="A2" t="s">
        <v>110</v>
      </c>
      <c r="B2" t="s">
        <v>111</v>
      </c>
      <c r="C2" t="s">
        <v>112</v>
      </c>
      <c r="E2" t="s">
        <v>114</v>
      </c>
      <c r="F2" t="s">
        <v>115</v>
      </c>
      <c r="G2" t="s">
        <v>116</v>
      </c>
      <c r="H2" t="s">
        <v>117</v>
      </c>
      <c r="I2" t="s">
        <v>247</v>
      </c>
    </row>
    <row r="3" spans="1:9" x14ac:dyDescent="0.25">
      <c r="A3" t="s">
        <v>0</v>
      </c>
      <c r="B3" t="s">
        <v>1</v>
      </c>
      <c r="C3" t="s">
        <v>2</v>
      </c>
      <c r="E3" t="s">
        <v>1</v>
      </c>
      <c r="F3" t="s">
        <v>118</v>
      </c>
      <c r="G3" t="s">
        <v>119</v>
      </c>
      <c r="H3" t="s">
        <v>227</v>
      </c>
    </row>
    <row r="4" spans="1:9" x14ac:dyDescent="0.25">
      <c r="A4" t="s">
        <v>1</v>
      </c>
      <c r="B4" t="s">
        <v>3</v>
      </c>
      <c r="C4" t="s">
        <v>2</v>
      </c>
      <c r="E4" t="s">
        <v>3</v>
      </c>
      <c r="F4" t="s">
        <v>120</v>
      </c>
      <c r="G4" t="s">
        <v>119</v>
      </c>
      <c r="H4" t="s">
        <v>227</v>
      </c>
    </row>
    <row r="5" spans="1:9" x14ac:dyDescent="0.25">
      <c r="A5" t="s">
        <v>1</v>
      </c>
      <c r="B5" t="s">
        <v>4</v>
      </c>
      <c r="C5" t="s">
        <v>2</v>
      </c>
      <c r="E5" t="s">
        <v>4</v>
      </c>
      <c r="F5" t="s">
        <v>121</v>
      </c>
      <c r="G5" t="s">
        <v>119</v>
      </c>
      <c r="H5" t="s">
        <v>227</v>
      </c>
    </row>
    <row r="6" spans="1:9" x14ac:dyDescent="0.25">
      <c r="A6" t="s">
        <v>1</v>
      </c>
      <c r="B6" t="s">
        <v>5</v>
      </c>
      <c r="C6" t="s">
        <v>2</v>
      </c>
      <c r="E6" t="s">
        <v>5</v>
      </c>
      <c r="F6" t="s">
        <v>122</v>
      </c>
      <c r="G6" t="s">
        <v>119</v>
      </c>
      <c r="H6" t="s">
        <v>227</v>
      </c>
    </row>
    <row r="7" spans="1:9" x14ac:dyDescent="0.25">
      <c r="A7" t="s">
        <v>1</v>
      </c>
      <c r="B7" t="s">
        <v>6</v>
      </c>
      <c r="C7" t="s">
        <v>2</v>
      </c>
      <c r="E7" t="s">
        <v>6</v>
      </c>
      <c r="F7" t="s">
        <v>123</v>
      </c>
      <c r="G7" t="s">
        <v>119</v>
      </c>
      <c r="H7" t="s">
        <v>227</v>
      </c>
    </row>
    <row r="8" spans="1:9" x14ac:dyDescent="0.25">
      <c r="A8" t="s">
        <v>1</v>
      </c>
      <c r="B8" t="s">
        <v>7</v>
      </c>
      <c r="C8" t="s">
        <v>2</v>
      </c>
      <c r="E8" t="s">
        <v>7</v>
      </c>
      <c r="F8" t="s">
        <v>124</v>
      </c>
      <c r="G8" t="s">
        <v>119</v>
      </c>
      <c r="H8" t="s">
        <v>227</v>
      </c>
    </row>
    <row r="9" spans="1:9" x14ac:dyDescent="0.25">
      <c r="A9" t="s">
        <v>1</v>
      </c>
      <c r="B9" t="s">
        <v>8</v>
      </c>
      <c r="C9" t="s">
        <v>2</v>
      </c>
      <c r="E9" t="s">
        <v>8</v>
      </c>
      <c r="F9" t="s">
        <v>125</v>
      </c>
      <c r="G9" t="s">
        <v>119</v>
      </c>
      <c r="H9" t="s">
        <v>227</v>
      </c>
    </row>
    <row r="10" spans="1:9" x14ac:dyDescent="0.25">
      <c r="A10" t="s">
        <v>1</v>
      </c>
      <c r="B10" t="s">
        <v>9</v>
      </c>
      <c r="C10" t="s">
        <v>2</v>
      </c>
      <c r="E10" t="s">
        <v>9</v>
      </c>
      <c r="F10" t="s">
        <v>126</v>
      </c>
      <c r="G10" t="s">
        <v>119</v>
      </c>
      <c r="H10" t="s">
        <v>227</v>
      </c>
    </row>
    <row r="11" spans="1:9" x14ac:dyDescent="0.25">
      <c r="A11" t="s">
        <v>1</v>
      </c>
      <c r="B11" t="s">
        <v>10</v>
      </c>
      <c r="C11" t="s">
        <v>2</v>
      </c>
      <c r="E11" t="s">
        <v>10</v>
      </c>
      <c r="F11" t="s">
        <v>127</v>
      </c>
      <c r="G11" t="s">
        <v>119</v>
      </c>
      <c r="H11" t="s">
        <v>227</v>
      </c>
    </row>
    <row r="12" spans="1:9" x14ac:dyDescent="0.25">
      <c r="A12" t="s">
        <v>10</v>
      </c>
      <c r="B12" t="s">
        <v>11</v>
      </c>
      <c r="C12" t="s">
        <v>2</v>
      </c>
      <c r="E12" t="s">
        <v>11</v>
      </c>
      <c r="F12" t="s">
        <v>128</v>
      </c>
      <c r="G12" t="s">
        <v>119</v>
      </c>
      <c r="H12" t="s">
        <v>227</v>
      </c>
    </row>
    <row r="13" spans="1:9" x14ac:dyDescent="0.25">
      <c r="A13" t="s">
        <v>1</v>
      </c>
      <c r="B13" t="s">
        <v>12</v>
      </c>
      <c r="C13" t="s">
        <v>2</v>
      </c>
      <c r="E13" t="s">
        <v>12</v>
      </c>
      <c r="F13" t="s">
        <v>129</v>
      </c>
      <c r="G13" t="s">
        <v>119</v>
      </c>
      <c r="H13" t="s">
        <v>227</v>
      </c>
    </row>
    <row r="14" spans="1:9" x14ac:dyDescent="0.25">
      <c r="A14" t="s">
        <v>1</v>
      </c>
      <c r="B14" t="s">
        <v>13</v>
      </c>
      <c r="C14" t="s">
        <v>2</v>
      </c>
      <c r="E14" t="s">
        <v>13</v>
      </c>
      <c r="F14" t="s">
        <v>130</v>
      </c>
      <c r="G14" t="s">
        <v>119</v>
      </c>
      <c r="H14" t="s">
        <v>227</v>
      </c>
    </row>
    <row r="15" spans="1:9" x14ac:dyDescent="0.25">
      <c r="A15" t="s">
        <v>13</v>
      </c>
      <c r="B15" t="s">
        <v>14</v>
      </c>
      <c r="C15" t="s">
        <v>2</v>
      </c>
      <c r="E15" t="s">
        <v>14</v>
      </c>
      <c r="F15" t="s">
        <v>131</v>
      </c>
      <c r="G15" t="s">
        <v>119</v>
      </c>
      <c r="H15" t="s">
        <v>227</v>
      </c>
    </row>
    <row r="16" spans="1:9" x14ac:dyDescent="0.25">
      <c r="A16" t="s">
        <v>13</v>
      </c>
      <c r="B16" t="s">
        <v>15</v>
      </c>
      <c r="C16" t="s">
        <v>2</v>
      </c>
      <c r="E16" t="s">
        <v>15</v>
      </c>
      <c r="F16" t="s">
        <v>132</v>
      </c>
      <c r="G16" t="s">
        <v>119</v>
      </c>
      <c r="H16" t="s">
        <v>227</v>
      </c>
    </row>
    <row r="17" spans="1:8" x14ac:dyDescent="0.25">
      <c r="A17" t="s">
        <v>1</v>
      </c>
      <c r="B17" t="s">
        <v>16</v>
      </c>
      <c r="C17" t="s">
        <v>2</v>
      </c>
      <c r="E17" t="s">
        <v>16</v>
      </c>
      <c r="F17" t="s">
        <v>133</v>
      </c>
      <c r="G17" t="s">
        <v>119</v>
      </c>
      <c r="H17" t="s">
        <v>227</v>
      </c>
    </row>
    <row r="18" spans="1:8" x14ac:dyDescent="0.25">
      <c r="A18" t="s">
        <v>1</v>
      </c>
      <c r="B18" t="s">
        <v>17</v>
      </c>
      <c r="C18" t="s">
        <v>2</v>
      </c>
      <c r="E18" t="s">
        <v>17</v>
      </c>
      <c r="F18" t="s">
        <v>134</v>
      </c>
      <c r="G18" t="s">
        <v>119</v>
      </c>
      <c r="H18" t="s">
        <v>227</v>
      </c>
    </row>
    <row r="19" spans="1:8" x14ac:dyDescent="0.25">
      <c r="A19" t="s">
        <v>1</v>
      </c>
      <c r="B19" t="s">
        <v>18</v>
      </c>
      <c r="C19" t="s">
        <v>2</v>
      </c>
      <c r="E19" t="s">
        <v>18</v>
      </c>
      <c r="F19" t="s">
        <v>135</v>
      </c>
      <c r="G19" t="s">
        <v>119</v>
      </c>
      <c r="H19" t="s">
        <v>227</v>
      </c>
    </row>
    <row r="20" spans="1:8" x14ac:dyDescent="0.25">
      <c r="A20" t="s">
        <v>0</v>
      </c>
      <c r="B20" t="s">
        <v>19</v>
      </c>
      <c r="C20" t="s">
        <v>2</v>
      </c>
      <c r="E20" t="s">
        <v>19</v>
      </c>
      <c r="F20" t="s">
        <v>136</v>
      </c>
      <c r="G20" t="s">
        <v>119</v>
      </c>
      <c r="H20" t="s">
        <v>227</v>
      </c>
    </row>
    <row r="21" spans="1:8" x14ac:dyDescent="0.25">
      <c r="A21" t="s">
        <v>19</v>
      </c>
      <c r="B21" t="s">
        <v>20</v>
      </c>
      <c r="C21" t="s">
        <v>2</v>
      </c>
      <c r="E21" t="s">
        <v>20</v>
      </c>
      <c r="F21" t="s">
        <v>137</v>
      </c>
      <c r="G21" t="s">
        <v>119</v>
      </c>
      <c r="H21" t="s">
        <v>227</v>
      </c>
    </row>
    <row r="22" spans="1:8" x14ac:dyDescent="0.25">
      <c r="A22" t="s">
        <v>19</v>
      </c>
      <c r="B22" t="s">
        <v>21</v>
      </c>
      <c r="C22" t="s">
        <v>2</v>
      </c>
      <c r="E22" t="s">
        <v>21</v>
      </c>
      <c r="F22" t="s">
        <v>138</v>
      </c>
      <c r="G22" t="s">
        <v>119</v>
      </c>
      <c r="H22" t="s">
        <v>227</v>
      </c>
    </row>
    <row r="23" spans="1:8" x14ac:dyDescent="0.25">
      <c r="A23" t="s">
        <v>21</v>
      </c>
      <c r="B23" t="s">
        <v>22</v>
      </c>
      <c r="C23" t="s">
        <v>2</v>
      </c>
      <c r="E23" t="s">
        <v>22</v>
      </c>
      <c r="F23" t="s">
        <v>139</v>
      </c>
      <c r="G23" t="s">
        <v>119</v>
      </c>
      <c r="H23" t="s">
        <v>227</v>
      </c>
    </row>
    <row r="24" spans="1:8" x14ac:dyDescent="0.25">
      <c r="A24" t="s">
        <v>19</v>
      </c>
      <c r="B24" t="s">
        <v>23</v>
      </c>
      <c r="C24" t="s">
        <v>2</v>
      </c>
      <c r="E24" t="s">
        <v>23</v>
      </c>
      <c r="F24" t="s">
        <v>140</v>
      </c>
      <c r="G24" t="s">
        <v>119</v>
      </c>
      <c r="H24" t="s">
        <v>227</v>
      </c>
    </row>
    <row r="25" spans="1:8" x14ac:dyDescent="0.25">
      <c r="A25" t="s">
        <v>19</v>
      </c>
      <c r="B25" t="s">
        <v>24</v>
      </c>
      <c r="C25" t="s">
        <v>2</v>
      </c>
      <c r="E25" t="s">
        <v>24</v>
      </c>
      <c r="F25" t="s">
        <v>141</v>
      </c>
      <c r="G25" t="s">
        <v>119</v>
      </c>
      <c r="H25" t="s">
        <v>227</v>
      </c>
    </row>
    <row r="26" spans="1:8" x14ac:dyDescent="0.25">
      <c r="A26" t="s">
        <v>24</v>
      </c>
      <c r="B26" t="s">
        <v>25</v>
      </c>
      <c r="C26" t="s">
        <v>2</v>
      </c>
      <c r="E26" t="s">
        <v>25</v>
      </c>
      <c r="F26" t="s">
        <v>142</v>
      </c>
      <c r="G26" t="s">
        <v>119</v>
      </c>
      <c r="H26" t="s">
        <v>227</v>
      </c>
    </row>
    <row r="27" spans="1:8" x14ac:dyDescent="0.25">
      <c r="A27" t="s">
        <v>24</v>
      </c>
      <c r="B27" t="s">
        <v>26</v>
      </c>
      <c r="C27" t="s">
        <v>2</v>
      </c>
      <c r="E27" t="s">
        <v>26</v>
      </c>
      <c r="F27" t="s">
        <v>143</v>
      </c>
      <c r="G27" t="s">
        <v>119</v>
      </c>
      <c r="H27" t="s">
        <v>227</v>
      </c>
    </row>
    <row r="28" spans="1:8" x14ac:dyDescent="0.25">
      <c r="A28" t="s">
        <v>24</v>
      </c>
      <c r="B28" t="s">
        <v>27</v>
      </c>
      <c r="C28" t="s">
        <v>2</v>
      </c>
      <c r="E28" t="s">
        <v>27</v>
      </c>
      <c r="F28" t="s">
        <v>144</v>
      </c>
      <c r="G28" t="s">
        <v>119</v>
      </c>
      <c r="H28" t="s">
        <v>227</v>
      </c>
    </row>
    <row r="29" spans="1:8" x14ac:dyDescent="0.25">
      <c r="A29" t="s">
        <v>24</v>
      </c>
      <c r="B29" t="s">
        <v>28</v>
      </c>
      <c r="C29" t="s">
        <v>2</v>
      </c>
      <c r="E29" t="s">
        <v>28</v>
      </c>
      <c r="F29" t="s">
        <v>145</v>
      </c>
      <c r="G29" t="s">
        <v>119</v>
      </c>
      <c r="H29" t="s">
        <v>227</v>
      </c>
    </row>
    <row r="30" spans="1:8" x14ac:dyDescent="0.25">
      <c r="A30" t="s">
        <v>24</v>
      </c>
      <c r="B30" t="s">
        <v>29</v>
      </c>
      <c r="C30" t="s">
        <v>2</v>
      </c>
      <c r="E30" t="s">
        <v>29</v>
      </c>
      <c r="F30" t="s">
        <v>146</v>
      </c>
      <c r="G30" t="s">
        <v>119</v>
      </c>
      <c r="H30" t="s">
        <v>227</v>
      </c>
    </row>
    <row r="31" spans="1:8" x14ac:dyDescent="0.25">
      <c r="A31" t="s">
        <v>24</v>
      </c>
      <c r="B31" t="s">
        <v>30</v>
      </c>
      <c r="C31" t="s">
        <v>2</v>
      </c>
      <c r="E31" t="s">
        <v>30</v>
      </c>
      <c r="F31" t="s">
        <v>147</v>
      </c>
      <c r="G31" t="s">
        <v>119</v>
      </c>
      <c r="H31" t="s">
        <v>227</v>
      </c>
    </row>
    <row r="32" spans="1:8" x14ac:dyDescent="0.25">
      <c r="A32" t="s">
        <v>19</v>
      </c>
      <c r="B32" t="s">
        <v>31</v>
      </c>
      <c r="C32" t="s">
        <v>2</v>
      </c>
      <c r="E32" t="s">
        <v>31</v>
      </c>
      <c r="F32" t="s">
        <v>148</v>
      </c>
      <c r="G32" t="s">
        <v>119</v>
      </c>
      <c r="H32" t="s">
        <v>227</v>
      </c>
    </row>
    <row r="33" spans="1:8" x14ac:dyDescent="0.25">
      <c r="A33" t="s">
        <v>0</v>
      </c>
      <c r="B33" t="s">
        <v>32</v>
      </c>
      <c r="C33" t="s">
        <v>2</v>
      </c>
      <c r="E33" t="s">
        <v>32</v>
      </c>
      <c r="F33" t="s">
        <v>149</v>
      </c>
      <c r="G33" t="s">
        <v>119</v>
      </c>
      <c r="H33" t="s">
        <v>227</v>
      </c>
    </row>
    <row r="34" spans="1:8" x14ac:dyDescent="0.25">
      <c r="A34" t="s">
        <v>32</v>
      </c>
      <c r="B34" t="s">
        <v>33</v>
      </c>
      <c r="C34" t="s">
        <v>2</v>
      </c>
      <c r="E34" t="s">
        <v>33</v>
      </c>
      <c r="F34" t="s">
        <v>150</v>
      </c>
      <c r="G34" t="s">
        <v>119</v>
      </c>
      <c r="H34" t="s">
        <v>227</v>
      </c>
    </row>
    <row r="35" spans="1:8" x14ac:dyDescent="0.25">
      <c r="A35" t="s">
        <v>32</v>
      </c>
      <c r="B35" t="s">
        <v>34</v>
      </c>
      <c r="C35" t="s">
        <v>2</v>
      </c>
      <c r="E35" t="s">
        <v>34</v>
      </c>
      <c r="F35" t="s">
        <v>151</v>
      </c>
      <c r="G35" t="s">
        <v>119</v>
      </c>
      <c r="H35" t="s">
        <v>227</v>
      </c>
    </row>
    <row r="36" spans="1:8" x14ac:dyDescent="0.25">
      <c r="A36" t="s">
        <v>1</v>
      </c>
      <c r="B36" t="s">
        <v>245</v>
      </c>
      <c r="C36" t="s">
        <v>2</v>
      </c>
      <c r="E36" t="s">
        <v>0</v>
      </c>
      <c r="F36" t="s">
        <v>152</v>
      </c>
      <c r="G36" t="s">
        <v>119</v>
      </c>
      <c r="H36" t="s">
        <v>227</v>
      </c>
    </row>
    <row r="37" spans="1:8" x14ac:dyDescent="0.25">
      <c r="A37" t="s">
        <v>11</v>
      </c>
      <c r="B37" t="s">
        <v>35</v>
      </c>
      <c r="C37" t="s">
        <v>36</v>
      </c>
      <c r="E37" t="s">
        <v>245</v>
      </c>
      <c r="F37" t="s">
        <v>246</v>
      </c>
      <c r="G37" t="s">
        <v>119</v>
      </c>
      <c r="H37" t="s">
        <v>227</v>
      </c>
    </row>
    <row r="38" spans="1:8" x14ac:dyDescent="0.25">
      <c r="A38" t="s">
        <v>16</v>
      </c>
      <c r="B38" t="s">
        <v>37</v>
      </c>
      <c r="C38" t="s">
        <v>36</v>
      </c>
      <c r="E38" t="s">
        <v>35</v>
      </c>
      <c r="F38" t="s">
        <v>153</v>
      </c>
      <c r="G38" t="s">
        <v>154</v>
      </c>
      <c r="H38" t="s">
        <v>228</v>
      </c>
    </row>
    <row r="39" spans="1:8" x14ac:dyDescent="0.25">
      <c r="A39" t="s">
        <v>6</v>
      </c>
      <c r="B39" t="s">
        <v>38</v>
      </c>
      <c r="C39" t="s">
        <v>36</v>
      </c>
      <c r="E39" t="s">
        <v>37</v>
      </c>
      <c r="F39" t="s">
        <v>155</v>
      </c>
      <c r="G39" t="s">
        <v>154</v>
      </c>
      <c r="H39" t="s">
        <v>228</v>
      </c>
    </row>
    <row r="40" spans="1:8" x14ac:dyDescent="0.25">
      <c r="A40" t="s">
        <v>17</v>
      </c>
      <c r="B40" t="s">
        <v>39</v>
      </c>
      <c r="C40" t="s">
        <v>36</v>
      </c>
      <c r="E40" t="s">
        <v>38</v>
      </c>
      <c r="F40" t="s">
        <v>156</v>
      </c>
      <c r="G40" t="s">
        <v>154</v>
      </c>
      <c r="H40" t="s">
        <v>228</v>
      </c>
    </row>
    <row r="41" spans="1:8" x14ac:dyDescent="0.25">
      <c r="A41" t="s">
        <v>18</v>
      </c>
      <c r="B41" t="s">
        <v>39</v>
      </c>
      <c r="C41" t="s">
        <v>36</v>
      </c>
      <c r="E41" t="s">
        <v>39</v>
      </c>
      <c r="F41" t="s">
        <v>157</v>
      </c>
      <c r="G41" t="s">
        <v>154</v>
      </c>
      <c r="H41" t="s">
        <v>228</v>
      </c>
    </row>
    <row r="42" spans="1:8" x14ac:dyDescent="0.25">
      <c r="A42" t="s">
        <v>12</v>
      </c>
      <c r="B42" t="s">
        <v>40</v>
      </c>
      <c r="C42" t="s">
        <v>36</v>
      </c>
      <c r="E42" t="s">
        <v>40</v>
      </c>
      <c r="F42" t="s">
        <v>158</v>
      </c>
      <c r="G42" t="s">
        <v>154</v>
      </c>
      <c r="H42" t="s">
        <v>228</v>
      </c>
    </row>
    <row r="43" spans="1:8" x14ac:dyDescent="0.25">
      <c r="A43" t="s">
        <v>3</v>
      </c>
      <c r="B43" t="s">
        <v>41</v>
      </c>
      <c r="C43" t="s">
        <v>36</v>
      </c>
      <c r="E43" t="s">
        <v>41</v>
      </c>
      <c r="F43" t="s">
        <v>159</v>
      </c>
      <c r="G43" t="s">
        <v>154</v>
      </c>
      <c r="H43" t="s">
        <v>228</v>
      </c>
    </row>
    <row r="44" spans="1:8" x14ac:dyDescent="0.25">
      <c r="A44" t="s">
        <v>4</v>
      </c>
      <c r="B44" t="s">
        <v>41</v>
      </c>
      <c r="C44" t="s">
        <v>36</v>
      </c>
      <c r="E44" t="s">
        <v>42</v>
      </c>
      <c r="F44" t="s">
        <v>160</v>
      </c>
      <c r="G44" t="s">
        <v>154</v>
      </c>
      <c r="H44" t="s">
        <v>228</v>
      </c>
    </row>
    <row r="45" spans="1:8" x14ac:dyDescent="0.25">
      <c r="A45" t="s">
        <v>5</v>
      </c>
      <c r="B45" t="s">
        <v>42</v>
      </c>
      <c r="C45" t="s">
        <v>36</v>
      </c>
      <c r="E45" t="s">
        <v>43</v>
      </c>
      <c r="F45" t="s">
        <v>161</v>
      </c>
      <c r="G45" t="s">
        <v>154</v>
      </c>
      <c r="H45" t="s">
        <v>228</v>
      </c>
    </row>
    <row r="46" spans="1:8" x14ac:dyDescent="0.25">
      <c r="A46" t="s">
        <v>14</v>
      </c>
      <c r="B46" t="s">
        <v>42</v>
      </c>
      <c r="C46" t="s">
        <v>36</v>
      </c>
      <c r="E46" t="s">
        <v>44</v>
      </c>
      <c r="F46" t="s">
        <v>162</v>
      </c>
      <c r="G46" t="s">
        <v>154</v>
      </c>
      <c r="H46" t="s">
        <v>228</v>
      </c>
    </row>
    <row r="47" spans="1:8" x14ac:dyDescent="0.25">
      <c r="A47" t="s">
        <v>15</v>
      </c>
      <c r="B47" t="s">
        <v>43</v>
      </c>
      <c r="C47" t="s">
        <v>36</v>
      </c>
      <c r="E47" t="s">
        <v>45</v>
      </c>
      <c r="F47" t="s">
        <v>163</v>
      </c>
      <c r="G47" t="s">
        <v>154</v>
      </c>
      <c r="H47" t="s">
        <v>228</v>
      </c>
    </row>
    <row r="48" spans="1:8" x14ac:dyDescent="0.25">
      <c r="A48" t="s">
        <v>245</v>
      </c>
      <c r="B48" t="s">
        <v>44</v>
      </c>
      <c r="C48" t="s">
        <v>36</v>
      </c>
      <c r="E48" t="s">
        <v>46</v>
      </c>
      <c r="F48" t="s">
        <v>164</v>
      </c>
      <c r="G48" t="s">
        <v>154</v>
      </c>
      <c r="H48" t="s">
        <v>228</v>
      </c>
    </row>
    <row r="49" spans="1:11" x14ac:dyDescent="0.25">
      <c r="A49" t="s">
        <v>8</v>
      </c>
      <c r="B49" t="s">
        <v>45</v>
      </c>
      <c r="C49" t="s">
        <v>36</v>
      </c>
      <c r="E49" t="s">
        <v>47</v>
      </c>
      <c r="F49" t="s">
        <v>165</v>
      </c>
      <c r="G49" t="s">
        <v>154</v>
      </c>
      <c r="H49" t="s">
        <v>228</v>
      </c>
    </row>
    <row r="50" spans="1:11" x14ac:dyDescent="0.25">
      <c r="A50" t="s">
        <v>9</v>
      </c>
      <c r="B50" t="s">
        <v>45</v>
      </c>
      <c r="C50" t="s">
        <v>36</v>
      </c>
      <c r="E50" t="s">
        <v>48</v>
      </c>
      <c r="F50" t="s">
        <v>166</v>
      </c>
      <c r="G50" t="s">
        <v>154</v>
      </c>
      <c r="H50" t="s">
        <v>228</v>
      </c>
    </row>
    <row r="51" spans="1:11" x14ac:dyDescent="0.25">
      <c r="A51" t="s">
        <v>7</v>
      </c>
      <c r="B51" t="s">
        <v>46</v>
      </c>
      <c r="C51" t="s">
        <v>36</v>
      </c>
      <c r="E51" t="s">
        <v>49</v>
      </c>
      <c r="F51" t="s">
        <v>167</v>
      </c>
      <c r="G51" t="s">
        <v>154</v>
      </c>
      <c r="H51" t="s">
        <v>228</v>
      </c>
    </row>
    <row r="52" spans="1:11" x14ac:dyDescent="0.25">
      <c r="A52" t="s">
        <v>10</v>
      </c>
      <c r="B52" t="s">
        <v>47</v>
      </c>
      <c r="C52" t="s">
        <v>36</v>
      </c>
      <c r="E52" t="s">
        <v>50</v>
      </c>
      <c r="F52" t="s">
        <v>168</v>
      </c>
      <c r="G52" t="s">
        <v>154</v>
      </c>
      <c r="H52" t="s">
        <v>228</v>
      </c>
    </row>
    <row r="53" spans="1:11" x14ac:dyDescent="0.25">
      <c r="A53" t="s">
        <v>13</v>
      </c>
      <c r="B53" t="s">
        <v>47</v>
      </c>
      <c r="C53" t="s">
        <v>36</v>
      </c>
      <c r="E53" t="s">
        <v>51</v>
      </c>
      <c r="F53" t="s">
        <v>169</v>
      </c>
      <c r="G53" t="s">
        <v>154</v>
      </c>
      <c r="H53" t="s">
        <v>228</v>
      </c>
    </row>
    <row r="54" spans="1:11" x14ac:dyDescent="0.25">
      <c r="A54" t="s">
        <v>25</v>
      </c>
      <c r="B54" t="s">
        <v>48</v>
      </c>
      <c r="C54" t="s">
        <v>36</v>
      </c>
      <c r="E54" t="s">
        <v>52</v>
      </c>
      <c r="F54" t="s">
        <v>170</v>
      </c>
      <c r="G54" t="s">
        <v>154</v>
      </c>
      <c r="H54" t="s">
        <v>228</v>
      </c>
    </row>
    <row r="55" spans="1:11" x14ac:dyDescent="0.25">
      <c r="A55" t="s">
        <v>22</v>
      </c>
      <c r="B55" t="s">
        <v>49</v>
      </c>
      <c r="C55" t="s">
        <v>36</v>
      </c>
      <c r="E55" t="s">
        <v>53</v>
      </c>
      <c r="F55" t="s">
        <v>171</v>
      </c>
      <c r="G55" t="s">
        <v>154</v>
      </c>
      <c r="H55" t="s">
        <v>228</v>
      </c>
    </row>
    <row r="56" spans="1:11" x14ac:dyDescent="0.25">
      <c r="A56" t="s">
        <v>21</v>
      </c>
      <c r="B56" t="s">
        <v>50</v>
      </c>
      <c r="C56" t="s">
        <v>36</v>
      </c>
      <c r="E56" t="s">
        <v>54</v>
      </c>
      <c r="F56" t="s">
        <v>172</v>
      </c>
      <c r="G56" t="s">
        <v>154</v>
      </c>
      <c r="H56" t="s">
        <v>228</v>
      </c>
    </row>
    <row r="57" spans="1:11" x14ac:dyDescent="0.25">
      <c r="A57" t="s">
        <v>29</v>
      </c>
      <c r="B57" t="s">
        <v>51</v>
      </c>
      <c r="C57" t="s">
        <v>36</v>
      </c>
      <c r="E57" t="s">
        <v>55</v>
      </c>
      <c r="F57" t="s">
        <v>173</v>
      </c>
      <c r="G57" t="s">
        <v>154</v>
      </c>
      <c r="H57" t="s">
        <v>228</v>
      </c>
    </row>
    <row r="58" spans="1:11" x14ac:dyDescent="0.25">
      <c r="A58" t="s">
        <v>20</v>
      </c>
      <c r="B58" t="s">
        <v>52</v>
      </c>
      <c r="C58" t="s">
        <v>36</v>
      </c>
      <c r="E58" t="s">
        <v>56</v>
      </c>
      <c r="F58" t="s">
        <v>174</v>
      </c>
      <c r="G58" t="s">
        <v>154</v>
      </c>
      <c r="H58" t="s">
        <v>228</v>
      </c>
    </row>
    <row r="59" spans="1:11" x14ac:dyDescent="0.25">
      <c r="A59" t="s">
        <v>23</v>
      </c>
      <c r="B59" t="s">
        <v>53</v>
      </c>
      <c r="C59" t="s">
        <v>36</v>
      </c>
      <c r="E59" t="s">
        <v>57</v>
      </c>
      <c r="F59" t="s">
        <v>175</v>
      </c>
      <c r="G59" t="s">
        <v>154</v>
      </c>
      <c r="H59" t="s">
        <v>228</v>
      </c>
    </row>
    <row r="60" spans="1:11" x14ac:dyDescent="0.25">
      <c r="A60" t="s">
        <v>27</v>
      </c>
      <c r="B60" t="s">
        <v>54</v>
      </c>
      <c r="C60" t="s">
        <v>36</v>
      </c>
      <c r="E60" t="s">
        <v>58</v>
      </c>
      <c r="F60" t="s">
        <v>176</v>
      </c>
      <c r="G60" t="s">
        <v>154</v>
      </c>
      <c r="H60" t="s">
        <v>228</v>
      </c>
    </row>
    <row r="61" spans="1:11" x14ac:dyDescent="0.25">
      <c r="A61" t="s">
        <v>28</v>
      </c>
      <c r="B61" t="s">
        <v>55</v>
      </c>
      <c r="C61" t="s">
        <v>36</v>
      </c>
      <c r="E61" t="s">
        <v>59</v>
      </c>
      <c r="F61" t="s">
        <v>177</v>
      </c>
      <c r="G61" t="s">
        <v>154</v>
      </c>
      <c r="H61" t="s">
        <v>228</v>
      </c>
    </row>
    <row r="62" spans="1:11" x14ac:dyDescent="0.25">
      <c r="A62" t="s">
        <v>30</v>
      </c>
      <c r="B62" t="s">
        <v>56</v>
      </c>
      <c r="C62" t="s">
        <v>36</v>
      </c>
      <c r="E62" t="s">
        <v>60</v>
      </c>
      <c r="F62" t="s">
        <v>178</v>
      </c>
      <c r="G62" t="s">
        <v>154</v>
      </c>
      <c r="H62" t="s">
        <v>228</v>
      </c>
    </row>
    <row r="63" spans="1:11" x14ac:dyDescent="0.25">
      <c r="A63" t="s">
        <v>26</v>
      </c>
      <c r="B63" t="s">
        <v>57</v>
      </c>
      <c r="C63" t="s">
        <v>36</v>
      </c>
      <c r="E63" t="s">
        <v>82</v>
      </c>
      <c r="F63" t="s">
        <v>180</v>
      </c>
      <c r="G63" t="s">
        <v>179</v>
      </c>
      <c r="H63" t="str">
        <f>_xlfn.CONCAT("#",DEC2HEX(K63+127),"4444")</f>
        <v>#B44444</v>
      </c>
      <c r="I63">
        <v>5.2500000000000003E-3</v>
      </c>
      <c r="J63">
        <f>SQRT(SQRT((I63-I$118)/(I$119-I$118)*128 +1))</f>
        <v>1.9679892864412976</v>
      </c>
      <c r="K63">
        <f>(J63-J$118)/(J$119-J$118)*128+1</f>
        <v>53.276590207368663</v>
      </c>
    </row>
    <row r="64" spans="1:11" x14ac:dyDescent="0.25">
      <c r="A64" t="s">
        <v>31</v>
      </c>
      <c r="B64" t="s">
        <v>58</v>
      </c>
      <c r="C64" t="s">
        <v>36</v>
      </c>
      <c r="E64" t="s">
        <v>83</v>
      </c>
      <c r="F64" t="s">
        <v>181</v>
      </c>
      <c r="G64" t="s">
        <v>179</v>
      </c>
      <c r="H64" t="str">
        <f t="shared" ref="H64:H117" si="0">_xlfn.CONCAT("#",DEC2HEX(K64+127),"4444")</f>
        <v>#804444</v>
      </c>
      <c r="I64" s="2">
        <v>4.4999999999999998E-7</v>
      </c>
      <c r="J64">
        <f t="shared" ref="J64:J118" si="1">SQRT(SQRT((I64-I$118)/(I$119-I$118)*128 +1))</f>
        <v>1.0002965747362538</v>
      </c>
      <c r="K64">
        <f t="shared" ref="K64:K118" si="2">(J64-J$118)/(J$119-J$118)*128+1</f>
        <v>1.0160166193677571</v>
      </c>
    </row>
    <row r="65" spans="1:11" x14ac:dyDescent="0.25">
      <c r="A65" t="s">
        <v>34</v>
      </c>
      <c r="B65" t="s">
        <v>59</v>
      </c>
      <c r="C65" t="s">
        <v>36</v>
      </c>
      <c r="E65" t="s">
        <v>84</v>
      </c>
      <c r="F65" t="s">
        <v>182</v>
      </c>
      <c r="G65" t="s">
        <v>179</v>
      </c>
      <c r="H65" t="str">
        <f t="shared" si="0"/>
        <v>#8A4444</v>
      </c>
      <c r="I65" s="2">
        <v>3.8999999999999999E-4</v>
      </c>
      <c r="J65">
        <f t="shared" si="1"/>
        <v>1.1951071548530112</v>
      </c>
      <c r="K65">
        <f t="shared" si="2"/>
        <v>11.536828169115305</v>
      </c>
    </row>
    <row r="66" spans="1:11" x14ac:dyDescent="0.25">
      <c r="A66" t="s">
        <v>33</v>
      </c>
      <c r="B66" t="s">
        <v>60</v>
      </c>
      <c r="C66" t="s">
        <v>36</v>
      </c>
      <c r="E66" t="s">
        <v>85</v>
      </c>
      <c r="F66" t="s">
        <v>183</v>
      </c>
      <c r="G66" t="s">
        <v>179</v>
      </c>
      <c r="H66" t="str">
        <f t="shared" si="0"/>
        <v>#8A4444</v>
      </c>
      <c r="I66" s="2">
        <v>3.8299999999999999E-4</v>
      </c>
      <c r="J66">
        <f t="shared" si="1"/>
        <v>1.1923638002436872</v>
      </c>
      <c r="K66">
        <f t="shared" si="2"/>
        <v>11.388672371614309</v>
      </c>
    </row>
    <row r="67" spans="1:11" x14ac:dyDescent="0.25">
      <c r="A67" t="s">
        <v>35</v>
      </c>
      <c r="B67" t="s">
        <v>61</v>
      </c>
      <c r="C67" t="s">
        <v>62</v>
      </c>
      <c r="E67" t="s">
        <v>74</v>
      </c>
      <c r="F67" t="s">
        <v>184</v>
      </c>
      <c r="G67" t="s">
        <v>179</v>
      </c>
      <c r="H67" t="str">
        <f t="shared" si="0"/>
        <v>#834444</v>
      </c>
      <c r="I67" s="2">
        <v>9.1100000000000005E-5</v>
      </c>
      <c r="J67">
        <f t="shared" si="1"/>
        <v>1.0558708743402594</v>
      </c>
      <c r="K67">
        <f t="shared" si="2"/>
        <v>4.0173255461854263</v>
      </c>
    </row>
    <row r="68" spans="1:11" x14ac:dyDescent="0.25">
      <c r="A68" t="s">
        <v>35</v>
      </c>
      <c r="B68" t="s">
        <v>63</v>
      </c>
      <c r="C68" t="s">
        <v>62</v>
      </c>
      <c r="E68" t="s">
        <v>68</v>
      </c>
      <c r="F68" t="s">
        <v>185</v>
      </c>
      <c r="G68" t="s">
        <v>179</v>
      </c>
      <c r="H68" t="str">
        <f t="shared" si="0"/>
        <v>#804444</v>
      </c>
      <c r="I68" s="2">
        <v>2.7699999999999999E-5</v>
      </c>
      <c r="J68">
        <f t="shared" si="1"/>
        <v>1.0179730002443717</v>
      </c>
      <c r="K68">
        <f t="shared" si="2"/>
        <v>1.9706379830154581</v>
      </c>
    </row>
    <row r="69" spans="1:11" x14ac:dyDescent="0.25">
      <c r="A69" t="s">
        <v>37</v>
      </c>
      <c r="B69" t="s">
        <v>64</v>
      </c>
      <c r="C69" t="s">
        <v>62</v>
      </c>
      <c r="E69" t="s">
        <v>69</v>
      </c>
      <c r="F69" t="s">
        <v>186</v>
      </c>
      <c r="G69" t="s">
        <v>179</v>
      </c>
      <c r="H69" t="str">
        <f t="shared" si="0"/>
        <v>#804444</v>
      </c>
      <c r="I69" s="2">
        <v>4.6199999999999998E-6</v>
      </c>
      <c r="J69">
        <f t="shared" si="1"/>
        <v>1.0030626088756651</v>
      </c>
      <c r="K69">
        <f t="shared" si="2"/>
        <v>1.1653972325945827</v>
      </c>
    </row>
    <row r="70" spans="1:11" x14ac:dyDescent="0.25">
      <c r="A70" t="s">
        <v>37</v>
      </c>
      <c r="B70" t="s">
        <v>65</v>
      </c>
      <c r="C70" t="s">
        <v>62</v>
      </c>
      <c r="E70" t="s">
        <v>66</v>
      </c>
      <c r="F70" t="s">
        <v>187</v>
      </c>
      <c r="G70" t="s">
        <v>179</v>
      </c>
      <c r="H70" t="str">
        <f t="shared" si="0"/>
        <v>#834444</v>
      </c>
      <c r="I70" s="2">
        <v>9.1100000000000005E-5</v>
      </c>
      <c r="J70">
        <f t="shared" si="1"/>
        <v>1.0558708743402594</v>
      </c>
      <c r="K70">
        <f t="shared" si="2"/>
        <v>4.0173255461854263</v>
      </c>
    </row>
    <row r="71" spans="1:11" x14ac:dyDescent="0.25">
      <c r="A71" t="s">
        <v>38</v>
      </c>
      <c r="B71" t="s">
        <v>66</v>
      </c>
      <c r="C71" t="s">
        <v>62</v>
      </c>
      <c r="E71" t="s">
        <v>80</v>
      </c>
      <c r="F71" t="s">
        <v>188</v>
      </c>
      <c r="G71" t="s">
        <v>179</v>
      </c>
      <c r="H71" t="str">
        <f t="shared" si="0"/>
        <v>#804444</v>
      </c>
      <c r="I71" s="2">
        <v>7.5000000000000002E-6</v>
      </c>
      <c r="J71">
        <f t="shared" si="1"/>
        <v>1.0049596872818811</v>
      </c>
      <c r="K71">
        <f t="shared" si="2"/>
        <v>1.2678495962954244</v>
      </c>
    </row>
    <row r="72" spans="1:11" x14ac:dyDescent="0.25">
      <c r="A72" t="s">
        <v>39</v>
      </c>
      <c r="B72" t="s">
        <v>243</v>
      </c>
      <c r="C72" t="s">
        <v>62</v>
      </c>
      <c r="E72" t="s">
        <v>75</v>
      </c>
      <c r="F72" t="s">
        <v>189</v>
      </c>
      <c r="G72" t="s">
        <v>179</v>
      </c>
      <c r="H72" t="str">
        <f t="shared" si="0"/>
        <v>#804444</v>
      </c>
      <c r="I72" s="2">
        <v>1.33E-5</v>
      </c>
      <c r="J72">
        <f t="shared" si="1"/>
        <v>1.0087479143308189</v>
      </c>
      <c r="K72">
        <f t="shared" si="2"/>
        <v>1.4724340848054625</v>
      </c>
    </row>
    <row r="73" spans="1:11" x14ac:dyDescent="0.25">
      <c r="A73" t="s">
        <v>40</v>
      </c>
      <c r="B73" t="s">
        <v>67</v>
      </c>
      <c r="C73" t="s">
        <v>62</v>
      </c>
      <c r="E73" t="s">
        <v>76</v>
      </c>
      <c r="F73" t="s">
        <v>190</v>
      </c>
      <c r="G73" t="s">
        <v>179</v>
      </c>
      <c r="H73" t="str">
        <f t="shared" si="0"/>
        <v>#854444</v>
      </c>
      <c r="I73" s="2">
        <v>1.6200000000000001E-4</v>
      </c>
      <c r="J73">
        <f t="shared" si="1"/>
        <v>1.093917976128026</v>
      </c>
      <c r="K73">
        <f t="shared" si="2"/>
        <v>6.0720722015428938</v>
      </c>
    </row>
    <row r="74" spans="1:11" x14ac:dyDescent="0.25">
      <c r="A74" t="s">
        <v>41</v>
      </c>
      <c r="B74" t="s">
        <v>243</v>
      </c>
      <c r="C74" t="s">
        <v>62</v>
      </c>
      <c r="E74" t="s">
        <v>67</v>
      </c>
      <c r="F74" t="s">
        <v>191</v>
      </c>
      <c r="G74" t="s">
        <v>179</v>
      </c>
      <c r="H74" t="str">
        <f t="shared" si="0"/>
        <v>#804444</v>
      </c>
      <c r="I74" s="2">
        <v>1.33E-5</v>
      </c>
      <c r="J74">
        <f t="shared" si="1"/>
        <v>1.0087479143308189</v>
      </c>
      <c r="K74">
        <f t="shared" si="2"/>
        <v>1.4724340848054625</v>
      </c>
    </row>
    <row r="75" spans="1:11" x14ac:dyDescent="0.25">
      <c r="A75" t="s">
        <v>42</v>
      </c>
      <c r="B75" t="s">
        <v>68</v>
      </c>
      <c r="C75" t="s">
        <v>62</v>
      </c>
      <c r="E75" t="s">
        <v>86</v>
      </c>
      <c r="F75" t="s">
        <v>192</v>
      </c>
      <c r="G75" t="s">
        <v>179</v>
      </c>
      <c r="H75" t="str">
        <f t="shared" si="0"/>
        <v>#8A4444</v>
      </c>
      <c r="I75" s="2">
        <v>3.7500000000000001E-4</v>
      </c>
      <c r="J75">
        <f t="shared" si="1"/>
        <v>1.1892051720686976</v>
      </c>
      <c r="K75">
        <f t="shared" si="2"/>
        <v>11.218089584145211</v>
      </c>
    </row>
    <row r="76" spans="1:11" x14ac:dyDescent="0.25">
      <c r="A76" t="s">
        <v>42</v>
      </c>
      <c r="B76" t="s">
        <v>69</v>
      </c>
      <c r="C76" t="s">
        <v>62</v>
      </c>
      <c r="E76" t="s">
        <v>87</v>
      </c>
      <c r="F76" t="s">
        <v>193</v>
      </c>
      <c r="G76" t="s">
        <v>179</v>
      </c>
      <c r="H76" t="str">
        <f t="shared" si="0"/>
        <v>#804444</v>
      </c>
      <c r="I76" s="2">
        <v>1.95E-5</v>
      </c>
      <c r="J76">
        <f t="shared" si="1"/>
        <v>1.0127507556992419</v>
      </c>
      <c r="K76">
        <f t="shared" si="2"/>
        <v>1.6886088925364999</v>
      </c>
    </row>
    <row r="77" spans="1:11" x14ac:dyDescent="0.25">
      <c r="A77" t="s">
        <v>42</v>
      </c>
      <c r="B77" t="s">
        <v>70</v>
      </c>
      <c r="C77" t="s">
        <v>62</v>
      </c>
      <c r="E77" t="s">
        <v>88</v>
      </c>
      <c r="F77" t="s">
        <v>194</v>
      </c>
      <c r="G77" t="s">
        <v>179</v>
      </c>
      <c r="H77" t="str">
        <f t="shared" si="0"/>
        <v>#884444</v>
      </c>
      <c r="I77" s="2">
        <v>2.8499999999999999E-4</v>
      </c>
      <c r="J77">
        <f t="shared" si="1"/>
        <v>1.1518007556538066</v>
      </c>
      <c r="K77">
        <f t="shared" si="2"/>
        <v>9.1980513706482991</v>
      </c>
    </row>
    <row r="78" spans="1:11" x14ac:dyDescent="0.25">
      <c r="A78" t="s">
        <v>42</v>
      </c>
      <c r="B78" t="s">
        <v>71</v>
      </c>
      <c r="C78" t="s">
        <v>62</v>
      </c>
      <c r="E78" t="s">
        <v>89</v>
      </c>
      <c r="F78" t="s">
        <v>195</v>
      </c>
      <c r="G78" t="s">
        <v>179</v>
      </c>
      <c r="H78" t="str">
        <f t="shared" si="0"/>
        <v>#1004444</v>
      </c>
      <c r="I78">
        <v>4.8000000000000001E-2</v>
      </c>
      <c r="J78">
        <f t="shared" si="1"/>
        <v>3.3701360049114557</v>
      </c>
      <c r="K78">
        <f t="shared" si="2"/>
        <v>129</v>
      </c>
    </row>
    <row r="79" spans="1:11" x14ac:dyDescent="0.25">
      <c r="A79" t="s">
        <v>42</v>
      </c>
      <c r="B79" t="s">
        <v>237</v>
      </c>
      <c r="C79" t="s">
        <v>62</v>
      </c>
      <c r="E79" t="s">
        <v>90</v>
      </c>
      <c r="F79" t="s">
        <v>196</v>
      </c>
      <c r="G79" t="s">
        <v>179</v>
      </c>
      <c r="H79" t="str">
        <f t="shared" si="0"/>
        <v>#884444</v>
      </c>
      <c r="I79" s="2">
        <v>2.8499999999999999E-4</v>
      </c>
      <c r="J79">
        <f t="shared" si="1"/>
        <v>1.1518007556538066</v>
      </c>
      <c r="K79">
        <f t="shared" si="2"/>
        <v>9.1980513706482991</v>
      </c>
    </row>
    <row r="80" spans="1:11" x14ac:dyDescent="0.25">
      <c r="A80" t="s">
        <v>42</v>
      </c>
      <c r="B80" t="s">
        <v>239</v>
      </c>
      <c r="C80" t="s">
        <v>62</v>
      </c>
      <c r="E80" t="s">
        <v>91</v>
      </c>
      <c r="F80" t="s">
        <v>197</v>
      </c>
      <c r="G80" t="s">
        <v>179</v>
      </c>
      <c r="H80" t="str">
        <f t="shared" si="0"/>
        <v>#884444</v>
      </c>
      <c r="I80" s="2">
        <v>2.8499999999999999E-4</v>
      </c>
      <c r="J80">
        <f t="shared" si="1"/>
        <v>1.1518007556538066</v>
      </c>
      <c r="K80">
        <f t="shared" si="2"/>
        <v>9.1980513706482991</v>
      </c>
    </row>
    <row r="81" spans="1:11" x14ac:dyDescent="0.25">
      <c r="A81" t="s">
        <v>43</v>
      </c>
      <c r="B81" t="s">
        <v>72</v>
      </c>
      <c r="C81" t="s">
        <v>62</v>
      </c>
      <c r="E81" t="s">
        <v>107</v>
      </c>
      <c r="F81" t="s">
        <v>198</v>
      </c>
      <c r="G81" t="s">
        <v>179</v>
      </c>
      <c r="H81" t="str">
        <f t="shared" si="0"/>
        <v>#814444</v>
      </c>
      <c r="I81" s="2">
        <v>5.1E-5</v>
      </c>
      <c r="J81">
        <f t="shared" si="1"/>
        <v>1.0323888968192243</v>
      </c>
      <c r="K81">
        <f t="shared" si="2"/>
        <v>2.7491733741311566</v>
      </c>
    </row>
    <row r="82" spans="1:11" x14ac:dyDescent="0.25">
      <c r="A82" t="s">
        <v>43</v>
      </c>
      <c r="B82" t="s">
        <v>73</v>
      </c>
      <c r="C82" t="s">
        <v>62</v>
      </c>
      <c r="E82" t="s">
        <v>108</v>
      </c>
      <c r="F82" t="s">
        <v>199</v>
      </c>
      <c r="G82" t="s">
        <v>179</v>
      </c>
      <c r="H82" t="str">
        <f t="shared" si="0"/>
        <v>#824444</v>
      </c>
      <c r="I82" s="2">
        <v>6.6600000000000006E-5</v>
      </c>
      <c r="J82">
        <f t="shared" si="1"/>
        <v>1.0417133655715136</v>
      </c>
      <c r="K82">
        <f t="shared" si="2"/>
        <v>3.2527444763040974</v>
      </c>
    </row>
    <row r="83" spans="1:11" x14ac:dyDescent="0.25">
      <c r="A83" t="s">
        <v>44</v>
      </c>
      <c r="B83" t="s">
        <v>74</v>
      </c>
      <c r="C83" t="s">
        <v>62</v>
      </c>
      <c r="E83" t="s">
        <v>77</v>
      </c>
      <c r="F83" t="s">
        <v>200</v>
      </c>
      <c r="G83" t="s">
        <v>179</v>
      </c>
      <c r="H83" t="str">
        <f t="shared" si="0"/>
        <v>#854444</v>
      </c>
      <c r="I83" s="2">
        <v>1.6200000000000001E-4</v>
      </c>
      <c r="J83">
        <f t="shared" si="1"/>
        <v>1.093917976128026</v>
      </c>
      <c r="K83">
        <f t="shared" si="2"/>
        <v>6.0720722015428938</v>
      </c>
    </row>
    <row r="84" spans="1:11" x14ac:dyDescent="0.25">
      <c r="A84" t="s">
        <v>45</v>
      </c>
      <c r="B84" t="s">
        <v>243</v>
      </c>
      <c r="C84" t="s">
        <v>62</v>
      </c>
      <c r="E84" t="s">
        <v>64</v>
      </c>
      <c r="F84" t="s">
        <v>201</v>
      </c>
      <c r="G84" t="s">
        <v>179</v>
      </c>
      <c r="H84" t="str">
        <f t="shared" si="0"/>
        <v>#804444</v>
      </c>
      <c r="I84" s="2">
        <v>4.6199999999999998E-6</v>
      </c>
      <c r="J84">
        <f t="shared" si="1"/>
        <v>1.0030626088756651</v>
      </c>
      <c r="K84">
        <f t="shared" si="2"/>
        <v>1.1653972325945827</v>
      </c>
    </row>
    <row r="85" spans="1:11" x14ac:dyDescent="0.25">
      <c r="A85" t="s">
        <v>46</v>
      </c>
      <c r="B85" t="s">
        <v>75</v>
      </c>
      <c r="C85" t="s">
        <v>62</v>
      </c>
      <c r="E85" t="s">
        <v>65</v>
      </c>
      <c r="F85" t="s">
        <v>202</v>
      </c>
      <c r="G85" t="s">
        <v>179</v>
      </c>
      <c r="H85" t="str">
        <f t="shared" si="0"/>
        <v>#804444</v>
      </c>
      <c r="I85" s="2">
        <v>2.7699999999999999E-5</v>
      </c>
      <c r="J85">
        <f t="shared" si="1"/>
        <v>1.0179730002443717</v>
      </c>
      <c r="K85">
        <f t="shared" si="2"/>
        <v>1.9706379830154581</v>
      </c>
    </row>
    <row r="86" spans="1:11" x14ac:dyDescent="0.25">
      <c r="A86" t="s">
        <v>47</v>
      </c>
      <c r="B86" t="s">
        <v>76</v>
      </c>
      <c r="C86" t="s">
        <v>62</v>
      </c>
      <c r="E86" t="s">
        <v>81</v>
      </c>
      <c r="F86" t="s">
        <v>203</v>
      </c>
      <c r="G86" t="s">
        <v>179</v>
      </c>
      <c r="H86" t="str">
        <f t="shared" si="0"/>
        <v>#814444</v>
      </c>
      <c r="I86" s="2">
        <v>5.7000000000000003E-5</v>
      </c>
      <c r="J86">
        <f t="shared" si="1"/>
        <v>1.0360050674127204</v>
      </c>
      <c r="K86">
        <f t="shared" si="2"/>
        <v>2.9444658953233267</v>
      </c>
    </row>
    <row r="87" spans="1:11" x14ac:dyDescent="0.25">
      <c r="A87" t="s">
        <v>47</v>
      </c>
      <c r="B87" t="s">
        <v>77</v>
      </c>
      <c r="C87" t="s">
        <v>62</v>
      </c>
      <c r="E87" t="s">
        <v>79</v>
      </c>
      <c r="F87" t="s">
        <v>204</v>
      </c>
      <c r="G87" t="s">
        <v>179</v>
      </c>
      <c r="H87" t="str">
        <f t="shared" si="0"/>
        <v>#804444</v>
      </c>
      <c r="I87" s="2">
        <v>1.7799999999999999E-6</v>
      </c>
      <c r="J87">
        <f t="shared" si="1"/>
        <v>1.0011812786772862</v>
      </c>
      <c r="K87">
        <f t="shared" si="2"/>
        <v>1.0637953562071163</v>
      </c>
    </row>
    <row r="88" spans="1:11" x14ac:dyDescent="0.25">
      <c r="A88" t="s">
        <v>48</v>
      </c>
      <c r="B88" t="s">
        <v>78</v>
      </c>
      <c r="C88" t="s">
        <v>62</v>
      </c>
      <c r="E88" t="s">
        <v>92</v>
      </c>
      <c r="F88" t="s">
        <v>205</v>
      </c>
      <c r="G88" t="s">
        <v>179</v>
      </c>
      <c r="H88" t="str">
        <f t="shared" si="0"/>
        <v>#814444</v>
      </c>
      <c r="I88" s="2">
        <v>3.3599999999999997E-5</v>
      </c>
      <c r="J88">
        <f t="shared" si="1"/>
        <v>1.021681340934123</v>
      </c>
      <c r="K88">
        <f t="shared" si="2"/>
        <v>2.1709081815629481</v>
      </c>
    </row>
    <row r="89" spans="1:11" x14ac:dyDescent="0.25">
      <c r="A89" t="s">
        <v>48</v>
      </c>
      <c r="B89" t="s">
        <v>233</v>
      </c>
      <c r="C89" t="s">
        <v>62</v>
      </c>
      <c r="E89" t="s">
        <v>93</v>
      </c>
      <c r="F89" t="s">
        <v>206</v>
      </c>
      <c r="G89" t="s">
        <v>179</v>
      </c>
      <c r="H89" t="str">
        <f t="shared" si="0"/>
        <v>#814444</v>
      </c>
      <c r="I89" s="2">
        <v>3.3599999999999997E-5</v>
      </c>
      <c r="J89">
        <f t="shared" si="1"/>
        <v>1.021681340934123</v>
      </c>
      <c r="K89">
        <f t="shared" si="2"/>
        <v>2.1709081815629481</v>
      </c>
    </row>
    <row r="90" spans="1:11" x14ac:dyDescent="0.25">
      <c r="A90" t="s">
        <v>48</v>
      </c>
      <c r="B90" t="s">
        <v>235</v>
      </c>
      <c r="C90" t="s">
        <v>62</v>
      </c>
      <c r="E90" t="s">
        <v>96</v>
      </c>
      <c r="F90" t="s">
        <v>207</v>
      </c>
      <c r="G90" t="s">
        <v>179</v>
      </c>
      <c r="H90" t="str">
        <f t="shared" si="0"/>
        <v>#804444</v>
      </c>
      <c r="I90" s="2">
        <v>8.9999999999999996E-7</v>
      </c>
      <c r="J90">
        <f t="shared" si="1"/>
        <v>1.0005961733821003</v>
      </c>
      <c r="K90">
        <f t="shared" si="2"/>
        <v>1.0321965460001887</v>
      </c>
    </row>
    <row r="91" spans="1:11" x14ac:dyDescent="0.25">
      <c r="A91" t="s">
        <v>49</v>
      </c>
      <c r="B91" t="s">
        <v>79</v>
      </c>
      <c r="C91" t="s">
        <v>62</v>
      </c>
      <c r="E91" t="s">
        <v>78</v>
      </c>
      <c r="F91" t="s">
        <v>208</v>
      </c>
      <c r="G91" t="s">
        <v>179</v>
      </c>
      <c r="H91" t="str">
        <f t="shared" si="0"/>
        <v>#804444</v>
      </c>
      <c r="I91" s="2">
        <v>1.5099999999999999E-6</v>
      </c>
      <c r="J91">
        <f t="shared" si="1"/>
        <v>1.0010018668250318</v>
      </c>
      <c r="K91">
        <f t="shared" si="2"/>
        <v>1.0541061581859978</v>
      </c>
    </row>
    <row r="92" spans="1:11" x14ac:dyDescent="0.25">
      <c r="A92" t="s">
        <v>49</v>
      </c>
      <c r="B92" t="s">
        <v>231</v>
      </c>
      <c r="C92" t="s">
        <v>62</v>
      </c>
      <c r="E92" t="s">
        <v>97</v>
      </c>
      <c r="F92" t="s">
        <v>209</v>
      </c>
      <c r="G92" t="s">
        <v>179</v>
      </c>
      <c r="H92" t="str">
        <f t="shared" si="0"/>
        <v>#874444</v>
      </c>
      <c r="I92" s="2">
        <v>2.3599999999999999E-4</v>
      </c>
      <c r="J92">
        <f t="shared" si="1"/>
        <v>1.1298001085108791</v>
      </c>
      <c r="K92">
        <f t="shared" si="2"/>
        <v>8.0098989488213821</v>
      </c>
    </row>
    <row r="93" spans="1:11" x14ac:dyDescent="0.25">
      <c r="A93" t="s">
        <v>50</v>
      </c>
      <c r="B93" t="s">
        <v>80</v>
      </c>
      <c r="C93" t="s">
        <v>62</v>
      </c>
      <c r="E93" t="s">
        <v>98</v>
      </c>
      <c r="F93" t="s">
        <v>210</v>
      </c>
      <c r="G93" t="s">
        <v>179</v>
      </c>
      <c r="H93" t="str">
        <f t="shared" si="0"/>
        <v>#C34444</v>
      </c>
      <c r="I93">
        <v>9.2800000000000001E-3</v>
      </c>
      <c r="J93">
        <f t="shared" si="1"/>
        <v>2.2525799168279064</v>
      </c>
      <c r="K93">
        <f t="shared" si="2"/>
        <v>68.646003867175409</v>
      </c>
    </row>
    <row r="94" spans="1:11" x14ac:dyDescent="0.25">
      <c r="A94" t="s">
        <v>50</v>
      </c>
      <c r="B94" t="s">
        <v>229</v>
      </c>
      <c r="C94" t="s">
        <v>62</v>
      </c>
      <c r="E94" t="s">
        <v>99</v>
      </c>
      <c r="F94" t="s">
        <v>211</v>
      </c>
      <c r="G94" t="s">
        <v>179</v>
      </c>
      <c r="H94" t="str">
        <f t="shared" si="0"/>
        <v>#814444</v>
      </c>
      <c r="I94" s="2">
        <v>5.8E-5</v>
      </c>
      <c r="J94">
        <f t="shared" si="1"/>
        <v>1.0366040945474368</v>
      </c>
      <c r="K94">
        <f t="shared" si="2"/>
        <v>2.9768165592028768</v>
      </c>
    </row>
    <row r="95" spans="1:11" x14ac:dyDescent="0.25">
      <c r="A95" t="s">
        <v>51</v>
      </c>
      <c r="B95" t="s">
        <v>81</v>
      </c>
      <c r="C95" t="s">
        <v>62</v>
      </c>
      <c r="E95" t="s">
        <v>101</v>
      </c>
      <c r="F95" t="s">
        <v>212</v>
      </c>
      <c r="G95" t="s">
        <v>179</v>
      </c>
      <c r="H95" t="str">
        <f t="shared" si="0"/>
        <v>#814444</v>
      </c>
      <c r="I95" s="2">
        <v>5.8699999999999997E-5</v>
      </c>
      <c r="J95">
        <f t="shared" si="1"/>
        <v>1.0370227964615888</v>
      </c>
      <c r="K95">
        <f t="shared" si="2"/>
        <v>2.9994286982954819</v>
      </c>
    </row>
    <row r="96" spans="1:11" x14ac:dyDescent="0.25">
      <c r="A96" t="s">
        <v>52</v>
      </c>
      <c r="B96" t="s">
        <v>82</v>
      </c>
      <c r="C96" t="s">
        <v>62</v>
      </c>
      <c r="E96" t="s">
        <v>102</v>
      </c>
      <c r="F96" t="s">
        <v>213</v>
      </c>
      <c r="G96" t="s">
        <v>179</v>
      </c>
      <c r="H96" t="str">
        <f t="shared" si="0"/>
        <v>#834444</v>
      </c>
      <c r="I96" s="2">
        <v>9.2700000000000004E-5</v>
      </c>
      <c r="J96">
        <f t="shared" si="1"/>
        <v>1.0567758523623558</v>
      </c>
      <c r="K96">
        <f t="shared" si="2"/>
        <v>4.066199191659063</v>
      </c>
    </row>
    <row r="97" spans="1:11" x14ac:dyDescent="0.25">
      <c r="A97" t="s">
        <v>52</v>
      </c>
      <c r="B97" t="s">
        <v>83</v>
      </c>
      <c r="C97" t="s">
        <v>62</v>
      </c>
      <c r="E97" t="s">
        <v>103</v>
      </c>
      <c r="F97" t="s">
        <v>214</v>
      </c>
      <c r="G97" t="s">
        <v>179</v>
      </c>
      <c r="H97" t="str">
        <f t="shared" si="0"/>
        <v>#804444</v>
      </c>
      <c r="I97" s="2">
        <v>7.1999999999999997E-6</v>
      </c>
      <c r="J97">
        <f t="shared" si="1"/>
        <v>1.004762575813779</v>
      </c>
      <c r="K97">
        <f t="shared" si="2"/>
        <v>1.2572045245084957</v>
      </c>
    </row>
    <row r="98" spans="1:11" x14ac:dyDescent="0.25">
      <c r="A98" t="s">
        <v>52</v>
      </c>
      <c r="B98" t="s">
        <v>84</v>
      </c>
      <c r="C98" t="s">
        <v>62</v>
      </c>
      <c r="E98" t="s">
        <v>104</v>
      </c>
      <c r="F98" t="s">
        <v>215</v>
      </c>
      <c r="G98" t="s">
        <v>179</v>
      </c>
      <c r="H98" t="str">
        <f t="shared" si="0"/>
        <v>#804444</v>
      </c>
      <c r="I98" s="2">
        <v>8.4799999999999997E-7</v>
      </c>
      <c r="J98">
        <f t="shared" si="1"/>
        <v>1.0005615668447425</v>
      </c>
      <c r="K98">
        <f t="shared" si="2"/>
        <v>1.0303276081955166</v>
      </c>
    </row>
    <row r="99" spans="1:11" x14ac:dyDescent="0.25">
      <c r="A99" t="s">
        <v>52</v>
      </c>
      <c r="B99" t="s">
        <v>85</v>
      </c>
      <c r="C99" t="s">
        <v>62</v>
      </c>
      <c r="E99" t="s">
        <v>105</v>
      </c>
      <c r="F99" t="s">
        <v>216</v>
      </c>
      <c r="G99" t="s">
        <v>179</v>
      </c>
      <c r="H99" t="str">
        <f t="shared" si="0"/>
        <v>#804444</v>
      </c>
      <c r="I99" s="2">
        <v>1.85E-8</v>
      </c>
      <c r="J99">
        <f t="shared" si="1"/>
        <v>1.0000090398783505</v>
      </c>
      <c r="K99">
        <f t="shared" si="2"/>
        <v>1.0004882017008612</v>
      </c>
    </row>
    <row r="100" spans="1:11" x14ac:dyDescent="0.25">
      <c r="A100" t="s">
        <v>53</v>
      </c>
      <c r="B100" t="s">
        <v>86</v>
      </c>
      <c r="C100" t="s">
        <v>62</v>
      </c>
      <c r="E100" t="s">
        <v>106</v>
      </c>
      <c r="F100" t="s">
        <v>217</v>
      </c>
      <c r="G100" t="s">
        <v>179</v>
      </c>
      <c r="H100" t="str">
        <f t="shared" si="0"/>
        <v>#804444</v>
      </c>
      <c r="I100" s="2">
        <v>3.0699999999999997E-8</v>
      </c>
      <c r="J100">
        <f t="shared" si="1"/>
        <v>1.0000171728927334</v>
      </c>
      <c r="K100">
        <f t="shared" si="2"/>
        <v>1.0009274279051159</v>
      </c>
    </row>
    <row r="101" spans="1:11" x14ac:dyDescent="0.25">
      <c r="A101" t="s">
        <v>53</v>
      </c>
      <c r="B101" t="s">
        <v>87</v>
      </c>
      <c r="C101" t="s">
        <v>62</v>
      </c>
      <c r="E101" t="s">
        <v>100</v>
      </c>
      <c r="F101" t="s">
        <v>218</v>
      </c>
      <c r="G101" t="s">
        <v>179</v>
      </c>
      <c r="H101" t="str">
        <f t="shared" si="0"/>
        <v>#824444</v>
      </c>
      <c r="I101" s="2">
        <v>8.2000000000000001E-5</v>
      </c>
      <c r="J101">
        <f t="shared" si="1"/>
        <v>1.0506790226824974</v>
      </c>
      <c r="K101">
        <f t="shared" si="2"/>
        <v>3.7369378339121941</v>
      </c>
    </row>
    <row r="102" spans="1:11" x14ac:dyDescent="0.25">
      <c r="A102" t="s">
        <v>53</v>
      </c>
      <c r="B102" t="s">
        <v>88</v>
      </c>
      <c r="C102" t="s">
        <v>62</v>
      </c>
      <c r="E102" t="s">
        <v>95</v>
      </c>
      <c r="F102" t="s">
        <v>219</v>
      </c>
      <c r="G102" t="s">
        <v>179</v>
      </c>
      <c r="H102" t="str">
        <f t="shared" si="0"/>
        <v>#9A4444</v>
      </c>
      <c r="I102">
        <v>1.4499999999999999E-3</v>
      </c>
      <c r="J102">
        <f t="shared" si="1"/>
        <v>1.4852775449398723</v>
      </c>
      <c r="K102">
        <f t="shared" si="2"/>
        <v>27.20757864678917</v>
      </c>
    </row>
    <row r="103" spans="1:11" x14ac:dyDescent="0.25">
      <c r="A103" t="s">
        <v>53</v>
      </c>
      <c r="B103" t="s">
        <v>89</v>
      </c>
      <c r="C103" t="s">
        <v>62</v>
      </c>
      <c r="E103" t="s">
        <v>70</v>
      </c>
      <c r="F103" t="s">
        <v>220</v>
      </c>
      <c r="G103" t="s">
        <v>179</v>
      </c>
      <c r="H103" t="str">
        <f t="shared" si="0"/>
        <v>#804444</v>
      </c>
      <c r="I103" s="2">
        <v>9.0599999999999999E-7</v>
      </c>
      <c r="J103">
        <f t="shared" si="1"/>
        <v>1.0006001662130526</v>
      </c>
      <c r="K103">
        <f t="shared" si="2"/>
        <v>1.0324121801919977</v>
      </c>
    </row>
    <row r="104" spans="1:11" x14ac:dyDescent="0.25">
      <c r="A104" t="s">
        <v>53</v>
      </c>
      <c r="B104" t="s">
        <v>90</v>
      </c>
      <c r="C104" t="s">
        <v>62</v>
      </c>
      <c r="E104" t="s">
        <v>61</v>
      </c>
      <c r="F104" t="s">
        <v>221</v>
      </c>
      <c r="G104" t="s">
        <v>179</v>
      </c>
      <c r="H104" t="str">
        <f t="shared" si="0"/>
        <v>#804444</v>
      </c>
      <c r="I104" s="2">
        <v>3.0199999999999998E-7</v>
      </c>
      <c r="J104">
        <f t="shared" si="1"/>
        <v>1.0001979812177773</v>
      </c>
      <c r="K104">
        <f t="shared" si="2"/>
        <v>1.0106920429135606</v>
      </c>
    </row>
    <row r="105" spans="1:11" x14ac:dyDescent="0.25">
      <c r="A105" t="s">
        <v>53</v>
      </c>
      <c r="B105" t="s">
        <v>91</v>
      </c>
      <c r="C105" t="s">
        <v>62</v>
      </c>
      <c r="E105" t="s">
        <v>63</v>
      </c>
      <c r="F105" t="s">
        <v>222</v>
      </c>
      <c r="G105" t="s">
        <v>179</v>
      </c>
      <c r="H105" t="str">
        <f t="shared" si="0"/>
        <v>#AF4444</v>
      </c>
      <c r="I105">
        <v>4.2300000000000003E-3</v>
      </c>
      <c r="J105">
        <f t="shared" si="1"/>
        <v>1.8719725905103404</v>
      </c>
      <c r="K105">
        <f t="shared" si="2"/>
        <v>48.091175930004582</v>
      </c>
    </row>
    <row r="106" spans="1:11" x14ac:dyDescent="0.25">
      <c r="A106" t="s">
        <v>54</v>
      </c>
      <c r="B106" t="s">
        <v>92</v>
      </c>
      <c r="C106" t="s">
        <v>62</v>
      </c>
      <c r="E106" t="s">
        <v>71</v>
      </c>
      <c r="F106" t="s">
        <v>223</v>
      </c>
      <c r="G106" t="s">
        <v>179</v>
      </c>
      <c r="H106" t="str">
        <f t="shared" si="0"/>
        <v>#804444</v>
      </c>
      <c r="I106" s="2">
        <v>9.0599999999999999E-7</v>
      </c>
      <c r="J106">
        <f t="shared" si="1"/>
        <v>1.0006001662130526</v>
      </c>
      <c r="K106">
        <f t="shared" si="2"/>
        <v>1.0324121801919977</v>
      </c>
    </row>
    <row r="107" spans="1:11" x14ac:dyDescent="0.25">
      <c r="A107" t="s">
        <v>54</v>
      </c>
      <c r="B107" t="s">
        <v>93</v>
      </c>
      <c r="C107" t="s">
        <v>62</v>
      </c>
      <c r="E107" t="s">
        <v>72</v>
      </c>
      <c r="F107" t="s">
        <v>224</v>
      </c>
      <c r="G107" t="s">
        <v>179</v>
      </c>
      <c r="H107" t="str">
        <f t="shared" si="0"/>
        <v>#804444</v>
      </c>
      <c r="I107" s="2">
        <v>3.0199999999999998E-7</v>
      </c>
      <c r="J107">
        <f t="shared" si="1"/>
        <v>1.0001979812177773</v>
      </c>
      <c r="K107">
        <f t="shared" si="2"/>
        <v>1.0106920429135606</v>
      </c>
    </row>
    <row r="108" spans="1:11" x14ac:dyDescent="0.25">
      <c r="A108" t="s">
        <v>55</v>
      </c>
      <c r="B108" t="s">
        <v>94</v>
      </c>
      <c r="C108" t="s">
        <v>62</v>
      </c>
      <c r="E108" t="s">
        <v>73</v>
      </c>
      <c r="F108" t="s">
        <v>225</v>
      </c>
      <c r="G108" t="s">
        <v>179</v>
      </c>
      <c r="H108" t="str">
        <f t="shared" si="0"/>
        <v>#AF4444</v>
      </c>
      <c r="I108">
        <v>4.2300000000000003E-3</v>
      </c>
      <c r="J108">
        <f t="shared" si="1"/>
        <v>1.8719725905103404</v>
      </c>
      <c r="K108">
        <f t="shared" si="2"/>
        <v>48.091175930004582</v>
      </c>
    </row>
    <row r="109" spans="1:11" x14ac:dyDescent="0.25">
      <c r="A109" t="s">
        <v>55</v>
      </c>
      <c r="B109" t="s">
        <v>241</v>
      </c>
      <c r="C109" t="s">
        <v>62</v>
      </c>
      <c r="E109" t="s">
        <v>94</v>
      </c>
      <c r="F109" t="s">
        <v>226</v>
      </c>
      <c r="G109" t="s">
        <v>179</v>
      </c>
      <c r="H109" t="str">
        <f t="shared" si="0"/>
        <v>#804444</v>
      </c>
      <c r="I109" s="2">
        <v>3.0199999999999998E-7</v>
      </c>
      <c r="J109">
        <f t="shared" si="1"/>
        <v>1.0001979812177773</v>
      </c>
      <c r="K109">
        <f t="shared" si="2"/>
        <v>1.0106920429135606</v>
      </c>
    </row>
    <row r="110" spans="1:11" x14ac:dyDescent="0.25">
      <c r="A110" t="s">
        <v>56</v>
      </c>
      <c r="B110" t="s">
        <v>95</v>
      </c>
      <c r="C110" t="s">
        <v>62</v>
      </c>
      <c r="E110" t="s">
        <v>229</v>
      </c>
      <c r="F110" t="s">
        <v>230</v>
      </c>
      <c r="G110" t="s">
        <v>179</v>
      </c>
      <c r="H110" t="str">
        <f t="shared" si="0"/>
        <v>#B44444</v>
      </c>
      <c r="I110">
        <v>5.2500000000000003E-3</v>
      </c>
      <c r="J110">
        <f t="shared" si="1"/>
        <v>1.9679892864412976</v>
      </c>
      <c r="K110">
        <f t="shared" si="2"/>
        <v>53.276590207368663</v>
      </c>
    </row>
    <row r="111" spans="1:11" x14ac:dyDescent="0.25">
      <c r="A111" t="s">
        <v>57</v>
      </c>
      <c r="B111" t="s">
        <v>96</v>
      </c>
      <c r="C111" t="s">
        <v>62</v>
      </c>
      <c r="E111" t="s">
        <v>231</v>
      </c>
      <c r="F111" t="s">
        <v>232</v>
      </c>
      <c r="G111" t="s">
        <v>179</v>
      </c>
      <c r="H111" t="str">
        <f t="shared" si="0"/>
        <v>#9B4444</v>
      </c>
      <c r="I111">
        <v>1.6000000000000001E-3</v>
      </c>
      <c r="J111">
        <f t="shared" si="1"/>
        <v>1.5148990580138024</v>
      </c>
      <c r="K111">
        <f t="shared" si="2"/>
        <v>28.807298521769383</v>
      </c>
    </row>
    <row r="112" spans="1:11" x14ac:dyDescent="0.25">
      <c r="A112" t="s">
        <v>57</v>
      </c>
      <c r="B112" t="s">
        <v>97</v>
      </c>
      <c r="C112" t="s">
        <v>62</v>
      </c>
      <c r="E112" t="s">
        <v>233</v>
      </c>
      <c r="F112" t="s">
        <v>234</v>
      </c>
      <c r="G112" t="s">
        <v>179</v>
      </c>
      <c r="H112" t="str">
        <f t="shared" si="0"/>
        <v>#804444</v>
      </c>
      <c r="I112" s="2">
        <v>3.9299999999999996E-6</v>
      </c>
      <c r="J112">
        <f t="shared" si="1"/>
        <v>1.0026064984649403</v>
      </c>
      <c r="K112">
        <f t="shared" si="2"/>
        <v>1.1407648349381643</v>
      </c>
    </row>
    <row r="113" spans="1:11" x14ac:dyDescent="0.25">
      <c r="A113" t="s">
        <v>57</v>
      </c>
      <c r="B113" t="s">
        <v>98</v>
      </c>
      <c r="C113" t="s">
        <v>62</v>
      </c>
      <c r="E113" t="s">
        <v>235</v>
      </c>
      <c r="F113" t="s">
        <v>236</v>
      </c>
      <c r="G113" t="s">
        <v>179</v>
      </c>
      <c r="H113" t="str">
        <f t="shared" si="0"/>
        <v>#9E4444</v>
      </c>
      <c r="I113">
        <v>1.91E-3</v>
      </c>
      <c r="J113">
        <f t="shared" si="1"/>
        <v>1.5711350192551834</v>
      </c>
      <c r="K113">
        <f t="shared" si="2"/>
        <v>31.844340710057509</v>
      </c>
    </row>
    <row r="114" spans="1:11" x14ac:dyDescent="0.25">
      <c r="A114" t="s">
        <v>57</v>
      </c>
      <c r="B114" t="s">
        <v>99</v>
      </c>
      <c r="C114" t="s">
        <v>62</v>
      </c>
      <c r="E114" t="s">
        <v>237</v>
      </c>
      <c r="F114" t="s">
        <v>238</v>
      </c>
      <c r="G114" t="s">
        <v>179</v>
      </c>
      <c r="H114" t="str">
        <f t="shared" si="0"/>
        <v>#804444</v>
      </c>
      <c r="I114" s="2">
        <v>3.0199999999999998E-7</v>
      </c>
      <c r="J114">
        <f t="shared" si="1"/>
        <v>1.0001979812177773</v>
      </c>
      <c r="K114">
        <f t="shared" si="2"/>
        <v>1.0106920429135606</v>
      </c>
    </row>
    <row r="115" spans="1:11" x14ac:dyDescent="0.25">
      <c r="A115" t="s">
        <v>58</v>
      </c>
      <c r="B115" t="s">
        <v>100</v>
      </c>
      <c r="C115" t="s">
        <v>62</v>
      </c>
      <c r="E115" t="s">
        <v>239</v>
      </c>
      <c r="F115" t="s">
        <v>240</v>
      </c>
      <c r="G115" s="1" t="s">
        <v>179</v>
      </c>
      <c r="H115" t="str">
        <f t="shared" si="0"/>
        <v>#804444</v>
      </c>
      <c r="I115" s="2">
        <v>3.0199999999999998E-7</v>
      </c>
      <c r="J115">
        <f t="shared" si="1"/>
        <v>1.0001979812177773</v>
      </c>
      <c r="K115">
        <f t="shared" si="2"/>
        <v>1.0106920429135606</v>
      </c>
    </row>
    <row r="116" spans="1:11" x14ac:dyDescent="0.25">
      <c r="A116" t="s">
        <v>59</v>
      </c>
      <c r="B116" t="s">
        <v>101</v>
      </c>
      <c r="C116" t="s">
        <v>62</v>
      </c>
      <c r="E116" t="s">
        <v>241</v>
      </c>
      <c r="F116" t="s">
        <v>242</v>
      </c>
      <c r="G116" t="s">
        <v>179</v>
      </c>
      <c r="H116" t="str">
        <f t="shared" si="0"/>
        <v>#874444</v>
      </c>
      <c r="I116" s="2">
        <v>2.42E-4</v>
      </c>
      <c r="J116">
        <f t="shared" si="1"/>
        <v>1.132563625151713</v>
      </c>
      <c r="K116">
        <f t="shared" si="2"/>
        <v>8.159143603682427</v>
      </c>
    </row>
    <row r="117" spans="1:11" x14ac:dyDescent="0.25">
      <c r="A117" t="s">
        <v>59</v>
      </c>
      <c r="B117" t="s">
        <v>102</v>
      </c>
      <c r="C117" t="s">
        <v>62</v>
      </c>
      <c r="E117" t="s">
        <v>243</v>
      </c>
      <c r="F117" t="s">
        <v>244</v>
      </c>
      <c r="G117" t="s">
        <v>179</v>
      </c>
      <c r="H117" t="str">
        <f t="shared" si="0"/>
        <v>#804444</v>
      </c>
      <c r="I117" s="2">
        <v>4.9399999999999999E-9</v>
      </c>
      <c r="J117">
        <f t="shared" si="1"/>
        <v>1</v>
      </c>
      <c r="K117">
        <f t="shared" si="2"/>
        <v>1</v>
      </c>
    </row>
    <row r="118" spans="1:11" x14ac:dyDescent="0.25">
      <c r="A118" t="s">
        <v>59</v>
      </c>
      <c r="B118" t="s">
        <v>103</v>
      </c>
      <c r="C118" t="s">
        <v>62</v>
      </c>
      <c r="I118">
        <f>MIN(I63:I117)</f>
        <v>4.9399999999999999E-9</v>
      </c>
      <c r="J118">
        <f>MIN(J63:J117)</f>
        <v>1</v>
      </c>
    </row>
    <row r="119" spans="1:11" x14ac:dyDescent="0.25">
      <c r="A119" t="s">
        <v>59</v>
      </c>
      <c r="B119" t="s">
        <v>104</v>
      </c>
      <c r="C119" t="s">
        <v>62</v>
      </c>
      <c r="I119">
        <f>MAX(I63:I118)</f>
        <v>4.8000000000000001E-2</v>
      </c>
      <c r="J119">
        <f>MAX(J63:J117)</f>
        <v>3.3701360049114557</v>
      </c>
    </row>
    <row r="120" spans="1:11" x14ac:dyDescent="0.25">
      <c r="A120" t="s">
        <v>59</v>
      </c>
      <c r="B120" t="s">
        <v>105</v>
      </c>
      <c r="C120" t="s">
        <v>62</v>
      </c>
    </row>
    <row r="121" spans="1:11" x14ac:dyDescent="0.25">
      <c r="A121" t="s">
        <v>59</v>
      </c>
      <c r="B121" t="s">
        <v>106</v>
      </c>
      <c r="C121" t="s">
        <v>62</v>
      </c>
    </row>
    <row r="122" spans="1:11" x14ac:dyDescent="0.25">
      <c r="A122" t="s">
        <v>60</v>
      </c>
      <c r="B122" t="s">
        <v>107</v>
      </c>
      <c r="C122" t="s">
        <v>62</v>
      </c>
    </row>
    <row r="123" spans="1:11" x14ac:dyDescent="0.25">
      <c r="A123" t="s">
        <v>60</v>
      </c>
      <c r="B123" t="s">
        <v>108</v>
      </c>
      <c r="C123" t="s">
        <v>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kostobog</dc:creator>
  <cp:lastModifiedBy>kostobog</cp:lastModifiedBy>
  <dcterms:created xsi:type="dcterms:W3CDTF">2019-12-16T14:16:53Z</dcterms:created>
  <dcterms:modified xsi:type="dcterms:W3CDTF">2019-12-17T07:47:32Z</dcterms:modified>
</cp:coreProperties>
</file>